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dim Zavatskiy\Desktop\Hosp_Needs\"/>
    </mc:Choice>
  </mc:AlternateContent>
  <xr:revisionPtr revIDLastSave="0" documentId="13_ncr:1_{A76C76A8-3181-4805-832C-CCE3831D4DBC}" xr6:coauthVersionLast="45" xr6:coauthVersionMax="45" xr10:uidLastSave="{00000000-0000-0000-0000-000000000000}"/>
  <bookViews>
    <workbookView xWindow="4140" yWindow="4140" windowWidth="24070" windowHeight="15520" activeTab="5" xr2:uid="{0FB3F137-2BAE-4C8D-89EE-CB6970DA44DE}"/>
  </bookViews>
  <sheets>
    <sheet name="Reg_Abs_Numb" sheetId="3" r:id="rId1"/>
    <sheet name="Reg_%" sheetId="4" r:id="rId2"/>
    <sheet name="Nat_Abs_Numb" sheetId="5" r:id="rId3"/>
    <sheet name="Nat_%" sheetId="6" r:id="rId4"/>
    <sheet name="Nat_%_Alt" sheetId="7" r:id="rId5"/>
    <sheet name="Reg_%_Alt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71" i="8" l="1"/>
  <c r="B871" i="8"/>
  <c r="C871" i="8"/>
  <c r="D871" i="8"/>
  <c r="E871" i="8"/>
  <c r="F871" i="8"/>
  <c r="G871" i="8"/>
  <c r="H871" i="8"/>
  <c r="I871" i="8"/>
  <c r="J871" i="8"/>
  <c r="K871" i="8"/>
  <c r="L871" i="8"/>
  <c r="M871" i="8"/>
  <c r="N871" i="8"/>
  <c r="O871" i="8"/>
  <c r="P871" i="8"/>
  <c r="Q871" i="8"/>
  <c r="R871" i="8"/>
  <c r="S871" i="8"/>
  <c r="T871" i="8"/>
  <c r="U871" i="8"/>
  <c r="V871" i="8"/>
  <c r="W871" i="8"/>
  <c r="X871" i="8"/>
  <c r="Y871" i="8"/>
  <c r="Z871" i="8"/>
  <c r="AA871" i="8"/>
  <c r="A872" i="8"/>
  <c r="B872" i="8"/>
  <c r="C872" i="8"/>
  <c r="D872" i="8"/>
  <c r="E872" i="8"/>
  <c r="F872" i="8"/>
  <c r="G872" i="8"/>
  <c r="H872" i="8"/>
  <c r="I872" i="8"/>
  <c r="J872" i="8"/>
  <c r="K872" i="8"/>
  <c r="L872" i="8"/>
  <c r="M872" i="8"/>
  <c r="N872" i="8"/>
  <c r="O872" i="8"/>
  <c r="P872" i="8"/>
  <c r="Q872" i="8"/>
  <c r="R872" i="8"/>
  <c r="S872" i="8"/>
  <c r="T872" i="8"/>
  <c r="U872" i="8"/>
  <c r="V872" i="8"/>
  <c r="W872" i="8"/>
  <c r="X872" i="8"/>
  <c r="Y872" i="8"/>
  <c r="Z872" i="8"/>
  <c r="AA872" i="8"/>
  <c r="A873" i="8"/>
  <c r="B873" i="8"/>
  <c r="C873" i="8"/>
  <c r="D873" i="8"/>
  <c r="E873" i="8"/>
  <c r="F873" i="8"/>
  <c r="G873" i="8"/>
  <c r="H873" i="8"/>
  <c r="I873" i="8"/>
  <c r="J873" i="8"/>
  <c r="K873" i="8"/>
  <c r="L873" i="8"/>
  <c r="M873" i="8"/>
  <c r="N873" i="8"/>
  <c r="O873" i="8"/>
  <c r="P873" i="8"/>
  <c r="Q873" i="8"/>
  <c r="R873" i="8"/>
  <c r="S873" i="8"/>
  <c r="T873" i="8"/>
  <c r="U873" i="8"/>
  <c r="V873" i="8"/>
  <c r="W873" i="8"/>
  <c r="X873" i="8"/>
  <c r="Y873" i="8"/>
  <c r="Z873" i="8"/>
  <c r="AA873" i="8"/>
  <c r="A874" i="8"/>
  <c r="B874" i="8"/>
  <c r="C874" i="8"/>
  <c r="D874" i="8"/>
  <c r="E874" i="8"/>
  <c r="F874" i="8"/>
  <c r="G874" i="8"/>
  <c r="H874" i="8"/>
  <c r="I874" i="8"/>
  <c r="J874" i="8"/>
  <c r="K874" i="8"/>
  <c r="L874" i="8"/>
  <c r="M874" i="8"/>
  <c r="N874" i="8"/>
  <c r="O874" i="8"/>
  <c r="P874" i="8"/>
  <c r="Q874" i="8"/>
  <c r="R874" i="8"/>
  <c r="S874" i="8"/>
  <c r="T874" i="8"/>
  <c r="U874" i="8"/>
  <c r="V874" i="8"/>
  <c r="W874" i="8"/>
  <c r="X874" i="8"/>
  <c r="Y874" i="8"/>
  <c r="Z874" i="8"/>
  <c r="AA874" i="8"/>
  <c r="A875" i="8"/>
  <c r="B875" i="8"/>
  <c r="C875" i="8"/>
  <c r="D875" i="8"/>
  <c r="E875" i="8"/>
  <c r="F875" i="8"/>
  <c r="G875" i="8"/>
  <c r="H875" i="8"/>
  <c r="I875" i="8"/>
  <c r="J875" i="8"/>
  <c r="K875" i="8"/>
  <c r="L875" i="8"/>
  <c r="M875" i="8"/>
  <c r="N875" i="8"/>
  <c r="O875" i="8"/>
  <c r="P875" i="8"/>
  <c r="Q875" i="8"/>
  <c r="R875" i="8"/>
  <c r="S875" i="8"/>
  <c r="T875" i="8"/>
  <c r="U875" i="8"/>
  <c r="V875" i="8"/>
  <c r="W875" i="8"/>
  <c r="X875" i="8"/>
  <c r="Y875" i="8"/>
  <c r="Z875" i="8"/>
  <c r="AA875" i="8"/>
  <c r="A876" i="8"/>
  <c r="B876" i="8"/>
  <c r="C876" i="8"/>
  <c r="D876" i="8"/>
  <c r="E876" i="8"/>
  <c r="F876" i="8"/>
  <c r="G876" i="8"/>
  <c r="H876" i="8"/>
  <c r="I876" i="8"/>
  <c r="J876" i="8"/>
  <c r="K876" i="8"/>
  <c r="L876" i="8"/>
  <c r="M876" i="8"/>
  <c r="N876" i="8"/>
  <c r="O876" i="8"/>
  <c r="P876" i="8"/>
  <c r="Q876" i="8"/>
  <c r="R876" i="8"/>
  <c r="S876" i="8"/>
  <c r="T876" i="8"/>
  <c r="U876" i="8"/>
  <c r="V876" i="8"/>
  <c r="W876" i="8"/>
  <c r="X876" i="8"/>
  <c r="Y876" i="8"/>
  <c r="Z876" i="8"/>
  <c r="AA876" i="8"/>
  <c r="A877" i="8"/>
  <c r="B877" i="8"/>
  <c r="C877" i="8"/>
  <c r="D877" i="8"/>
  <c r="E877" i="8"/>
  <c r="F877" i="8"/>
  <c r="G877" i="8"/>
  <c r="H877" i="8"/>
  <c r="I877" i="8"/>
  <c r="J877" i="8"/>
  <c r="K877" i="8"/>
  <c r="L877" i="8"/>
  <c r="M877" i="8"/>
  <c r="N877" i="8"/>
  <c r="O877" i="8"/>
  <c r="P877" i="8"/>
  <c r="Q877" i="8"/>
  <c r="R877" i="8"/>
  <c r="S877" i="8"/>
  <c r="T877" i="8"/>
  <c r="U877" i="8"/>
  <c r="V877" i="8"/>
  <c r="W877" i="8"/>
  <c r="X877" i="8"/>
  <c r="Y877" i="8"/>
  <c r="Z877" i="8"/>
  <c r="AA877" i="8"/>
  <c r="A878" i="8"/>
  <c r="B878" i="8"/>
  <c r="C878" i="8"/>
  <c r="D878" i="8"/>
  <c r="E878" i="8"/>
  <c r="F878" i="8"/>
  <c r="G878" i="8"/>
  <c r="H878" i="8"/>
  <c r="I878" i="8"/>
  <c r="J878" i="8"/>
  <c r="K878" i="8"/>
  <c r="L878" i="8"/>
  <c r="M878" i="8"/>
  <c r="N878" i="8"/>
  <c r="O878" i="8"/>
  <c r="P878" i="8"/>
  <c r="Q878" i="8"/>
  <c r="R878" i="8"/>
  <c r="S878" i="8"/>
  <c r="T878" i="8"/>
  <c r="U878" i="8"/>
  <c r="V878" i="8"/>
  <c r="W878" i="8"/>
  <c r="X878" i="8"/>
  <c r="Y878" i="8"/>
  <c r="Z878" i="8"/>
  <c r="AA878" i="8"/>
  <c r="A879" i="8"/>
  <c r="B879" i="8"/>
  <c r="C879" i="8"/>
  <c r="D879" i="8"/>
  <c r="E879" i="8"/>
  <c r="F879" i="8"/>
  <c r="G879" i="8"/>
  <c r="H879" i="8"/>
  <c r="I879" i="8"/>
  <c r="J879" i="8"/>
  <c r="K879" i="8"/>
  <c r="L879" i="8"/>
  <c r="M879" i="8"/>
  <c r="N879" i="8"/>
  <c r="O879" i="8"/>
  <c r="P879" i="8"/>
  <c r="Q879" i="8"/>
  <c r="R879" i="8"/>
  <c r="S879" i="8"/>
  <c r="T879" i="8"/>
  <c r="U879" i="8"/>
  <c r="V879" i="8"/>
  <c r="W879" i="8"/>
  <c r="X879" i="8"/>
  <c r="Y879" i="8"/>
  <c r="Z879" i="8"/>
  <c r="AA879" i="8"/>
  <c r="A880" i="8"/>
  <c r="B880" i="8"/>
  <c r="C880" i="8"/>
  <c r="D880" i="8"/>
  <c r="E880" i="8"/>
  <c r="F880" i="8"/>
  <c r="G880" i="8"/>
  <c r="H880" i="8"/>
  <c r="I880" i="8"/>
  <c r="J880" i="8"/>
  <c r="K880" i="8"/>
  <c r="L880" i="8"/>
  <c r="M880" i="8"/>
  <c r="N880" i="8"/>
  <c r="O880" i="8"/>
  <c r="P880" i="8"/>
  <c r="Q880" i="8"/>
  <c r="R880" i="8"/>
  <c r="S880" i="8"/>
  <c r="T880" i="8"/>
  <c r="U880" i="8"/>
  <c r="V880" i="8"/>
  <c r="W880" i="8"/>
  <c r="X880" i="8"/>
  <c r="Y880" i="8"/>
  <c r="Z880" i="8"/>
  <c r="AA880" i="8"/>
  <c r="A881" i="8"/>
  <c r="B881" i="8"/>
  <c r="C881" i="8"/>
  <c r="D881" i="8"/>
  <c r="E881" i="8"/>
  <c r="F881" i="8"/>
  <c r="G881" i="8"/>
  <c r="H881" i="8"/>
  <c r="I881" i="8"/>
  <c r="J881" i="8"/>
  <c r="K881" i="8"/>
  <c r="L881" i="8"/>
  <c r="M881" i="8"/>
  <c r="N881" i="8"/>
  <c r="O881" i="8"/>
  <c r="P881" i="8"/>
  <c r="Q881" i="8"/>
  <c r="R881" i="8"/>
  <c r="S881" i="8"/>
  <c r="T881" i="8"/>
  <c r="U881" i="8"/>
  <c r="V881" i="8"/>
  <c r="W881" i="8"/>
  <c r="X881" i="8"/>
  <c r="Y881" i="8"/>
  <c r="Z881" i="8"/>
  <c r="AA881" i="8"/>
  <c r="A881" i="7"/>
  <c r="B881" i="7"/>
  <c r="C881" i="7"/>
  <c r="A880" i="7"/>
  <c r="B880" i="7"/>
  <c r="C880" i="7"/>
  <c r="A871" i="7"/>
  <c r="B871" i="7"/>
  <c r="C871" i="7"/>
  <c r="A872" i="7"/>
  <c r="B872" i="7"/>
  <c r="C872" i="7"/>
  <c r="A873" i="7"/>
  <c r="B873" i="7"/>
  <c r="C873" i="7"/>
  <c r="A874" i="7"/>
  <c r="B874" i="7"/>
  <c r="C874" i="7"/>
  <c r="A875" i="7"/>
  <c r="B875" i="7"/>
  <c r="C875" i="7"/>
  <c r="A876" i="7"/>
  <c r="B876" i="7"/>
  <c r="C876" i="7"/>
  <c r="A877" i="7"/>
  <c r="B877" i="7"/>
  <c r="C877" i="7"/>
  <c r="A878" i="7"/>
  <c r="B878" i="7"/>
  <c r="C878" i="7"/>
  <c r="A879" i="7"/>
  <c r="B879" i="7"/>
  <c r="C879" i="7"/>
  <c r="A860" i="8" l="1"/>
  <c r="B860" i="8"/>
  <c r="C860" i="8"/>
  <c r="D860" i="8"/>
  <c r="E860" i="8"/>
  <c r="F860" i="8"/>
  <c r="G860" i="8"/>
  <c r="H860" i="8"/>
  <c r="I860" i="8"/>
  <c r="J860" i="8"/>
  <c r="K860" i="8"/>
  <c r="L860" i="8"/>
  <c r="M860" i="8"/>
  <c r="N860" i="8"/>
  <c r="O860" i="8"/>
  <c r="P860" i="8"/>
  <c r="Q860" i="8"/>
  <c r="R860" i="8"/>
  <c r="S860" i="8"/>
  <c r="T860" i="8"/>
  <c r="U860" i="8"/>
  <c r="V860" i="8"/>
  <c r="W860" i="8"/>
  <c r="X860" i="8"/>
  <c r="Y860" i="8"/>
  <c r="Z860" i="8"/>
  <c r="AA860" i="8"/>
  <c r="A861" i="8"/>
  <c r="B861" i="8"/>
  <c r="C861" i="8"/>
  <c r="D861" i="8"/>
  <c r="E861" i="8"/>
  <c r="F861" i="8"/>
  <c r="G861" i="8"/>
  <c r="H861" i="8"/>
  <c r="I861" i="8"/>
  <c r="J861" i="8"/>
  <c r="K861" i="8"/>
  <c r="L861" i="8"/>
  <c r="M861" i="8"/>
  <c r="N861" i="8"/>
  <c r="O861" i="8"/>
  <c r="P861" i="8"/>
  <c r="Q861" i="8"/>
  <c r="R861" i="8"/>
  <c r="S861" i="8"/>
  <c r="T861" i="8"/>
  <c r="U861" i="8"/>
  <c r="V861" i="8"/>
  <c r="W861" i="8"/>
  <c r="X861" i="8"/>
  <c r="Y861" i="8"/>
  <c r="Z861" i="8"/>
  <c r="AA861" i="8"/>
  <c r="A862" i="8"/>
  <c r="B862" i="8"/>
  <c r="C862" i="8"/>
  <c r="D862" i="8"/>
  <c r="E862" i="8"/>
  <c r="F862" i="8"/>
  <c r="G862" i="8"/>
  <c r="H862" i="8"/>
  <c r="I862" i="8"/>
  <c r="J862" i="8"/>
  <c r="K862" i="8"/>
  <c r="L862" i="8"/>
  <c r="M862" i="8"/>
  <c r="N862" i="8"/>
  <c r="O862" i="8"/>
  <c r="P862" i="8"/>
  <c r="Q862" i="8"/>
  <c r="R862" i="8"/>
  <c r="S862" i="8"/>
  <c r="T862" i="8"/>
  <c r="U862" i="8"/>
  <c r="V862" i="8"/>
  <c r="W862" i="8"/>
  <c r="X862" i="8"/>
  <c r="Y862" i="8"/>
  <c r="Z862" i="8"/>
  <c r="AA862" i="8"/>
  <c r="A863" i="8"/>
  <c r="B863" i="8"/>
  <c r="C863" i="8"/>
  <c r="D863" i="8"/>
  <c r="E863" i="8"/>
  <c r="F863" i="8"/>
  <c r="G863" i="8"/>
  <c r="H863" i="8"/>
  <c r="I863" i="8"/>
  <c r="J863" i="8"/>
  <c r="K863" i="8"/>
  <c r="L863" i="8"/>
  <c r="M863" i="8"/>
  <c r="N863" i="8"/>
  <c r="O863" i="8"/>
  <c r="P863" i="8"/>
  <c r="Q863" i="8"/>
  <c r="R863" i="8"/>
  <c r="S863" i="8"/>
  <c r="T863" i="8"/>
  <c r="U863" i="8"/>
  <c r="V863" i="8"/>
  <c r="W863" i="8"/>
  <c r="X863" i="8"/>
  <c r="Y863" i="8"/>
  <c r="Z863" i="8"/>
  <c r="AA863" i="8"/>
  <c r="A864" i="8"/>
  <c r="B864" i="8"/>
  <c r="C864" i="8"/>
  <c r="D864" i="8"/>
  <c r="E864" i="8"/>
  <c r="F864" i="8"/>
  <c r="G864" i="8"/>
  <c r="H864" i="8"/>
  <c r="I864" i="8"/>
  <c r="J864" i="8"/>
  <c r="K864" i="8"/>
  <c r="L864" i="8"/>
  <c r="M864" i="8"/>
  <c r="N864" i="8"/>
  <c r="O864" i="8"/>
  <c r="P864" i="8"/>
  <c r="Q864" i="8"/>
  <c r="R864" i="8"/>
  <c r="S864" i="8"/>
  <c r="T864" i="8"/>
  <c r="U864" i="8"/>
  <c r="V864" i="8"/>
  <c r="W864" i="8"/>
  <c r="X864" i="8"/>
  <c r="Y864" i="8"/>
  <c r="Z864" i="8"/>
  <c r="AA864" i="8"/>
  <c r="A865" i="8"/>
  <c r="B865" i="8"/>
  <c r="C865" i="8"/>
  <c r="D865" i="8"/>
  <c r="E865" i="8"/>
  <c r="F865" i="8"/>
  <c r="G865" i="8"/>
  <c r="H865" i="8"/>
  <c r="I865" i="8"/>
  <c r="J865" i="8"/>
  <c r="K865" i="8"/>
  <c r="L865" i="8"/>
  <c r="M865" i="8"/>
  <c r="N865" i="8"/>
  <c r="O865" i="8"/>
  <c r="P865" i="8"/>
  <c r="Q865" i="8"/>
  <c r="R865" i="8"/>
  <c r="S865" i="8"/>
  <c r="T865" i="8"/>
  <c r="U865" i="8"/>
  <c r="V865" i="8"/>
  <c r="W865" i="8"/>
  <c r="X865" i="8"/>
  <c r="Y865" i="8"/>
  <c r="Z865" i="8"/>
  <c r="AA865" i="8"/>
  <c r="A866" i="8"/>
  <c r="B866" i="8"/>
  <c r="C866" i="8"/>
  <c r="D866" i="8"/>
  <c r="E866" i="8"/>
  <c r="F866" i="8"/>
  <c r="G866" i="8"/>
  <c r="H866" i="8"/>
  <c r="I866" i="8"/>
  <c r="J866" i="8"/>
  <c r="K866" i="8"/>
  <c r="L866" i="8"/>
  <c r="M866" i="8"/>
  <c r="N866" i="8"/>
  <c r="O866" i="8"/>
  <c r="P866" i="8"/>
  <c r="Q866" i="8"/>
  <c r="R866" i="8"/>
  <c r="S866" i="8"/>
  <c r="T866" i="8"/>
  <c r="U866" i="8"/>
  <c r="V866" i="8"/>
  <c r="W866" i="8"/>
  <c r="X866" i="8"/>
  <c r="Y866" i="8"/>
  <c r="Z866" i="8"/>
  <c r="AA866" i="8"/>
  <c r="A867" i="8"/>
  <c r="B867" i="8"/>
  <c r="C867" i="8"/>
  <c r="D867" i="8"/>
  <c r="E867" i="8"/>
  <c r="F867" i="8"/>
  <c r="G867" i="8"/>
  <c r="H867" i="8"/>
  <c r="I867" i="8"/>
  <c r="J867" i="8"/>
  <c r="K867" i="8"/>
  <c r="L867" i="8"/>
  <c r="M867" i="8"/>
  <c r="N867" i="8"/>
  <c r="O867" i="8"/>
  <c r="P867" i="8"/>
  <c r="Q867" i="8"/>
  <c r="R867" i="8"/>
  <c r="S867" i="8"/>
  <c r="T867" i="8"/>
  <c r="U867" i="8"/>
  <c r="V867" i="8"/>
  <c r="W867" i="8"/>
  <c r="X867" i="8"/>
  <c r="Y867" i="8"/>
  <c r="Z867" i="8"/>
  <c r="AA867" i="8"/>
  <c r="A868" i="8"/>
  <c r="B868" i="8"/>
  <c r="C868" i="8"/>
  <c r="D868" i="8"/>
  <c r="E868" i="8"/>
  <c r="F868" i="8"/>
  <c r="G868" i="8"/>
  <c r="H868" i="8"/>
  <c r="I868" i="8"/>
  <c r="J868" i="8"/>
  <c r="K868" i="8"/>
  <c r="L868" i="8"/>
  <c r="M868" i="8"/>
  <c r="N868" i="8"/>
  <c r="O868" i="8"/>
  <c r="P868" i="8"/>
  <c r="Q868" i="8"/>
  <c r="R868" i="8"/>
  <c r="S868" i="8"/>
  <c r="T868" i="8"/>
  <c r="U868" i="8"/>
  <c r="V868" i="8"/>
  <c r="W868" i="8"/>
  <c r="X868" i="8"/>
  <c r="Y868" i="8"/>
  <c r="Z868" i="8"/>
  <c r="AA868" i="8"/>
  <c r="A869" i="8"/>
  <c r="B869" i="8"/>
  <c r="C869" i="8"/>
  <c r="D869" i="8"/>
  <c r="E869" i="8"/>
  <c r="F869" i="8"/>
  <c r="G869" i="8"/>
  <c r="H869" i="8"/>
  <c r="I869" i="8"/>
  <c r="J869" i="8"/>
  <c r="K869" i="8"/>
  <c r="L869" i="8"/>
  <c r="M869" i="8"/>
  <c r="N869" i="8"/>
  <c r="O869" i="8"/>
  <c r="P869" i="8"/>
  <c r="Q869" i="8"/>
  <c r="R869" i="8"/>
  <c r="S869" i="8"/>
  <c r="T869" i="8"/>
  <c r="U869" i="8"/>
  <c r="V869" i="8"/>
  <c r="W869" i="8"/>
  <c r="X869" i="8"/>
  <c r="Y869" i="8"/>
  <c r="Z869" i="8"/>
  <c r="AA869" i="8"/>
  <c r="A870" i="8"/>
  <c r="B870" i="8"/>
  <c r="C870" i="8"/>
  <c r="D870" i="8"/>
  <c r="E870" i="8"/>
  <c r="F870" i="8"/>
  <c r="G870" i="8"/>
  <c r="H870" i="8"/>
  <c r="I870" i="8"/>
  <c r="J870" i="8"/>
  <c r="K870" i="8"/>
  <c r="L870" i="8"/>
  <c r="M870" i="8"/>
  <c r="N870" i="8"/>
  <c r="O870" i="8"/>
  <c r="P870" i="8"/>
  <c r="Q870" i="8"/>
  <c r="R870" i="8"/>
  <c r="S870" i="8"/>
  <c r="T870" i="8"/>
  <c r="U870" i="8"/>
  <c r="V870" i="8"/>
  <c r="W870" i="8"/>
  <c r="X870" i="8"/>
  <c r="Y870" i="8"/>
  <c r="Z870" i="8"/>
  <c r="AA870" i="8"/>
  <c r="A860" i="7"/>
  <c r="B860" i="7"/>
  <c r="C860" i="7"/>
  <c r="A861" i="7"/>
  <c r="B861" i="7"/>
  <c r="C861" i="7"/>
  <c r="A862" i="7"/>
  <c r="B862" i="7"/>
  <c r="C862" i="7"/>
  <c r="A863" i="7"/>
  <c r="B863" i="7"/>
  <c r="C863" i="7"/>
  <c r="A864" i="7"/>
  <c r="B864" i="7"/>
  <c r="C864" i="7"/>
  <c r="A865" i="7"/>
  <c r="B865" i="7"/>
  <c r="C865" i="7"/>
  <c r="A866" i="7"/>
  <c r="B866" i="7"/>
  <c r="C866" i="7"/>
  <c r="A867" i="7"/>
  <c r="B867" i="7"/>
  <c r="C867" i="7"/>
  <c r="A868" i="7"/>
  <c r="B868" i="7"/>
  <c r="C868" i="7"/>
  <c r="A869" i="7"/>
  <c r="B869" i="7"/>
  <c r="C869" i="7"/>
  <c r="A870" i="7"/>
  <c r="B870" i="7"/>
  <c r="C870" i="7"/>
  <c r="B850" i="8" l="1"/>
  <c r="B851" i="8"/>
  <c r="B852" i="8"/>
  <c r="B853" i="8"/>
  <c r="B854" i="8"/>
  <c r="B855" i="8"/>
  <c r="B856" i="8"/>
  <c r="B857" i="8"/>
  <c r="B858" i="8"/>
  <c r="B859" i="8"/>
  <c r="A850" i="8"/>
  <c r="A851" i="8"/>
  <c r="A852" i="8"/>
  <c r="A853" i="8"/>
  <c r="A854" i="8"/>
  <c r="A855" i="8"/>
  <c r="A856" i="8"/>
  <c r="A857" i="8"/>
  <c r="A858" i="8"/>
  <c r="A859" i="8"/>
  <c r="B849" i="8"/>
  <c r="A849" i="8"/>
  <c r="C859" i="8"/>
  <c r="D859" i="8"/>
  <c r="E859" i="8"/>
  <c r="F859" i="8"/>
  <c r="G859" i="8"/>
  <c r="H859" i="8"/>
  <c r="I859" i="8"/>
  <c r="J859" i="8"/>
  <c r="K859" i="8"/>
  <c r="L859" i="8"/>
  <c r="M859" i="8"/>
  <c r="N859" i="8"/>
  <c r="O859" i="8"/>
  <c r="P859" i="8"/>
  <c r="Q859" i="8"/>
  <c r="R859" i="8"/>
  <c r="S859" i="8"/>
  <c r="T859" i="8"/>
  <c r="U859" i="8"/>
  <c r="V859" i="8"/>
  <c r="W859" i="8"/>
  <c r="X859" i="8"/>
  <c r="Y859" i="8"/>
  <c r="Z859" i="8"/>
  <c r="AA859" i="8"/>
  <c r="C849" i="8"/>
  <c r="D849" i="8"/>
  <c r="E849" i="8"/>
  <c r="F849" i="8"/>
  <c r="G849" i="8"/>
  <c r="H849" i="8"/>
  <c r="I849" i="8"/>
  <c r="J849" i="8"/>
  <c r="K849" i="8"/>
  <c r="L849" i="8"/>
  <c r="M849" i="8"/>
  <c r="N849" i="8"/>
  <c r="O849" i="8"/>
  <c r="P849" i="8"/>
  <c r="Q849" i="8"/>
  <c r="R849" i="8"/>
  <c r="S849" i="8"/>
  <c r="T849" i="8"/>
  <c r="U849" i="8"/>
  <c r="V849" i="8"/>
  <c r="W849" i="8"/>
  <c r="X849" i="8"/>
  <c r="Y849" i="8"/>
  <c r="Z849" i="8"/>
  <c r="AA849" i="8"/>
  <c r="C850" i="8"/>
  <c r="D850" i="8"/>
  <c r="E850" i="8"/>
  <c r="F850" i="8"/>
  <c r="G850" i="8"/>
  <c r="H850" i="8"/>
  <c r="I850" i="8"/>
  <c r="J850" i="8"/>
  <c r="K850" i="8"/>
  <c r="L850" i="8"/>
  <c r="M850" i="8"/>
  <c r="N850" i="8"/>
  <c r="O850" i="8"/>
  <c r="P850" i="8"/>
  <c r="Q850" i="8"/>
  <c r="R850" i="8"/>
  <c r="S850" i="8"/>
  <c r="T850" i="8"/>
  <c r="U850" i="8"/>
  <c r="V850" i="8"/>
  <c r="W850" i="8"/>
  <c r="X850" i="8"/>
  <c r="Y850" i="8"/>
  <c r="Z850" i="8"/>
  <c r="AA850" i="8"/>
  <c r="C851" i="8"/>
  <c r="D851" i="8"/>
  <c r="E851" i="8"/>
  <c r="F851" i="8"/>
  <c r="G851" i="8"/>
  <c r="H851" i="8"/>
  <c r="I851" i="8"/>
  <c r="J851" i="8"/>
  <c r="K851" i="8"/>
  <c r="L851" i="8"/>
  <c r="M851" i="8"/>
  <c r="N851" i="8"/>
  <c r="O851" i="8"/>
  <c r="P851" i="8"/>
  <c r="Q851" i="8"/>
  <c r="R851" i="8"/>
  <c r="S851" i="8"/>
  <c r="T851" i="8"/>
  <c r="U851" i="8"/>
  <c r="V851" i="8"/>
  <c r="W851" i="8"/>
  <c r="X851" i="8"/>
  <c r="Y851" i="8"/>
  <c r="Z851" i="8"/>
  <c r="AA851" i="8"/>
  <c r="C852" i="8"/>
  <c r="D852" i="8"/>
  <c r="E852" i="8"/>
  <c r="F852" i="8"/>
  <c r="G852" i="8"/>
  <c r="H852" i="8"/>
  <c r="I852" i="8"/>
  <c r="J852" i="8"/>
  <c r="K852" i="8"/>
  <c r="L852" i="8"/>
  <c r="M852" i="8"/>
  <c r="N852" i="8"/>
  <c r="O852" i="8"/>
  <c r="P852" i="8"/>
  <c r="Q852" i="8"/>
  <c r="R852" i="8"/>
  <c r="S852" i="8"/>
  <c r="T852" i="8"/>
  <c r="U852" i="8"/>
  <c r="V852" i="8"/>
  <c r="W852" i="8"/>
  <c r="X852" i="8"/>
  <c r="Y852" i="8"/>
  <c r="Z852" i="8"/>
  <c r="AA852" i="8"/>
  <c r="C853" i="8"/>
  <c r="D853" i="8"/>
  <c r="E853" i="8"/>
  <c r="F853" i="8"/>
  <c r="G853" i="8"/>
  <c r="H853" i="8"/>
  <c r="I853" i="8"/>
  <c r="J853" i="8"/>
  <c r="K853" i="8"/>
  <c r="L853" i="8"/>
  <c r="M853" i="8"/>
  <c r="N853" i="8"/>
  <c r="O853" i="8"/>
  <c r="P853" i="8"/>
  <c r="Q853" i="8"/>
  <c r="R853" i="8"/>
  <c r="S853" i="8"/>
  <c r="T853" i="8"/>
  <c r="U853" i="8"/>
  <c r="V853" i="8"/>
  <c r="W853" i="8"/>
  <c r="X853" i="8"/>
  <c r="Y853" i="8"/>
  <c r="Z853" i="8"/>
  <c r="AA853" i="8"/>
  <c r="C854" i="8"/>
  <c r="D854" i="8"/>
  <c r="E854" i="8"/>
  <c r="F854" i="8"/>
  <c r="G854" i="8"/>
  <c r="H854" i="8"/>
  <c r="I854" i="8"/>
  <c r="J854" i="8"/>
  <c r="K854" i="8"/>
  <c r="L854" i="8"/>
  <c r="M854" i="8"/>
  <c r="N854" i="8"/>
  <c r="O854" i="8"/>
  <c r="P854" i="8"/>
  <c r="Q854" i="8"/>
  <c r="R854" i="8"/>
  <c r="S854" i="8"/>
  <c r="T854" i="8"/>
  <c r="U854" i="8"/>
  <c r="V854" i="8"/>
  <c r="W854" i="8"/>
  <c r="X854" i="8"/>
  <c r="Y854" i="8"/>
  <c r="Z854" i="8"/>
  <c r="AA854" i="8"/>
  <c r="C855" i="8"/>
  <c r="D855" i="8"/>
  <c r="E855" i="8"/>
  <c r="F855" i="8"/>
  <c r="G855" i="8"/>
  <c r="H855" i="8"/>
  <c r="I855" i="8"/>
  <c r="J855" i="8"/>
  <c r="K855" i="8"/>
  <c r="L855" i="8"/>
  <c r="M855" i="8"/>
  <c r="N855" i="8"/>
  <c r="O855" i="8"/>
  <c r="P855" i="8"/>
  <c r="Q855" i="8"/>
  <c r="R855" i="8"/>
  <c r="S855" i="8"/>
  <c r="T855" i="8"/>
  <c r="U855" i="8"/>
  <c r="V855" i="8"/>
  <c r="W855" i="8"/>
  <c r="X855" i="8"/>
  <c r="Y855" i="8"/>
  <c r="Z855" i="8"/>
  <c r="AA855" i="8"/>
  <c r="C856" i="8"/>
  <c r="D856" i="8"/>
  <c r="E856" i="8"/>
  <c r="F856" i="8"/>
  <c r="G856" i="8"/>
  <c r="H856" i="8"/>
  <c r="I856" i="8"/>
  <c r="J856" i="8"/>
  <c r="K856" i="8"/>
  <c r="L856" i="8"/>
  <c r="M856" i="8"/>
  <c r="N856" i="8"/>
  <c r="O856" i="8"/>
  <c r="P856" i="8"/>
  <c r="Q856" i="8"/>
  <c r="R856" i="8"/>
  <c r="S856" i="8"/>
  <c r="T856" i="8"/>
  <c r="U856" i="8"/>
  <c r="V856" i="8"/>
  <c r="W856" i="8"/>
  <c r="X856" i="8"/>
  <c r="Y856" i="8"/>
  <c r="Z856" i="8"/>
  <c r="AA856" i="8"/>
  <c r="C857" i="8"/>
  <c r="D857" i="8"/>
  <c r="E857" i="8"/>
  <c r="F857" i="8"/>
  <c r="G857" i="8"/>
  <c r="H857" i="8"/>
  <c r="I857" i="8"/>
  <c r="J857" i="8"/>
  <c r="K857" i="8"/>
  <c r="L857" i="8"/>
  <c r="M857" i="8"/>
  <c r="N857" i="8"/>
  <c r="O857" i="8"/>
  <c r="P857" i="8"/>
  <c r="Q857" i="8"/>
  <c r="R857" i="8"/>
  <c r="S857" i="8"/>
  <c r="T857" i="8"/>
  <c r="U857" i="8"/>
  <c r="V857" i="8"/>
  <c r="W857" i="8"/>
  <c r="X857" i="8"/>
  <c r="Y857" i="8"/>
  <c r="Z857" i="8"/>
  <c r="AA857" i="8"/>
  <c r="C858" i="8"/>
  <c r="D858" i="8"/>
  <c r="E858" i="8"/>
  <c r="F858" i="8"/>
  <c r="G858" i="8"/>
  <c r="H858" i="8"/>
  <c r="I858" i="8"/>
  <c r="J858" i="8"/>
  <c r="K858" i="8"/>
  <c r="L858" i="8"/>
  <c r="M858" i="8"/>
  <c r="N858" i="8"/>
  <c r="O858" i="8"/>
  <c r="P858" i="8"/>
  <c r="Q858" i="8"/>
  <c r="R858" i="8"/>
  <c r="S858" i="8"/>
  <c r="T858" i="8"/>
  <c r="U858" i="8"/>
  <c r="V858" i="8"/>
  <c r="W858" i="8"/>
  <c r="X858" i="8"/>
  <c r="Y858" i="8"/>
  <c r="Z858" i="8"/>
  <c r="AA858" i="8"/>
  <c r="B850" i="7"/>
  <c r="B851" i="7"/>
  <c r="B852" i="7"/>
  <c r="B853" i="7"/>
  <c r="B854" i="7"/>
  <c r="B855" i="7"/>
  <c r="B856" i="7"/>
  <c r="B857" i="7"/>
  <c r="B858" i="7"/>
  <c r="B859" i="7"/>
  <c r="A850" i="7"/>
  <c r="A851" i="7"/>
  <c r="A852" i="7"/>
  <c r="A853" i="7"/>
  <c r="A854" i="7"/>
  <c r="A855" i="7"/>
  <c r="A856" i="7"/>
  <c r="A857" i="7"/>
  <c r="A858" i="7"/>
  <c r="A859" i="7"/>
  <c r="B849" i="7"/>
  <c r="A849" i="7"/>
  <c r="C849" i="7"/>
  <c r="C850" i="7"/>
  <c r="C851" i="7"/>
  <c r="C852" i="7"/>
  <c r="C853" i="7"/>
  <c r="C854" i="7"/>
  <c r="C855" i="7"/>
  <c r="C856" i="7"/>
  <c r="C857" i="7"/>
  <c r="C858" i="7"/>
  <c r="C859" i="7"/>
  <c r="C3" i="8" l="1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AA65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AA68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Z71" i="8"/>
  <c r="AA71" i="8"/>
  <c r="C72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Z72" i="8"/>
  <c r="AA72" i="8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Z75" i="8"/>
  <c r="AA75" i="8"/>
  <c r="C76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AA76" i="8"/>
  <c r="C77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AA77" i="8"/>
  <c r="C78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C79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Z79" i="8"/>
  <c r="AA79" i="8"/>
  <c r="C80" i="8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Z80" i="8"/>
  <c r="AA80" i="8"/>
  <c r="C81" i="8"/>
  <c r="D81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Z81" i="8"/>
  <c r="AA81" i="8"/>
  <c r="C82" i="8"/>
  <c r="D82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C83" i="8"/>
  <c r="D83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Z83" i="8"/>
  <c r="AA83" i="8"/>
  <c r="C84" i="8"/>
  <c r="D84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X84" i="8"/>
  <c r="Y84" i="8"/>
  <c r="Z84" i="8"/>
  <c r="AA84" i="8"/>
  <c r="C85" i="8"/>
  <c r="D85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Z85" i="8"/>
  <c r="AA85" i="8"/>
  <c r="C86" i="8"/>
  <c r="D86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Z86" i="8"/>
  <c r="AA86" i="8"/>
  <c r="C87" i="8"/>
  <c r="D87" i="8"/>
  <c r="E87" i="8"/>
  <c r="F87" i="8"/>
  <c r="G87" i="8"/>
  <c r="H87" i="8"/>
  <c r="I87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AA87" i="8"/>
  <c r="C88" i="8"/>
  <c r="D88" i="8"/>
  <c r="E88" i="8"/>
  <c r="F88" i="8"/>
  <c r="G88" i="8"/>
  <c r="H88" i="8"/>
  <c r="I88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Z88" i="8"/>
  <c r="AA88" i="8"/>
  <c r="C89" i="8"/>
  <c r="D89" i="8"/>
  <c r="E89" i="8"/>
  <c r="F89" i="8"/>
  <c r="G89" i="8"/>
  <c r="H89" i="8"/>
  <c r="I89" i="8"/>
  <c r="J89" i="8"/>
  <c r="K89" i="8"/>
  <c r="L89" i="8"/>
  <c r="M89" i="8"/>
  <c r="N89" i="8"/>
  <c r="O89" i="8"/>
  <c r="P89" i="8"/>
  <c r="Q89" i="8"/>
  <c r="R89" i="8"/>
  <c r="S89" i="8"/>
  <c r="T89" i="8"/>
  <c r="U89" i="8"/>
  <c r="V89" i="8"/>
  <c r="W89" i="8"/>
  <c r="X89" i="8"/>
  <c r="Y89" i="8"/>
  <c r="Z89" i="8"/>
  <c r="AA89" i="8"/>
  <c r="C90" i="8"/>
  <c r="D90" i="8"/>
  <c r="E90" i="8"/>
  <c r="F90" i="8"/>
  <c r="G90" i="8"/>
  <c r="H90" i="8"/>
  <c r="I90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Z90" i="8"/>
  <c r="AA90" i="8"/>
  <c r="C91" i="8"/>
  <c r="D91" i="8"/>
  <c r="E91" i="8"/>
  <c r="F91" i="8"/>
  <c r="G91" i="8"/>
  <c r="H91" i="8"/>
  <c r="I91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Z91" i="8"/>
  <c r="AA91" i="8"/>
  <c r="C92" i="8"/>
  <c r="D92" i="8"/>
  <c r="E92" i="8"/>
  <c r="F92" i="8"/>
  <c r="G92" i="8"/>
  <c r="H92" i="8"/>
  <c r="I92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Y92" i="8"/>
  <c r="Z92" i="8"/>
  <c r="AA92" i="8"/>
  <c r="C93" i="8"/>
  <c r="D93" i="8"/>
  <c r="E93" i="8"/>
  <c r="F93" i="8"/>
  <c r="G93" i="8"/>
  <c r="H93" i="8"/>
  <c r="I93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W93" i="8"/>
  <c r="X93" i="8"/>
  <c r="Y93" i="8"/>
  <c r="Z93" i="8"/>
  <c r="AA93" i="8"/>
  <c r="C94" i="8"/>
  <c r="D94" i="8"/>
  <c r="E94" i="8"/>
  <c r="F94" i="8"/>
  <c r="G94" i="8"/>
  <c r="H94" i="8"/>
  <c r="I94" i="8"/>
  <c r="J94" i="8"/>
  <c r="K94" i="8"/>
  <c r="L94" i="8"/>
  <c r="M94" i="8"/>
  <c r="N94" i="8"/>
  <c r="O94" i="8"/>
  <c r="P94" i="8"/>
  <c r="Q94" i="8"/>
  <c r="R94" i="8"/>
  <c r="S94" i="8"/>
  <c r="T94" i="8"/>
  <c r="U94" i="8"/>
  <c r="V94" i="8"/>
  <c r="W94" i="8"/>
  <c r="X94" i="8"/>
  <c r="Y94" i="8"/>
  <c r="Z94" i="8"/>
  <c r="AA94" i="8"/>
  <c r="C95" i="8"/>
  <c r="D95" i="8"/>
  <c r="E95" i="8"/>
  <c r="F95" i="8"/>
  <c r="G95" i="8"/>
  <c r="H95" i="8"/>
  <c r="I95" i="8"/>
  <c r="J95" i="8"/>
  <c r="K95" i="8"/>
  <c r="L95" i="8"/>
  <c r="M95" i="8"/>
  <c r="N95" i="8"/>
  <c r="O95" i="8"/>
  <c r="P95" i="8"/>
  <c r="Q95" i="8"/>
  <c r="R95" i="8"/>
  <c r="S95" i="8"/>
  <c r="T95" i="8"/>
  <c r="U95" i="8"/>
  <c r="V95" i="8"/>
  <c r="W95" i="8"/>
  <c r="X95" i="8"/>
  <c r="Y95" i="8"/>
  <c r="Z95" i="8"/>
  <c r="AA95" i="8"/>
  <c r="C96" i="8"/>
  <c r="D96" i="8"/>
  <c r="E96" i="8"/>
  <c r="F96" i="8"/>
  <c r="G96" i="8"/>
  <c r="H96" i="8"/>
  <c r="I96" i="8"/>
  <c r="J96" i="8"/>
  <c r="K96" i="8"/>
  <c r="L96" i="8"/>
  <c r="M96" i="8"/>
  <c r="N96" i="8"/>
  <c r="O96" i="8"/>
  <c r="P96" i="8"/>
  <c r="Q96" i="8"/>
  <c r="R96" i="8"/>
  <c r="S96" i="8"/>
  <c r="T96" i="8"/>
  <c r="U96" i="8"/>
  <c r="V96" i="8"/>
  <c r="W96" i="8"/>
  <c r="X96" i="8"/>
  <c r="Y96" i="8"/>
  <c r="Z96" i="8"/>
  <c r="AA96" i="8"/>
  <c r="C97" i="8"/>
  <c r="D97" i="8"/>
  <c r="E97" i="8"/>
  <c r="F97" i="8"/>
  <c r="G97" i="8"/>
  <c r="H97" i="8"/>
  <c r="I97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W97" i="8"/>
  <c r="X97" i="8"/>
  <c r="Y97" i="8"/>
  <c r="Z97" i="8"/>
  <c r="AA97" i="8"/>
  <c r="C98" i="8"/>
  <c r="D98" i="8"/>
  <c r="E98" i="8"/>
  <c r="F98" i="8"/>
  <c r="G98" i="8"/>
  <c r="H98" i="8"/>
  <c r="I98" i="8"/>
  <c r="J98" i="8"/>
  <c r="K98" i="8"/>
  <c r="L98" i="8"/>
  <c r="M98" i="8"/>
  <c r="N98" i="8"/>
  <c r="O98" i="8"/>
  <c r="P98" i="8"/>
  <c r="Q98" i="8"/>
  <c r="R98" i="8"/>
  <c r="S98" i="8"/>
  <c r="T98" i="8"/>
  <c r="U98" i="8"/>
  <c r="V98" i="8"/>
  <c r="W98" i="8"/>
  <c r="X98" i="8"/>
  <c r="Y98" i="8"/>
  <c r="Z98" i="8"/>
  <c r="AA98" i="8"/>
  <c r="C99" i="8"/>
  <c r="D99" i="8"/>
  <c r="E99" i="8"/>
  <c r="F99" i="8"/>
  <c r="G99" i="8"/>
  <c r="H99" i="8"/>
  <c r="I99" i="8"/>
  <c r="J99" i="8"/>
  <c r="K99" i="8"/>
  <c r="L99" i="8"/>
  <c r="M99" i="8"/>
  <c r="N99" i="8"/>
  <c r="O99" i="8"/>
  <c r="P99" i="8"/>
  <c r="Q99" i="8"/>
  <c r="R99" i="8"/>
  <c r="S99" i="8"/>
  <c r="T99" i="8"/>
  <c r="U99" i="8"/>
  <c r="V99" i="8"/>
  <c r="W99" i="8"/>
  <c r="X99" i="8"/>
  <c r="Y99" i="8"/>
  <c r="Z99" i="8"/>
  <c r="AA99" i="8"/>
  <c r="C100" i="8"/>
  <c r="D100" i="8"/>
  <c r="E100" i="8"/>
  <c r="F100" i="8"/>
  <c r="G100" i="8"/>
  <c r="H100" i="8"/>
  <c r="I100" i="8"/>
  <c r="J100" i="8"/>
  <c r="K100" i="8"/>
  <c r="L100" i="8"/>
  <c r="M100" i="8"/>
  <c r="N100" i="8"/>
  <c r="O100" i="8"/>
  <c r="P100" i="8"/>
  <c r="Q100" i="8"/>
  <c r="R100" i="8"/>
  <c r="S100" i="8"/>
  <c r="T100" i="8"/>
  <c r="U100" i="8"/>
  <c r="V100" i="8"/>
  <c r="W100" i="8"/>
  <c r="X100" i="8"/>
  <c r="Y100" i="8"/>
  <c r="Z100" i="8"/>
  <c r="AA100" i="8"/>
  <c r="C101" i="8"/>
  <c r="D101" i="8"/>
  <c r="E101" i="8"/>
  <c r="F101" i="8"/>
  <c r="G101" i="8"/>
  <c r="H101" i="8"/>
  <c r="I101" i="8"/>
  <c r="J101" i="8"/>
  <c r="K101" i="8"/>
  <c r="L101" i="8"/>
  <c r="M101" i="8"/>
  <c r="N101" i="8"/>
  <c r="O101" i="8"/>
  <c r="P101" i="8"/>
  <c r="Q101" i="8"/>
  <c r="R101" i="8"/>
  <c r="S101" i="8"/>
  <c r="T101" i="8"/>
  <c r="U101" i="8"/>
  <c r="V101" i="8"/>
  <c r="W101" i="8"/>
  <c r="X101" i="8"/>
  <c r="Y101" i="8"/>
  <c r="Z101" i="8"/>
  <c r="AA101" i="8"/>
  <c r="C102" i="8"/>
  <c r="D102" i="8"/>
  <c r="E102" i="8"/>
  <c r="F102" i="8"/>
  <c r="G102" i="8"/>
  <c r="H102" i="8"/>
  <c r="I102" i="8"/>
  <c r="J102" i="8"/>
  <c r="K102" i="8"/>
  <c r="L102" i="8"/>
  <c r="M102" i="8"/>
  <c r="N102" i="8"/>
  <c r="O102" i="8"/>
  <c r="P102" i="8"/>
  <c r="Q102" i="8"/>
  <c r="R102" i="8"/>
  <c r="S102" i="8"/>
  <c r="T102" i="8"/>
  <c r="U102" i="8"/>
  <c r="V102" i="8"/>
  <c r="W102" i="8"/>
  <c r="X102" i="8"/>
  <c r="Y102" i="8"/>
  <c r="Z102" i="8"/>
  <c r="AA102" i="8"/>
  <c r="C103" i="8"/>
  <c r="D103" i="8"/>
  <c r="E103" i="8"/>
  <c r="F103" i="8"/>
  <c r="G103" i="8"/>
  <c r="H103" i="8"/>
  <c r="I103" i="8"/>
  <c r="J103" i="8"/>
  <c r="K103" i="8"/>
  <c r="L103" i="8"/>
  <c r="M103" i="8"/>
  <c r="N103" i="8"/>
  <c r="O103" i="8"/>
  <c r="P103" i="8"/>
  <c r="Q103" i="8"/>
  <c r="R103" i="8"/>
  <c r="S103" i="8"/>
  <c r="T103" i="8"/>
  <c r="U103" i="8"/>
  <c r="V103" i="8"/>
  <c r="W103" i="8"/>
  <c r="X103" i="8"/>
  <c r="Y103" i="8"/>
  <c r="Z103" i="8"/>
  <c r="AA103" i="8"/>
  <c r="C104" i="8"/>
  <c r="D104" i="8"/>
  <c r="E104" i="8"/>
  <c r="F104" i="8"/>
  <c r="G104" i="8"/>
  <c r="H104" i="8"/>
  <c r="I104" i="8"/>
  <c r="J104" i="8"/>
  <c r="K104" i="8"/>
  <c r="L104" i="8"/>
  <c r="M104" i="8"/>
  <c r="N104" i="8"/>
  <c r="O104" i="8"/>
  <c r="P104" i="8"/>
  <c r="Q104" i="8"/>
  <c r="R104" i="8"/>
  <c r="S104" i="8"/>
  <c r="T104" i="8"/>
  <c r="U104" i="8"/>
  <c r="V104" i="8"/>
  <c r="W104" i="8"/>
  <c r="X104" i="8"/>
  <c r="Y104" i="8"/>
  <c r="Z104" i="8"/>
  <c r="AA104" i="8"/>
  <c r="C105" i="8"/>
  <c r="D105" i="8"/>
  <c r="E105" i="8"/>
  <c r="F105" i="8"/>
  <c r="G105" i="8"/>
  <c r="H105" i="8"/>
  <c r="I105" i="8"/>
  <c r="J105" i="8"/>
  <c r="K105" i="8"/>
  <c r="L105" i="8"/>
  <c r="M105" i="8"/>
  <c r="N105" i="8"/>
  <c r="O105" i="8"/>
  <c r="P105" i="8"/>
  <c r="Q105" i="8"/>
  <c r="R105" i="8"/>
  <c r="S105" i="8"/>
  <c r="T105" i="8"/>
  <c r="U105" i="8"/>
  <c r="V105" i="8"/>
  <c r="W105" i="8"/>
  <c r="X105" i="8"/>
  <c r="Y105" i="8"/>
  <c r="Z105" i="8"/>
  <c r="AA105" i="8"/>
  <c r="C106" i="8"/>
  <c r="D106" i="8"/>
  <c r="E106" i="8"/>
  <c r="F106" i="8"/>
  <c r="G106" i="8"/>
  <c r="H106" i="8"/>
  <c r="I106" i="8"/>
  <c r="J106" i="8"/>
  <c r="K106" i="8"/>
  <c r="L106" i="8"/>
  <c r="M106" i="8"/>
  <c r="N106" i="8"/>
  <c r="O106" i="8"/>
  <c r="P106" i="8"/>
  <c r="Q106" i="8"/>
  <c r="R106" i="8"/>
  <c r="S106" i="8"/>
  <c r="T106" i="8"/>
  <c r="U106" i="8"/>
  <c r="V106" i="8"/>
  <c r="W106" i="8"/>
  <c r="X106" i="8"/>
  <c r="Y106" i="8"/>
  <c r="Z106" i="8"/>
  <c r="AA106" i="8"/>
  <c r="C107" i="8"/>
  <c r="D107" i="8"/>
  <c r="E107" i="8"/>
  <c r="F107" i="8"/>
  <c r="G107" i="8"/>
  <c r="H107" i="8"/>
  <c r="I107" i="8"/>
  <c r="J107" i="8"/>
  <c r="K107" i="8"/>
  <c r="L107" i="8"/>
  <c r="M107" i="8"/>
  <c r="N107" i="8"/>
  <c r="O107" i="8"/>
  <c r="P107" i="8"/>
  <c r="Q107" i="8"/>
  <c r="R107" i="8"/>
  <c r="S107" i="8"/>
  <c r="T107" i="8"/>
  <c r="U107" i="8"/>
  <c r="V107" i="8"/>
  <c r="W107" i="8"/>
  <c r="X107" i="8"/>
  <c r="Y107" i="8"/>
  <c r="Z107" i="8"/>
  <c r="AA107" i="8"/>
  <c r="C108" i="8"/>
  <c r="D108" i="8"/>
  <c r="E108" i="8"/>
  <c r="F108" i="8"/>
  <c r="G108" i="8"/>
  <c r="H108" i="8"/>
  <c r="I108" i="8"/>
  <c r="J108" i="8"/>
  <c r="K108" i="8"/>
  <c r="L108" i="8"/>
  <c r="M108" i="8"/>
  <c r="N108" i="8"/>
  <c r="O108" i="8"/>
  <c r="P108" i="8"/>
  <c r="Q108" i="8"/>
  <c r="R108" i="8"/>
  <c r="S108" i="8"/>
  <c r="T108" i="8"/>
  <c r="U108" i="8"/>
  <c r="V108" i="8"/>
  <c r="W108" i="8"/>
  <c r="X108" i="8"/>
  <c r="Y108" i="8"/>
  <c r="Z108" i="8"/>
  <c r="AA108" i="8"/>
  <c r="C109" i="8"/>
  <c r="D109" i="8"/>
  <c r="E109" i="8"/>
  <c r="F109" i="8"/>
  <c r="G109" i="8"/>
  <c r="H109" i="8"/>
  <c r="I109" i="8"/>
  <c r="J109" i="8"/>
  <c r="K109" i="8"/>
  <c r="L109" i="8"/>
  <c r="M109" i="8"/>
  <c r="N109" i="8"/>
  <c r="O109" i="8"/>
  <c r="P109" i="8"/>
  <c r="Q109" i="8"/>
  <c r="R109" i="8"/>
  <c r="S109" i="8"/>
  <c r="T109" i="8"/>
  <c r="U109" i="8"/>
  <c r="V109" i="8"/>
  <c r="W109" i="8"/>
  <c r="X109" i="8"/>
  <c r="Y109" i="8"/>
  <c r="Z109" i="8"/>
  <c r="AA109" i="8"/>
  <c r="C110" i="8"/>
  <c r="D110" i="8"/>
  <c r="E110" i="8"/>
  <c r="F110" i="8"/>
  <c r="G110" i="8"/>
  <c r="H110" i="8"/>
  <c r="I110" i="8"/>
  <c r="J110" i="8"/>
  <c r="K110" i="8"/>
  <c r="L110" i="8"/>
  <c r="M110" i="8"/>
  <c r="N110" i="8"/>
  <c r="O110" i="8"/>
  <c r="P110" i="8"/>
  <c r="Q110" i="8"/>
  <c r="R110" i="8"/>
  <c r="S110" i="8"/>
  <c r="T110" i="8"/>
  <c r="U110" i="8"/>
  <c r="V110" i="8"/>
  <c r="W110" i="8"/>
  <c r="X110" i="8"/>
  <c r="Y110" i="8"/>
  <c r="Z110" i="8"/>
  <c r="AA110" i="8"/>
  <c r="C111" i="8"/>
  <c r="D111" i="8"/>
  <c r="E111" i="8"/>
  <c r="F111" i="8"/>
  <c r="G111" i="8"/>
  <c r="H111" i="8"/>
  <c r="I111" i="8"/>
  <c r="J111" i="8"/>
  <c r="K111" i="8"/>
  <c r="L111" i="8"/>
  <c r="M111" i="8"/>
  <c r="N111" i="8"/>
  <c r="O111" i="8"/>
  <c r="P111" i="8"/>
  <c r="Q111" i="8"/>
  <c r="R111" i="8"/>
  <c r="S111" i="8"/>
  <c r="T111" i="8"/>
  <c r="U111" i="8"/>
  <c r="V111" i="8"/>
  <c r="W111" i="8"/>
  <c r="X111" i="8"/>
  <c r="Y111" i="8"/>
  <c r="Z111" i="8"/>
  <c r="AA111" i="8"/>
  <c r="C112" i="8"/>
  <c r="D112" i="8"/>
  <c r="E112" i="8"/>
  <c r="F112" i="8"/>
  <c r="G112" i="8"/>
  <c r="H112" i="8"/>
  <c r="I112" i="8"/>
  <c r="J112" i="8"/>
  <c r="K112" i="8"/>
  <c r="L112" i="8"/>
  <c r="M112" i="8"/>
  <c r="N112" i="8"/>
  <c r="O112" i="8"/>
  <c r="P112" i="8"/>
  <c r="Q112" i="8"/>
  <c r="R112" i="8"/>
  <c r="S112" i="8"/>
  <c r="T112" i="8"/>
  <c r="U112" i="8"/>
  <c r="V112" i="8"/>
  <c r="W112" i="8"/>
  <c r="X112" i="8"/>
  <c r="Y112" i="8"/>
  <c r="Z112" i="8"/>
  <c r="AA112" i="8"/>
  <c r="C113" i="8"/>
  <c r="D113" i="8"/>
  <c r="E113" i="8"/>
  <c r="F113" i="8"/>
  <c r="G113" i="8"/>
  <c r="H113" i="8"/>
  <c r="I113" i="8"/>
  <c r="J113" i="8"/>
  <c r="K113" i="8"/>
  <c r="L113" i="8"/>
  <c r="M113" i="8"/>
  <c r="N113" i="8"/>
  <c r="O113" i="8"/>
  <c r="P113" i="8"/>
  <c r="Q113" i="8"/>
  <c r="R113" i="8"/>
  <c r="S113" i="8"/>
  <c r="T113" i="8"/>
  <c r="U113" i="8"/>
  <c r="V113" i="8"/>
  <c r="W113" i="8"/>
  <c r="X113" i="8"/>
  <c r="Y113" i="8"/>
  <c r="Z113" i="8"/>
  <c r="AA113" i="8"/>
  <c r="C114" i="8"/>
  <c r="D114" i="8"/>
  <c r="E114" i="8"/>
  <c r="F114" i="8"/>
  <c r="G114" i="8"/>
  <c r="H114" i="8"/>
  <c r="I114" i="8"/>
  <c r="J114" i="8"/>
  <c r="K114" i="8"/>
  <c r="L114" i="8"/>
  <c r="M114" i="8"/>
  <c r="N114" i="8"/>
  <c r="O114" i="8"/>
  <c r="P114" i="8"/>
  <c r="Q114" i="8"/>
  <c r="R114" i="8"/>
  <c r="S114" i="8"/>
  <c r="T114" i="8"/>
  <c r="U114" i="8"/>
  <c r="V114" i="8"/>
  <c r="W114" i="8"/>
  <c r="X114" i="8"/>
  <c r="Y114" i="8"/>
  <c r="Z114" i="8"/>
  <c r="AA114" i="8"/>
  <c r="C115" i="8"/>
  <c r="D115" i="8"/>
  <c r="E115" i="8"/>
  <c r="F115" i="8"/>
  <c r="G115" i="8"/>
  <c r="H115" i="8"/>
  <c r="I115" i="8"/>
  <c r="J115" i="8"/>
  <c r="K115" i="8"/>
  <c r="L115" i="8"/>
  <c r="M115" i="8"/>
  <c r="N115" i="8"/>
  <c r="O115" i="8"/>
  <c r="P115" i="8"/>
  <c r="Q115" i="8"/>
  <c r="R115" i="8"/>
  <c r="S115" i="8"/>
  <c r="T115" i="8"/>
  <c r="U115" i="8"/>
  <c r="V115" i="8"/>
  <c r="W115" i="8"/>
  <c r="X115" i="8"/>
  <c r="Y115" i="8"/>
  <c r="Z115" i="8"/>
  <c r="AA115" i="8"/>
  <c r="C116" i="8"/>
  <c r="D116" i="8"/>
  <c r="E116" i="8"/>
  <c r="F116" i="8"/>
  <c r="G116" i="8"/>
  <c r="H116" i="8"/>
  <c r="I116" i="8"/>
  <c r="J116" i="8"/>
  <c r="K116" i="8"/>
  <c r="L116" i="8"/>
  <c r="M116" i="8"/>
  <c r="N116" i="8"/>
  <c r="O116" i="8"/>
  <c r="P116" i="8"/>
  <c r="Q116" i="8"/>
  <c r="R116" i="8"/>
  <c r="S116" i="8"/>
  <c r="T116" i="8"/>
  <c r="U116" i="8"/>
  <c r="V116" i="8"/>
  <c r="W116" i="8"/>
  <c r="X116" i="8"/>
  <c r="Y116" i="8"/>
  <c r="Z116" i="8"/>
  <c r="AA116" i="8"/>
  <c r="C117" i="8"/>
  <c r="D117" i="8"/>
  <c r="E117" i="8"/>
  <c r="F117" i="8"/>
  <c r="G117" i="8"/>
  <c r="H117" i="8"/>
  <c r="I117" i="8"/>
  <c r="J117" i="8"/>
  <c r="K117" i="8"/>
  <c r="L117" i="8"/>
  <c r="M117" i="8"/>
  <c r="N117" i="8"/>
  <c r="O117" i="8"/>
  <c r="P117" i="8"/>
  <c r="Q117" i="8"/>
  <c r="R117" i="8"/>
  <c r="S117" i="8"/>
  <c r="T117" i="8"/>
  <c r="U117" i="8"/>
  <c r="V117" i="8"/>
  <c r="W117" i="8"/>
  <c r="X117" i="8"/>
  <c r="Y117" i="8"/>
  <c r="Z117" i="8"/>
  <c r="AA117" i="8"/>
  <c r="C118" i="8"/>
  <c r="D118" i="8"/>
  <c r="E118" i="8"/>
  <c r="F118" i="8"/>
  <c r="G118" i="8"/>
  <c r="H118" i="8"/>
  <c r="I118" i="8"/>
  <c r="J118" i="8"/>
  <c r="K118" i="8"/>
  <c r="L118" i="8"/>
  <c r="M118" i="8"/>
  <c r="N118" i="8"/>
  <c r="O118" i="8"/>
  <c r="P118" i="8"/>
  <c r="Q118" i="8"/>
  <c r="R118" i="8"/>
  <c r="S118" i="8"/>
  <c r="T118" i="8"/>
  <c r="U118" i="8"/>
  <c r="V118" i="8"/>
  <c r="W118" i="8"/>
  <c r="X118" i="8"/>
  <c r="Y118" i="8"/>
  <c r="Z118" i="8"/>
  <c r="AA118" i="8"/>
  <c r="C119" i="8"/>
  <c r="D119" i="8"/>
  <c r="E119" i="8"/>
  <c r="F119" i="8"/>
  <c r="G119" i="8"/>
  <c r="H119" i="8"/>
  <c r="I119" i="8"/>
  <c r="J119" i="8"/>
  <c r="K119" i="8"/>
  <c r="L119" i="8"/>
  <c r="M119" i="8"/>
  <c r="N119" i="8"/>
  <c r="O119" i="8"/>
  <c r="P119" i="8"/>
  <c r="Q119" i="8"/>
  <c r="R119" i="8"/>
  <c r="S119" i="8"/>
  <c r="T119" i="8"/>
  <c r="U119" i="8"/>
  <c r="V119" i="8"/>
  <c r="W119" i="8"/>
  <c r="X119" i="8"/>
  <c r="Y119" i="8"/>
  <c r="Z119" i="8"/>
  <c r="AA119" i="8"/>
  <c r="C120" i="8"/>
  <c r="D120" i="8"/>
  <c r="E120" i="8"/>
  <c r="F120" i="8"/>
  <c r="G120" i="8"/>
  <c r="H120" i="8"/>
  <c r="I120" i="8"/>
  <c r="J120" i="8"/>
  <c r="K120" i="8"/>
  <c r="L120" i="8"/>
  <c r="M120" i="8"/>
  <c r="N120" i="8"/>
  <c r="O120" i="8"/>
  <c r="P120" i="8"/>
  <c r="Q120" i="8"/>
  <c r="R120" i="8"/>
  <c r="S120" i="8"/>
  <c r="T120" i="8"/>
  <c r="U120" i="8"/>
  <c r="V120" i="8"/>
  <c r="W120" i="8"/>
  <c r="X120" i="8"/>
  <c r="Y120" i="8"/>
  <c r="Z120" i="8"/>
  <c r="AA120" i="8"/>
  <c r="C121" i="8"/>
  <c r="D121" i="8"/>
  <c r="E121" i="8"/>
  <c r="F121" i="8"/>
  <c r="G121" i="8"/>
  <c r="H121" i="8"/>
  <c r="I121" i="8"/>
  <c r="J121" i="8"/>
  <c r="K121" i="8"/>
  <c r="L121" i="8"/>
  <c r="M121" i="8"/>
  <c r="N121" i="8"/>
  <c r="O121" i="8"/>
  <c r="P121" i="8"/>
  <c r="Q121" i="8"/>
  <c r="R121" i="8"/>
  <c r="S121" i="8"/>
  <c r="T121" i="8"/>
  <c r="U121" i="8"/>
  <c r="V121" i="8"/>
  <c r="W121" i="8"/>
  <c r="X121" i="8"/>
  <c r="Y121" i="8"/>
  <c r="Z121" i="8"/>
  <c r="AA121" i="8"/>
  <c r="C122" i="8"/>
  <c r="D122" i="8"/>
  <c r="E122" i="8"/>
  <c r="F122" i="8"/>
  <c r="G122" i="8"/>
  <c r="H122" i="8"/>
  <c r="I122" i="8"/>
  <c r="J122" i="8"/>
  <c r="K122" i="8"/>
  <c r="L122" i="8"/>
  <c r="M122" i="8"/>
  <c r="N122" i="8"/>
  <c r="O122" i="8"/>
  <c r="P122" i="8"/>
  <c r="Q122" i="8"/>
  <c r="R122" i="8"/>
  <c r="S122" i="8"/>
  <c r="T122" i="8"/>
  <c r="U122" i="8"/>
  <c r="V122" i="8"/>
  <c r="W122" i="8"/>
  <c r="X122" i="8"/>
  <c r="Y122" i="8"/>
  <c r="Z122" i="8"/>
  <c r="AA122" i="8"/>
  <c r="C123" i="8"/>
  <c r="D123" i="8"/>
  <c r="E123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R123" i="8"/>
  <c r="S123" i="8"/>
  <c r="T123" i="8"/>
  <c r="U123" i="8"/>
  <c r="V123" i="8"/>
  <c r="W123" i="8"/>
  <c r="X123" i="8"/>
  <c r="Y123" i="8"/>
  <c r="Z123" i="8"/>
  <c r="AA123" i="8"/>
  <c r="C124" i="8"/>
  <c r="D124" i="8"/>
  <c r="E124" i="8"/>
  <c r="F124" i="8"/>
  <c r="G124" i="8"/>
  <c r="H124" i="8"/>
  <c r="I124" i="8"/>
  <c r="J124" i="8"/>
  <c r="K124" i="8"/>
  <c r="L124" i="8"/>
  <c r="M124" i="8"/>
  <c r="N124" i="8"/>
  <c r="O124" i="8"/>
  <c r="P124" i="8"/>
  <c r="Q124" i="8"/>
  <c r="R124" i="8"/>
  <c r="S124" i="8"/>
  <c r="T124" i="8"/>
  <c r="U124" i="8"/>
  <c r="V124" i="8"/>
  <c r="W124" i="8"/>
  <c r="X124" i="8"/>
  <c r="Y124" i="8"/>
  <c r="Z124" i="8"/>
  <c r="AA124" i="8"/>
  <c r="C125" i="8"/>
  <c r="D125" i="8"/>
  <c r="E125" i="8"/>
  <c r="F125" i="8"/>
  <c r="G125" i="8"/>
  <c r="H125" i="8"/>
  <c r="I125" i="8"/>
  <c r="J125" i="8"/>
  <c r="K125" i="8"/>
  <c r="L125" i="8"/>
  <c r="M125" i="8"/>
  <c r="N125" i="8"/>
  <c r="O125" i="8"/>
  <c r="P125" i="8"/>
  <c r="Q125" i="8"/>
  <c r="R125" i="8"/>
  <c r="S125" i="8"/>
  <c r="T125" i="8"/>
  <c r="U125" i="8"/>
  <c r="V125" i="8"/>
  <c r="W125" i="8"/>
  <c r="X125" i="8"/>
  <c r="Y125" i="8"/>
  <c r="Z125" i="8"/>
  <c r="AA125" i="8"/>
  <c r="C126" i="8"/>
  <c r="D126" i="8"/>
  <c r="E126" i="8"/>
  <c r="F126" i="8"/>
  <c r="G126" i="8"/>
  <c r="H126" i="8"/>
  <c r="I126" i="8"/>
  <c r="J126" i="8"/>
  <c r="K126" i="8"/>
  <c r="L126" i="8"/>
  <c r="M126" i="8"/>
  <c r="N126" i="8"/>
  <c r="O126" i="8"/>
  <c r="P126" i="8"/>
  <c r="Q126" i="8"/>
  <c r="R126" i="8"/>
  <c r="S126" i="8"/>
  <c r="T126" i="8"/>
  <c r="U126" i="8"/>
  <c r="V126" i="8"/>
  <c r="W126" i="8"/>
  <c r="X126" i="8"/>
  <c r="Y126" i="8"/>
  <c r="Z126" i="8"/>
  <c r="AA126" i="8"/>
  <c r="C127" i="8"/>
  <c r="D127" i="8"/>
  <c r="E127" i="8"/>
  <c r="F127" i="8"/>
  <c r="G127" i="8"/>
  <c r="H127" i="8"/>
  <c r="I127" i="8"/>
  <c r="J127" i="8"/>
  <c r="K127" i="8"/>
  <c r="L127" i="8"/>
  <c r="M127" i="8"/>
  <c r="N127" i="8"/>
  <c r="O127" i="8"/>
  <c r="P127" i="8"/>
  <c r="Q127" i="8"/>
  <c r="R127" i="8"/>
  <c r="S127" i="8"/>
  <c r="T127" i="8"/>
  <c r="U127" i="8"/>
  <c r="V127" i="8"/>
  <c r="W127" i="8"/>
  <c r="X127" i="8"/>
  <c r="Y127" i="8"/>
  <c r="Z127" i="8"/>
  <c r="AA127" i="8"/>
  <c r="C128" i="8"/>
  <c r="D128" i="8"/>
  <c r="E128" i="8"/>
  <c r="F128" i="8"/>
  <c r="G128" i="8"/>
  <c r="H128" i="8"/>
  <c r="I128" i="8"/>
  <c r="J128" i="8"/>
  <c r="K128" i="8"/>
  <c r="L128" i="8"/>
  <c r="M128" i="8"/>
  <c r="N128" i="8"/>
  <c r="O128" i="8"/>
  <c r="P128" i="8"/>
  <c r="Q128" i="8"/>
  <c r="R128" i="8"/>
  <c r="S128" i="8"/>
  <c r="T128" i="8"/>
  <c r="U128" i="8"/>
  <c r="V128" i="8"/>
  <c r="W128" i="8"/>
  <c r="X128" i="8"/>
  <c r="Y128" i="8"/>
  <c r="Z128" i="8"/>
  <c r="AA128" i="8"/>
  <c r="C129" i="8"/>
  <c r="D129" i="8"/>
  <c r="E129" i="8"/>
  <c r="F129" i="8"/>
  <c r="G129" i="8"/>
  <c r="H129" i="8"/>
  <c r="I129" i="8"/>
  <c r="J129" i="8"/>
  <c r="K129" i="8"/>
  <c r="L129" i="8"/>
  <c r="M129" i="8"/>
  <c r="N129" i="8"/>
  <c r="O129" i="8"/>
  <c r="P129" i="8"/>
  <c r="Q129" i="8"/>
  <c r="R129" i="8"/>
  <c r="S129" i="8"/>
  <c r="T129" i="8"/>
  <c r="U129" i="8"/>
  <c r="V129" i="8"/>
  <c r="W129" i="8"/>
  <c r="X129" i="8"/>
  <c r="Y129" i="8"/>
  <c r="Z129" i="8"/>
  <c r="AA129" i="8"/>
  <c r="C130" i="8"/>
  <c r="D130" i="8"/>
  <c r="E130" i="8"/>
  <c r="F130" i="8"/>
  <c r="G130" i="8"/>
  <c r="H130" i="8"/>
  <c r="I130" i="8"/>
  <c r="J130" i="8"/>
  <c r="K130" i="8"/>
  <c r="L130" i="8"/>
  <c r="M130" i="8"/>
  <c r="N130" i="8"/>
  <c r="O130" i="8"/>
  <c r="P130" i="8"/>
  <c r="Q130" i="8"/>
  <c r="R130" i="8"/>
  <c r="S130" i="8"/>
  <c r="T130" i="8"/>
  <c r="U130" i="8"/>
  <c r="V130" i="8"/>
  <c r="W130" i="8"/>
  <c r="X130" i="8"/>
  <c r="Y130" i="8"/>
  <c r="Z130" i="8"/>
  <c r="AA130" i="8"/>
  <c r="C131" i="8"/>
  <c r="D131" i="8"/>
  <c r="E131" i="8"/>
  <c r="F131" i="8"/>
  <c r="G131" i="8"/>
  <c r="H131" i="8"/>
  <c r="I131" i="8"/>
  <c r="J131" i="8"/>
  <c r="K131" i="8"/>
  <c r="L131" i="8"/>
  <c r="M131" i="8"/>
  <c r="N131" i="8"/>
  <c r="O131" i="8"/>
  <c r="P131" i="8"/>
  <c r="Q131" i="8"/>
  <c r="R131" i="8"/>
  <c r="S131" i="8"/>
  <c r="T131" i="8"/>
  <c r="U131" i="8"/>
  <c r="V131" i="8"/>
  <c r="W131" i="8"/>
  <c r="X131" i="8"/>
  <c r="Y131" i="8"/>
  <c r="Z131" i="8"/>
  <c r="AA131" i="8"/>
  <c r="C132" i="8"/>
  <c r="D132" i="8"/>
  <c r="E132" i="8"/>
  <c r="F132" i="8"/>
  <c r="G132" i="8"/>
  <c r="H132" i="8"/>
  <c r="I132" i="8"/>
  <c r="J132" i="8"/>
  <c r="K132" i="8"/>
  <c r="L132" i="8"/>
  <c r="M132" i="8"/>
  <c r="N132" i="8"/>
  <c r="O132" i="8"/>
  <c r="P132" i="8"/>
  <c r="Q132" i="8"/>
  <c r="R132" i="8"/>
  <c r="S132" i="8"/>
  <c r="T132" i="8"/>
  <c r="U132" i="8"/>
  <c r="V132" i="8"/>
  <c r="W132" i="8"/>
  <c r="X132" i="8"/>
  <c r="Y132" i="8"/>
  <c r="Z132" i="8"/>
  <c r="AA132" i="8"/>
  <c r="C133" i="8"/>
  <c r="D133" i="8"/>
  <c r="E133" i="8"/>
  <c r="F133" i="8"/>
  <c r="G133" i="8"/>
  <c r="H133" i="8"/>
  <c r="I133" i="8"/>
  <c r="J133" i="8"/>
  <c r="K133" i="8"/>
  <c r="L133" i="8"/>
  <c r="M133" i="8"/>
  <c r="N133" i="8"/>
  <c r="O133" i="8"/>
  <c r="P133" i="8"/>
  <c r="Q133" i="8"/>
  <c r="R133" i="8"/>
  <c r="S133" i="8"/>
  <c r="T133" i="8"/>
  <c r="U133" i="8"/>
  <c r="V133" i="8"/>
  <c r="W133" i="8"/>
  <c r="X133" i="8"/>
  <c r="Y133" i="8"/>
  <c r="Z133" i="8"/>
  <c r="AA133" i="8"/>
  <c r="C134" i="8"/>
  <c r="D134" i="8"/>
  <c r="E134" i="8"/>
  <c r="F134" i="8"/>
  <c r="G134" i="8"/>
  <c r="H134" i="8"/>
  <c r="I134" i="8"/>
  <c r="J134" i="8"/>
  <c r="K134" i="8"/>
  <c r="L134" i="8"/>
  <c r="M134" i="8"/>
  <c r="N134" i="8"/>
  <c r="O134" i="8"/>
  <c r="P134" i="8"/>
  <c r="Q134" i="8"/>
  <c r="R134" i="8"/>
  <c r="S134" i="8"/>
  <c r="T134" i="8"/>
  <c r="U134" i="8"/>
  <c r="V134" i="8"/>
  <c r="W134" i="8"/>
  <c r="X134" i="8"/>
  <c r="Y134" i="8"/>
  <c r="Z134" i="8"/>
  <c r="AA134" i="8"/>
  <c r="C135" i="8"/>
  <c r="D135" i="8"/>
  <c r="E135" i="8"/>
  <c r="F135" i="8"/>
  <c r="G135" i="8"/>
  <c r="H135" i="8"/>
  <c r="I135" i="8"/>
  <c r="J135" i="8"/>
  <c r="K135" i="8"/>
  <c r="L135" i="8"/>
  <c r="M135" i="8"/>
  <c r="N135" i="8"/>
  <c r="O135" i="8"/>
  <c r="P135" i="8"/>
  <c r="Q135" i="8"/>
  <c r="R135" i="8"/>
  <c r="S135" i="8"/>
  <c r="T135" i="8"/>
  <c r="U135" i="8"/>
  <c r="V135" i="8"/>
  <c r="W135" i="8"/>
  <c r="X135" i="8"/>
  <c r="Y135" i="8"/>
  <c r="Z135" i="8"/>
  <c r="AA135" i="8"/>
  <c r="C136" i="8"/>
  <c r="D136" i="8"/>
  <c r="E136" i="8"/>
  <c r="F136" i="8"/>
  <c r="G136" i="8"/>
  <c r="H136" i="8"/>
  <c r="I136" i="8"/>
  <c r="J136" i="8"/>
  <c r="K136" i="8"/>
  <c r="L136" i="8"/>
  <c r="M136" i="8"/>
  <c r="N136" i="8"/>
  <c r="O136" i="8"/>
  <c r="P136" i="8"/>
  <c r="Q136" i="8"/>
  <c r="R136" i="8"/>
  <c r="S136" i="8"/>
  <c r="T136" i="8"/>
  <c r="U136" i="8"/>
  <c r="V136" i="8"/>
  <c r="W136" i="8"/>
  <c r="X136" i="8"/>
  <c r="Y136" i="8"/>
  <c r="Z136" i="8"/>
  <c r="AA136" i="8"/>
  <c r="C137" i="8"/>
  <c r="D137" i="8"/>
  <c r="E137" i="8"/>
  <c r="F137" i="8"/>
  <c r="G137" i="8"/>
  <c r="H137" i="8"/>
  <c r="I137" i="8"/>
  <c r="J137" i="8"/>
  <c r="K137" i="8"/>
  <c r="L137" i="8"/>
  <c r="M137" i="8"/>
  <c r="N137" i="8"/>
  <c r="O137" i="8"/>
  <c r="P137" i="8"/>
  <c r="Q137" i="8"/>
  <c r="R137" i="8"/>
  <c r="S137" i="8"/>
  <c r="T137" i="8"/>
  <c r="U137" i="8"/>
  <c r="V137" i="8"/>
  <c r="W137" i="8"/>
  <c r="X137" i="8"/>
  <c r="Y137" i="8"/>
  <c r="Z137" i="8"/>
  <c r="AA137" i="8"/>
  <c r="C138" i="8"/>
  <c r="D138" i="8"/>
  <c r="E138" i="8"/>
  <c r="F138" i="8"/>
  <c r="G138" i="8"/>
  <c r="H138" i="8"/>
  <c r="I138" i="8"/>
  <c r="J138" i="8"/>
  <c r="K138" i="8"/>
  <c r="L138" i="8"/>
  <c r="M138" i="8"/>
  <c r="N138" i="8"/>
  <c r="O138" i="8"/>
  <c r="P138" i="8"/>
  <c r="Q138" i="8"/>
  <c r="R138" i="8"/>
  <c r="S138" i="8"/>
  <c r="T138" i="8"/>
  <c r="U138" i="8"/>
  <c r="V138" i="8"/>
  <c r="W138" i="8"/>
  <c r="X138" i="8"/>
  <c r="Y138" i="8"/>
  <c r="Z138" i="8"/>
  <c r="AA138" i="8"/>
  <c r="C139" i="8"/>
  <c r="D139" i="8"/>
  <c r="E139" i="8"/>
  <c r="F139" i="8"/>
  <c r="G139" i="8"/>
  <c r="H139" i="8"/>
  <c r="I139" i="8"/>
  <c r="J139" i="8"/>
  <c r="K139" i="8"/>
  <c r="L139" i="8"/>
  <c r="M139" i="8"/>
  <c r="N139" i="8"/>
  <c r="O139" i="8"/>
  <c r="P139" i="8"/>
  <c r="Q139" i="8"/>
  <c r="R139" i="8"/>
  <c r="S139" i="8"/>
  <c r="T139" i="8"/>
  <c r="U139" i="8"/>
  <c r="V139" i="8"/>
  <c r="W139" i="8"/>
  <c r="X139" i="8"/>
  <c r="Y139" i="8"/>
  <c r="Z139" i="8"/>
  <c r="AA139" i="8"/>
  <c r="C140" i="8"/>
  <c r="D140" i="8"/>
  <c r="E140" i="8"/>
  <c r="F140" i="8"/>
  <c r="G140" i="8"/>
  <c r="H140" i="8"/>
  <c r="I140" i="8"/>
  <c r="J140" i="8"/>
  <c r="K140" i="8"/>
  <c r="L140" i="8"/>
  <c r="M140" i="8"/>
  <c r="N140" i="8"/>
  <c r="O140" i="8"/>
  <c r="P140" i="8"/>
  <c r="Q140" i="8"/>
  <c r="R140" i="8"/>
  <c r="S140" i="8"/>
  <c r="T140" i="8"/>
  <c r="U140" i="8"/>
  <c r="V140" i="8"/>
  <c r="W140" i="8"/>
  <c r="X140" i="8"/>
  <c r="Y140" i="8"/>
  <c r="Z140" i="8"/>
  <c r="AA140" i="8"/>
  <c r="C141" i="8"/>
  <c r="D141" i="8"/>
  <c r="E141" i="8"/>
  <c r="F141" i="8"/>
  <c r="G141" i="8"/>
  <c r="H141" i="8"/>
  <c r="I141" i="8"/>
  <c r="J141" i="8"/>
  <c r="K141" i="8"/>
  <c r="L141" i="8"/>
  <c r="M141" i="8"/>
  <c r="N141" i="8"/>
  <c r="O141" i="8"/>
  <c r="P141" i="8"/>
  <c r="Q141" i="8"/>
  <c r="R141" i="8"/>
  <c r="S141" i="8"/>
  <c r="T141" i="8"/>
  <c r="U141" i="8"/>
  <c r="V141" i="8"/>
  <c r="W141" i="8"/>
  <c r="X141" i="8"/>
  <c r="Y141" i="8"/>
  <c r="Z141" i="8"/>
  <c r="AA141" i="8"/>
  <c r="C142" i="8"/>
  <c r="D142" i="8"/>
  <c r="E142" i="8"/>
  <c r="F142" i="8"/>
  <c r="G142" i="8"/>
  <c r="H142" i="8"/>
  <c r="I142" i="8"/>
  <c r="J142" i="8"/>
  <c r="K142" i="8"/>
  <c r="L142" i="8"/>
  <c r="M142" i="8"/>
  <c r="N142" i="8"/>
  <c r="O142" i="8"/>
  <c r="P142" i="8"/>
  <c r="Q142" i="8"/>
  <c r="R142" i="8"/>
  <c r="S142" i="8"/>
  <c r="T142" i="8"/>
  <c r="U142" i="8"/>
  <c r="V142" i="8"/>
  <c r="W142" i="8"/>
  <c r="X142" i="8"/>
  <c r="Y142" i="8"/>
  <c r="Z142" i="8"/>
  <c r="AA142" i="8"/>
  <c r="C143" i="8"/>
  <c r="D143" i="8"/>
  <c r="E143" i="8"/>
  <c r="F143" i="8"/>
  <c r="G143" i="8"/>
  <c r="H143" i="8"/>
  <c r="I143" i="8"/>
  <c r="J143" i="8"/>
  <c r="K143" i="8"/>
  <c r="L143" i="8"/>
  <c r="M143" i="8"/>
  <c r="N143" i="8"/>
  <c r="O143" i="8"/>
  <c r="P143" i="8"/>
  <c r="Q143" i="8"/>
  <c r="R143" i="8"/>
  <c r="S143" i="8"/>
  <c r="T143" i="8"/>
  <c r="U143" i="8"/>
  <c r="V143" i="8"/>
  <c r="W143" i="8"/>
  <c r="X143" i="8"/>
  <c r="Y143" i="8"/>
  <c r="Z143" i="8"/>
  <c r="AA143" i="8"/>
  <c r="C144" i="8"/>
  <c r="D144" i="8"/>
  <c r="E144" i="8"/>
  <c r="F144" i="8"/>
  <c r="G144" i="8"/>
  <c r="H144" i="8"/>
  <c r="I144" i="8"/>
  <c r="J144" i="8"/>
  <c r="K144" i="8"/>
  <c r="L144" i="8"/>
  <c r="M144" i="8"/>
  <c r="N144" i="8"/>
  <c r="O144" i="8"/>
  <c r="P144" i="8"/>
  <c r="Q144" i="8"/>
  <c r="R144" i="8"/>
  <c r="S144" i="8"/>
  <c r="T144" i="8"/>
  <c r="U144" i="8"/>
  <c r="V144" i="8"/>
  <c r="W144" i="8"/>
  <c r="X144" i="8"/>
  <c r="Y144" i="8"/>
  <c r="Z144" i="8"/>
  <c r="AA144" i="8"/>
  <c r="C145" i="8"/>
  <c r="D145" i="8"/>
  <c r="E145" i="8"/>
  <c r="F145" i="8"/>
  <c r="G145" i="8"/>
  <c r="H145" i="8"/>
  <c r="I145" i="8"/>
  <c r="J145" i="8"/>
  <c r="K145" i="8"/>
  <c r="L145" i="8"/>
  <c r="M145" i="8"/>
  <c r="N145" i="8"/>
  <c r="O145" i="8"/>
  <c r="P145" i="8"/>
  <c r="Q145" i="8"/>
  <c r="R145" i="8"/>
  <c r="S145" i="8"/>
  <c r="T145" i="8"/>
  <c r="U145" i="8"/>
  <c r="V145" i="8"/>
  <c r="W145" i="8"/>
  <c r="X145" i="8"/>
  <c r="Y145" i="8"/>
  <c r="Z145" i="8"/>
  <c r="AA145" i="8"/>
  <c r="C146" i="8"/>
  <c r="D146" i="8"/>
  <c r="E146" i="8"/>
  <c r="F146" i="8"/>
  <c r="G146" i="8"/>
  <c r="H146" i="8"/>
  <c r="I146" i="8"/>
  <c r="J146" i="8"/>
  <c r="K146" i="8"/>
  <c r="L146" i="8"/>
  <c r="M146" i="8"/>
  <c r="N146" i="8"/>
  <c r="O146" i="8"/>
  <c r="P146" i="8"/>
  <c r="Q146" i="8"/>
  <c r="R146" i="8"/>
  <c r="S146" i="8"/>
  <c r="T146" i="8"/>
  <c r="U146" i="8"/>
  <c r="V146" i="8"/>
  <c r="W146" i="8"/>
  <c r="X146" i="8"/>
  <c r="Y146" i="8"/>
  <c r="Z146" i="8"/>
  <c r="AA146" i="8"/>
  <c r="C147" i="8"/>
  <c r="D147" i="8"/>
  <c r="E147" i="8"/>
  <c r="F147" i="8"/>
  <c r="G147" i="8"/>
  <c r="H147" i="8"/>
  <c r="I147" i="8"/>
  <c r="J147" i="8"/>
  <c r="K147" i="8"/>
  <c r="L147" i="8"/>
  <c r="M147" i="8"/>
  <c r="N147" i="8"/>
  <c r="O147" i="8"/>
  <c r="P147" i="8"/>
  <c r="Q147" i="8"/>
  <c r="R147" i="8"/>
  <c r="S147" i="8"/>
  <c r="T147" i="8"/>
  <c r="U147" i="8"/>
  <c r="V147" i="8"/>
  <c r="W147" i="8"/>
  <c r="X147" i="8"/>
  <c r="Y147" i="8"/>
  <c r="Z147" i="8"/>
  <c r="AA147" i="8"/>
  <c r="C148" i="8"/>
  <c r="D148" i="8"/>
  <c r="E148" i="8"/>
  <c r="F148" i="8"/>
  <c r="G148" i="8"/>
  <c r="H148" i="8"/>
  <c r="I148" i="8"/>
  <c r="J148" i="8"/>
  <c r="K148" i="8"/>
  <c r="L148" i="8"/>
  <c r="M148" i="8"/>
  <c r="N148" i="8"/>
  <c r="O148" i="8"/>
  <c r="P148" i="8"/>
  <c r="Q148" i="8"/>
  <c r="R148" i="8"/>
  <c r="S148" i="8"/>
  <c r="T148" i="8"/>
  <c r="U148" i="8"/>
  <c r="V148" i="8"/>
  <c r="W148" i="8"/>
  <c r="X148" i="8"/>
  <c r="Y148" i="8"/>
  <c r="Z148" i="8"/>
  <c r="AA148" i="8"/>
  <c r="C149" i="8"/>
  <c r="D149" i="8"/>
  <c r="E149" i="8"/>
  <c r="F149" i="8"/>
  <c r="G149" i="8"/>
  <c r="H149" i="8"/>
  <c r="I149" i="8"/>
  <c r="J149" i="8"/>
  <c r="K149" i="8"/>
  <c r="L149" i="8"/>
  <c r="M149" i="8"/>
  <c r="N149" i="8"/>
  <c r="O149" i="8"/>
  <c r="P149" i="8"/>
  <c r="Q149" i="8"/>
  <c r="R149" i="8"/>
  <c r="S149" i="8"/>
  <c r="T149" i="8"/>
  <c r="U149" i="8"/>
  <c r="V149" i="8"/>
  <c r="W149" i="8"/>
  <c r="X149" i="8"/>
  <c r="Y149" i="8"/>
  <c r="Z149" i="8"/>
  <c r="AA149" i="8"/>
  <c r="C150" i="8"/>
  <c r="D150" i="8"/>
  <c r="E150" i="8"/>
  <c r="F150" i="8"/>
  <c r="G150" i="8"/>
  <c r="H150" i="8"/>
  <c r="I150" i="8"/>
  <c r="J150" i="8"/>
  <c r="K150" i="8"/>
  <c r="L150" i="8"/>
  <c r="M150" i="8"/>
  <c r="N150" i="8"/>
  <c r="O150" i="8"/>
  <c r="P150" i="8"/>
  <c r="Q150" i="8"/>
  <c r="R150" i="8"/>
  <c r="S150" i="8"/>
  <c r="T150" i="8"/>
  <c r="U150" i="8"/>
  <c r="V150" i="8"/>
  <c r="W150" i="8"/>
  <c r="X150" i="8"/>
  <c r="Y150" i="8"/>
  <c r="Z150" i="8"/>
  <c r="AA150" i="8"/>
  <c r="C151" i="8"/>
  <c r="D151" i="8"/>
  <c r="E151" i="8"/>
  <c r="F151" i="8"/>
  <c r="G151" i="8"/>
  <c r="H151" i="8"/>
  <c r="I151" i="8"/>
  <c r="J151" i="8"/>
  <c r="K151" i="8"/>
  <c r="L151" i="8"/>
  <c r="M151" i="8"/>
  <c r="N151" i="8"/>
  <c r="O151" i="8"/>
  <c r="P151" i="8"/>
  <c r="Q151" i="8"/>
  <c r="R151" i="8"/>
  <c r="S151" i="8"/>
  <c r="T151" i="8"/>
  <c r="U151" i="8"/>
  <c r="V151" i="8"/>
  <c r="W151" i="8"/>
  <c r="X151" i="8"/>
  <c r="Y151" i="8"/>
  <c r="Z151" i="8"/>
  <c r="AA151" i="8"/>
  <c r="C152" i="8"/>
  <c r="D152" i="8"/>
  <c r="E152" i="8"/>
  <c r="F152" i="8"/>
  <c r="G152" i="8"/>
  <c r="H152" i="8"/>
  <c r="I152" i="8"/>
  <c r="J152" i="8"/>
  <c r="K152" i="8"/>
  <c r="L152" i="8"/>
  <c r="M152" i="8"/>
  <c r="N152" i="8"/>
  <c r="O152" i="8"/>
  <c r="P152" i="8"/>
  <c r="Q152" i="8"/>
  <c r="R152" i="8"/>
  <c r="S152" i="8"/>
  <c r="T152" i="8"/>
  <c r="U152" i="8"/>
  <c r="V152" i="8"/>
  <c r="W152" i="8"/>
  <c r="X152" i="8"/>
  <c r="Y152" i="8"/>
  <c r="Z152" i="8"/>
  <c r="AA152" i="8"/>
  <c r="C153" i="8"/>
  <c r="D153" i="8"/>
  <c r="E153" i="8"/>
  <c r="F153" i="8"/>
  <c r="G153" i="8"/>
  <c r="H153" i="8"/>
  <c r="I153" i="8"/>
  <c r="J153" i="8"/>
  <c r="K153" i="8"/>
  <c r="L153" i="8"/>
  <c r="M153" i="8"/>
  <c r="N153" i="8"/>
  <c r="O153" i="8"/>
  <c r="P153" i="8"/>
  <c r="Q153" i="8"/>
  <c r="R153" i="8"/>
  <c r="S153" i="8"/>
  <c r="T153" i="8"/>
  <c r="U153" i="8"/>
  <c r="V153" i="8"/>
  <c r="W153" i="8"/>
  <c r="X153" i="8"/>
  <c r="Y153" i="8"/>
  <c r="Z153" i="8"/>
  <c r="AA153" i="8"/>
  <c r="C154" i="8"/>
  <c r="D154" i="8"/>
  <c r="E154" i="8"/>
  <c r="F154" i="8"/>
  <c r="G154" i="8"/>
  <c r="H154" i="8"/>
  <c r="I154" i="8"/>
  <c r="J154" i="8"/>
  <c r="K154" i="8"/>
  <c r="L154" i="8"/>
  <c r="M154" i="8"/>
  <c r="N154" i="8"/>
  <c r="O154" i="8"/>
  <c r="P154" i="8"/>
  <c r="Q154" i="8"/>
  <c r="R154" i="8"/>
  <c r="S154" i="8"/>
  <c r="T154" i="8"/>
  <c r="U154" i="8"/>
  <c r="V154" i="8"/>
  <c r="W154" i="8"/>
  <c r="X154" i="8"/>
  <c r="Y154" i="8"/>
  <c r="Z154" i="8"/>
  <c r="AA154" i="8"/>
  <c r="C155" i="8"/>
  <c r="D155" i="8"/>
  <c r="E155" i="8"/>
  <c r="F155" i="8"/>
  <c r="G155" i="8"/>
  <c r="H155" i="8"/>
  <c r="I155" i="8"/>
  <c r="J155" i="8"/>
  <c r="K155" i="8"/>
  <c r="L155" i="8"/>
  <c r="M155" i="8"/>
  <c r="N155" i="8"/>
  <c r="O155" i="8"/>
  <c r="P155" i="8"/>
  <c r="Q155" i="8"/>
  <c r="R155" i="8"/>
  <c r="S155" i="8"/>
  <c r="T155" i="8"/>
  <c r="U155" i="8"/>
  <c r="V155" i="8"/>
  <c r="W155" i="8"/>
  <c r="X155" i="8"/>
  <c r="Y155" i="8"/>
  <c r="Z155" i="8"/>
  <c r="AA155" i="8"/>
  <c r="C156" i="8"/>
  <c r="D156" i="8"/>
  <c r="E156" i="8"/>
  <c r="F156" i="8"/>
  <c r="G156" i="8"/>
  <c r="H156" i="8"/>
  <c r="I156" i="8"/>
  <c r="J156" i="8"/>
  <c r="K156" i="8"/>
  <c r="L156" i="8"/>
  <c r="M156" i="8"/>
  <c r="N156" i="8"/>
  <c r="O156" i="8"/>
  <c r="P156" i="8"/>
  <c r="Q156" i="8"/>
  <c r="R156" i="8"/>
  <c r="S156" i="8"/>
  <c r="T156" i="8"/>
  <c r="U156" i="8"/>
  <c r="V156" i="8"/>
  <c r="W156" i="8"/>
  <c r="X156" i="8"/>
  <c r="Y156" i="8"/>
  <c r="Z156" i="8"/>
  <c r="AA156" i="8"/>
  <c r="C157" i="8"/>
  <c r="D157" i="8"/>
  <c r="E157" i="8"/>
  <c r="F157" i="8"/>
  <c r="G157" i="8"/>
  <c r="H157" i="8"/>
  <c r="I157" i="8"/>
  <c r="J157" i="8"/>
  <c r="K157" i="8"/>
  <c r="L157" i="8"/>
  <c r="M157" i="8"/>
  <c r="N157" i="8"/>
  <c r="O157" i="8"/>
  <c r="P157" i="8"/>
  <c r="Q157" i="8"/>
  <c r="R157" i="8"/>
  <c r="S157" i="8"/>
  <c r="T157" i="8"/>
  <c r="U157" i="8"/>
  <c r="V157" i="8"/>
  <c r="W157" i="8"/>
  <c r="X157" i="8"/>
  <c r="Y157" i="8"/>
  <c r="Z157" i="8"/>
  <c r="AA157" i="8"/>
  <c r="C158" i="8"/>
  <c r="D158" i="8"/>
  <c r="E158" i="8"/>
  <c r="F158" i="8"/>
  <c r="G158" i="8"/>
  <c r="H158" i="8"/>
  <c r="I158" i="8"/>
  <c r="J158" i="8"/>
  <c r="K158" i="8"/>
  <c r="L158" i="8"/>
  <c r="M158" i="8"/>
  <c r="N158" i="8"/>
  <c r="O158" i="8"/>
  <c r="P158" i="8"/>
  <c r="Q158" i="8"/>
  <c r="R158" i="8"/>
  <c r="S158" i="8"/>
  <c r="T158" i="8"/>
  <c r="U158" i="8"/>
  <c r="V158" i="8"/>
  <c r="W158" i="8"/>
  <c r="X158" i="8"/>
  <c r="Y158" i="8"/>
  <c r="Z158" i="8"/>
  <c r="AA158" i="8"/>
  <c r="C159" i="8"/>
  <c r="D159" i="8"/>
  <c r="E159" i="8"/>
  <c r="F159" i="8"/>
  <c r="G159" i="8"/>
  <c r="H159" i="8"/>
  <c r="I159" i="8"/>
  <c r="J159" i="8"/>
  <c r="K159" i="8"/>
  <c r="L159" i="8"/>
  <c r="M159" i="8"/>
  <c r="N159" i="8"/>
  <c r="O159" i="8"/>
  <c r="P159" i="8"/>
  <c r="Q159" i="8"/>
  <c r="R159" i="8"/>
  <c r="S159" i="8"/>
  <c r="T159" i="8"/>
  <c r="U159" i="8"/>
  <c r="V159" i="8"/>
  <c r="W159" i="8"/>
  <c r="X159" i="8"/>
  <c r="Y159" i="8"/>
  <c r="Z159" i="8"/>
  <c r="AA159" i="8"/>
  <c r="C160" i="8"/>
  <c r="D160" i="8"/>
  <c r="E160" i="8"/>
  <c r="F160" i="8"/>
  <c r="G160" i="8"/>
  <c r="H160" i="8"/>
  <c r="I160" i="8"/>
  <c r="J160" i="8"/>
  <c r="K160" i="8"/>
  <c r="L160" i="8"/>
  <c r="M160" i="8"/>
  <c r="N160" i="8"/>
  <c r="O160" i="8"/>
  <c r="P160" i="8"/>
  <c r="Q160" i="8"/>
  <c r="R160" i="8"/>
  <c r="S160" i="8"/>
  <c r="T160" i="8"/>
  <c r="U160" i="8"/>
  <c r="V160" i="8"/>
  <c r="W160" i="8"/>
  <c r="X160" i="8"/>
  <c r="Y160" i="8"/>
  <c r="Z160" i="8"/>
  <c r="AA160" i="8"/>
  <c r="C161" i="8"/>
  <c r="D161" i="8"/>
  <c r="E161" i="8"/>
  <c r="F161" i="8"/>
  <c r="G161" i="8"/>
  <c r="H161" i="8"/>
  <c r="I161" i="8"/>
  <c r="J161" i="8"/>
  <c r="K161" i="8"/>
  <c r="L161" i="8"/>
  <c r="M161" i="8"/>
  <c r="N161" i="8"/>
  <c r="O161" i="8"/>
  <c r="P161" i="8"/>
  <c r="Q161" i="8"/>
  <c r="R161" i="8"/>
  <c r="S161" i="8"/>
  <c r="T161" i="8"/>
  <c r="U161" i="8"/>
  <c r="V161" i="8"/>
  <c r="W161" i="8"/>
  <c r="X161" i="8"/>
  <c r="Y161" i="8"/>
  <c r="Z161" i="8"/>
  <c r="AA161" i="8"/>
  <c r="C162" i="8"/>
  <c r="D162" i="8"/>
  <c r="E162" i="8"/>
  <c r="F162" i="8"/>
  <c r="G162" i="8"/>
  <c r="H162" i="8"/>
  <c r="I162" i="8"/>
  <c r="J162" i="8"/>
  <c r="K162" i="8"/>
  <c r="L162" i="8"/>
  <c r="M162" i="8"/>
  <c r="N162" i="8"/>
  <c r="O162" i="8"/>
  <c r="P162" i="8"/>
  <c r="Q162" i="8"/>
  <c r="R162" i="8"/>
  <c r="S162" i="8"/>
  <c r="T162" i="8"/>
  <c r="U162" i="8"/>
  <c r="V162" i="8"/>
  <c r="W162" i="8"/>
  <c r="X162" i="8"/>
  <c r="Y162" i="8"/>
  <c r="Z162" i="8"/>
  <c r="AA162" i="8"/>
  <c r="C163" i="8"/>
  <c r="D163" i="8"/>
  <c r="E163" i="8"/>
  <c r="F163" i="8"/>
  <c r="G163" i="8"/>
  <c r="H163" i="8"/>
  <c r="I163" i="8"/>
  <c r="J163" i="8"/>
  <c r="K163" i="8"/>
  <c r="L163" i="8"/>
  <c r="M163" i="8"/>
  <c r="N163" i="8"/>
  <c r="O163" i="8"/>
  <c r="P163" i="8"/>
  <c r="Q163" i="8"/>
  <c r="R163" i="8"/>
  <c r="S163" i="8"/>
  <c r="T163" i="8"/>
  <c r="U163" i="8"/>
  <c r="V163" i="8"/>
  <c r="W163" i="8"/>
  <c r="X163" i="8"/>
  <c r="Y163" i="8"/>
  <c r="Z163" i="8"/>
  <c r="AA163" i="8"/>
  <c r="C164" i="8"/>
  <c r="D164" i="8"/>
  <c r="E164" i="8"/>
  <c r="F164" i="8"/>
  <c r="G164" i="8"/>
  <c r="H164" i="8"/>
  <c r="I164" i="8"/>
  <c r="J164" i="8"/>
  <c r="K164" i="8"/>
  <c r="L164" i="8"/>
  <c r="M164" i="8"/>
  <c r="N164" i="8"/>
  <c r="O164" i="8"/>
  <c r="P164" i="8"/>
  <c r="Q164" i="8"/>
  <c r="R164" i="8"/>
  <c r="S164" i="8"/>
  <c r="T164" i="8"/>
  <c r="U164" i="8"/>
  <c r="V164" i="8"/>
  <c r="W164" i="8"/>
  <c r="X164" i="8"/>
  <c r="Y164" i="8"/>
  <c r="Z164" i="8"/>
  <c r="AA164" i="8"/>
  <c r="C165" i="8"/>
  <c r="D165" i="8"/>
  <c r="E165" i="8"/>
  <c r="F165" i="8"/>
  <c r="G165" i="8"/>
  <c r="H165" i="8"/>
  <c r="I165" i="8"/>
  <c r="J165" i="8"/>
  <c r="K165" i="8"/>
  <c r="L165" i="8"/>
  <c r="M165" i="8"/>
  <c r="N165" i="8"/>
  <c r="O165" i="8"/>
  <c r="P165" i="8"/>
  <c r="Q165" i="8"/>
  <c r="R165" i="8"/>
  <c r="S165" i="8"/>
  <c r="T165" i="8"/>
  <c r="U165" i="8"/>
  <c r="V165" i="8"/>
  <c r="W165" i="8"/>
  <c r="X165" i="8"/>
  <c r="Y165" i="8"/>
  <c r="Z165" i="8"/>
  <c r="AA165" i="8"/>
  <c r="C166" i="8"/>
  <c r="D166" i="8"/>
  <c r="E166" i="8"/>
  <c r="F166" i="8"/>
  <c r="G166" i="8"/>
  <c r="H166" i="8"/>
  <c r="I166" i="8"/>
  <c r="J166" i="8"/>
  <c r="K166" i="8"/>
  <c r="L166" i="8"/>
  <c r="M166" i="8"/>
  <c r="N166" i="8"/>
  <c r="O166" i="8"/>
  <c r="P166" i="8"/>
  <c r="Q166" i="8"/>
  <c r="R166" i="8"/>
  <c r="S166" i="8"/>
  <c r="T166" i="8"/>
  <c r="U166" i="8"/>
  <c r="V166" i="8"/>
  <c r="W166" i="8"/>
  <c r="X166" i="8"/>
  <c r="Y166" i="8"/>
  <c r="Z166" i="8"/>
  <c r="AA166" i="8"/>
  <c r="C167" i="8"/>
  <c r="D167" i="8"/>
  <c r="E167" i="8"/>
  <c r="F167" i="8"/>
  <c r="G167" i="8"/>
  <c r="H167" i="8"/>
  <c r="I167" i="8"/>
  <c r="J167" i="8"/>
  <c r="K167" i="8"/>
  <c r="L167" i="8"/>
  <c r="M167" i="8"/>
  <c r="N167" i="8"/>
  <c r="O167" i="8"/>
  <c r="P167" i="8"/>
  <c r="Q167" i="8"/>
  <c r="R167" i="8"/>
  <c r="S167" i="8"/>
  <c r="T167" i="8"/>
  <c r="U167" i="8"/>
  <c r="V167" i="8"/>
  <c r="W167" i="8"/>
  <c r="X167" i="8"/>
  <c r="Y167" i="8"/>
  <c r="Z167" i="8"/>
  <c r="AA167" i="8"/>
  <c r="C168" i="8"/>
  <c r="D168" i="8"/>
  <c r="E168" i="8"/>
  <c r="F168" i="8"/>
  <c r="G168" i="8"/>
  <c r="H168" i="8"/>
  <c r="I168" i="8"/>
  <c r="J168" i="8"/>
  <c r="K168" i="8"/>
  <c r="L168" i="8"/>
  <c r="M168" i="8"/>
  <c r="N168" i="8"/>
  <c r="O168" i="8"/>
  <c r="P168" i="8"/>
  <c r="Q168" i="8"/>
  <c r="R168" i="8"/>
  <c r="S168" i="8"/>
  <c r="T168" i="8"/>
  <c r="U168" i="8"/>
  <c r="V168" i="8"/>
  <c r="W168" i="8"/>
  <c r="X168" i="8"/>
  <c r="Y168" i="8"/>
  <c r="Z168" i="8"/>
  <c r="AA168" i="8"/>
  <c r="C169" i="8"/>
  <c r="D169" i="8"/>
  <c r="E169" i="8"/>
  <c r="F169" i="8"/>
  <c r="G169" i="8"/>
  <c r="H169" i="8"/>
  <c r="I169" i="8"/>
  <c r="J169" i="8"/>
  <c r="K169" i="8"/>
  <c r="L169" i="8"/>
  <c r="M169" i="8"/>
  <c r="N169" i="8"/>
  <c r="O169" i="8"/>
  <c r="P169" i="8"/>
  <c r="Q169" i="8"/>
  <c r="R169" i="8"/>
  <c r="S169" i="8"/>
  <c r="T169" i="8"/>
  <c r="U169" i="8"/>
  <c r="V169" i="8"/>
  <c r="W169" i="8"/>
  <c r="X169" i="8"/>
  <c r="Y169" i="8"/>
  <c r="Z169" i="8"/>
  <c r="AA169" i="8"/>
  <c r="C170" i="8"/>
  <c r="D170" i="8"/>
  <c r="E170" i="8"/>
  <c r="F170" i="8"/>
  <c r="G170" i="8"/>
  <c r="H170" i="8"/>
  <c r="I170" i="8"/>
  <c r="J170" i="8"/>
  <c r="K170" i="8"/>
  <c r="L170" i="8"/>
  <c r="M170" i="8"/>
  <c r="N170" i="8"/>
  <c r="O170" i="8"/>
  <c r="P170" i="8"/>
  <c r="Q170" i="8"/>
  <c r="R170" i="8"/>
  <c r="S170" i="8"/>
  <c r="T170" i="8"/>
  <c r="U170" i="8"/>
  <c r="V170" i="8"/>
  <c r="W170" i="8"/>
  <c r="X170" i="8"/>
  <c r="Y170" i="8"/>
  <c r="Z170" i="8"/>
  <c r="AA170" i="8"/>
  <c r="C171" i="8"/>
  <c r="D171" i="8"/>
  <c r="E171" i="8"/>
  <c r="F171" i="8"/>
  <c r="G171" i="8"/>
  <c r="H171" i="8"/>
  <c r="I171" i="8"/>
  <c r="J171" i="8"/>
  <c r="K171" i="8"/>
  <c r="L171" i="8"/>
  <c r="M171" i="8"/>
  <c r="N171" i="8"/>
  <c r="O171" i="8"/>
  <c r="P171" i="8"/>
  <c r="Q171" i="8"/>
  <c r="R171" i="8"/>
  <c r="S171" i="8"/>
  <c r="T171" i="8"/>
  <c r="U171" i="8"/>
  <c r="V171" i="8"/>
  <c r="W171" i="8"/>
  <c r="X171" i="8"/>
  <c r="Y171" i="8"/>
  <c r="Z171" i="8"/>
  <c r="AA171" i="8"/>
  <c r="C172" i="8"/>
  <c r="D172" i="8"/>
  <c r="E172" i="8"/>
  <c r="F172" i="8"/>
  <c r="G172" i="8"/>
  <c r="H172" i="8"/>
  <c r="I172" i="8"/>
  <c r="J172" i="8"/>
  <c r="K172" i="8"/>
  <c r="L172" i="8"/>
  <c r="M172" i="8"/>
  <c r="N172" i="8"/>
  <c r="O172" i="8"/>
  <c r="P172" i="8"/>
  <c r="Q172" i="8"/>
  <c r="R172" i="8"/>
  <c r="S172" i="8"/>
  <c r="T172" i="8"/>
  <c r="U172" i="8"/>
  <c r="V172" i="8"/>
  <c r="W172" i="8"/>
  <c r="X172" i="8"/>
  <c r="Y172" i="8"/>
  <c r="Z172" i="8"/>
  <c r="AA172" i="8"/>
  <c r="C173" i="8"/>
  <c r="D173" i="8"/>
  <c r="E173" i="8"/>
  <c r="F173" i="8"/>
  <c r="G173" i="8"/>
  <c r="H173" i="8"/>
  <c r="I173" i="8"/>
  <c r="J173" i="8"/>
  <c r="K173" i="8"/>
  <c r="L173" i="8"/>
  <c r="M173" i="8"/>
  <c r="N173" i="8"/>
  <c r="O173" i="8"/>
  <c r="P173" i="8"/>
  <c r="Q173" i="8"/>
  <c r="R173" i="8"/>
  <c r="S173" i="8"/>
  <c r="T173" i="8"/>
  <c r="U173" i="8"/>
  <c r="V173" i="8"/>
  <c r="W173" i="8"/>
  <c r="X173" i="8"/>
  <c r="Y173" i="8"/>
  <c r="Z173" i="8"/>
  <c r="AA173" i="8"/>
  <c r="C174" i="8"/>
  <c r="D174" i="8"/>
  <c r="E174" i="8"/>
  <c r="F174" i="8"/>
  <c r="G174" i="8"/>
  <c r="H174" i="8"/>
  <c r="I174" i="8"/>
  <c r="J174" i="8"/>
  <c r="K174" i="8"/>
  <c r="L174" i="8"/>
  <c r="M174" i="8"/>
  <c r="N174" i="8"/>
  <c r="O174" i="8"/>
  <c r="P174" i="8"/>
  <c r="Q174" i="8"/>
  <c r="R174" i="8"/>
  <c r="S174" i="8"/>
  <c r="T174" i="8"/>
  <c r="U174" i="8"/>
  <c r="V174" i="8"/>
  <c r="W174" i="8"/>
  <c r="X174" i="8"/>
  <c r="Y174" i="8"/>
  <c r="Z174" i="8"/>
  <c r="AA174" i="8"/>
  <c r="C175" i="8"/>
  <c r="D175" i="8"/>
  <c r="E175" i="8"/>
  <c r="F175" i="8"/>
  <c r="G175" i="8"/>
  <c r="H175" i="8"/>
  <c r="I175" i="8"/>
  <c r="J175" i="8"/>
  <c r="K175" i="8"/>
  <c r="L175" i="8"/>
  <c r="M175" i="8"/>
  <c r="N175" i="8"/>
  <c r="O175" i="8"/>
  <c r="P175" i="8"/>
  <c r="Q175" i="8"/>
  <c r="R175" i="8"/>
  <c r="S175" i="8"/>
  <c r="T175" i="8"/>
  <c r="U175" i="8"/>
  <c r="V175" i="8"/>
  <c r="W175" i="8"/>
  <c r="X175" i="8"/>
  <c r="Y175" i="8"/>
  <c r="Z175" i="8"/>
  <c r="AA175" i="8"/>
  <c r="C176" i="8"/>
  <c r="D176" i="8"/>
  <c r="E176" i="8"/>
  <c r="F176" i="8"/>
  <c r="G176" i="8"/>
  <c r="H176" i="8"/>
  <c r="I176" i="8"/>
  <c r="J176" i="8"/>
  <c r="K176" i="8"/>
  <c r="L176" i="8"/>
  <c r="M176" i="8"/>
  <c r="N176" i="8"/>
  <c r="O176" i="8"/>
  <c r="P176" i="8"/>
  <c r="Q176" i="8"/>
  <c r="R176" i="8"/>
  <c r="S176" i="8"/>
  <c r="T176" i="8"/>
  <c r="U176" i="8"/>
  <c r="V176" i="8"/>
  <c r="W176" i="8"/>
  <c r="X176" i="8"/>
  <c r="Y176" i="8"/>
  <c r="Z176" i="8"/>
  <c r="AA176" i="8"/>
  <c r="C177" i="8"/>
  <c r="D177" i="8"/>
  <c r="E177" i="8"/>
  <c r="F177" i="8"/>
  <c r="G177" i="8"/>
  <c r="H177" i="8"/>
  <c r="I177" i="8"/>
  <c r="J177" i="8"/>
  <c r="K177" i="8"/>
  <c r="L177" i="8"/>
  <c r="M177" i="8"/>
  <c r="N177" i="8"/>
  <c r="O177" i="8"/>
  <c r="P177" i="8"/>
  <c r="Q177" i="8"/>
  <c r="R177" i="8"/>
  <c r="S177" i="8"/>
  <c r="T177" i="8"/>
  <c r="U177" i="8"/>
  <c r="V177" i="8"/>
  <c r="W177" i="8"/>
  <c r="X177" i="8"/>
  <c r="Y177" i="8"/>
  <c r="Z177" i="8"/>
  <c r="AA177" i="8"/>
  <c r="C178" i="8"/>
  <c r="D178" i="8"/>
  <c r="E178" i="8"/>
  <c r="F178" i="8"/>
  <c r="G178" i="8"/>
  <c r="H178" i="8"/>
  <c r="I178" i="8"/>
  <c r="J178" i="8"/>
  <c r="K178" i="8"/>
  <c r="L178" i="8"/>
  <c r="M178" i="8"/>
  <c r="N178" i="8"/>
  <c r="O178" i="8"/>
  <c r="P178" i="8"/>
  <c r="Q178" i="8"/>
  <c r="R178" i="8"/>
  <c r="S178" i="8"/>
  <c r="T178" i="8"/>
  <c r="U178" i="8"/>
  <c r="V178" i="8"/>
  <c r="W178" i="8"/>
  <c r="X178" i="8"/>
  <c r="Y178" i="8"/>
  <c r="Z178" i="8"/>
  <c r="AA178" i="8"/>
  <c r="C179" i="8"/>
  <c r="D179" i="8"/>
  <c r="E179" i="8"/>
  <c r="F179" i="8"/>
  <c r="G179" i="8"/>
  <c r="H179" i="8"/>
  <c r="I179" i="8"/>
  <c r="J179" i="8"/>
  <c r="K179" i="8"/>
  <c r="L179" i="8"/>
  <c r="M179" i="8"/>
  <c r="N179" i="8"/>
  <c r="O179" i="8"/>
  <c r="P179" i="8"/>
  <c r="Q179" i="8"/>
  <c r="R179" i="8"/>
  <c r="S179" i="8"/>
  <c r="T179" i="8"/>
  <c r="U179" i="8"/>
  <c r="V179" i="8"/>
  <c r="W179" i="8"/>
  <c r="X179" i="8"/>
  <c r="Y179" i="8"/>
  <c r="Z179" i="8"/>
  <c r="AA179" i="8"/>
  <c r="C180" i="8"/>
  <c r="D180" i="8"/>
  <c r="E180" i="8"/>
  <c r="F180" i="8"/>
  <c r="G180" i="8"/>
  <c r="H180" i="8"/>
  <c r="I180" i="8"/>
  <c r="J180" i="8"/>
  <c r="K180" i="8"/>
  <c r="L180" i="8"/>
  <c r="M180" i="8"/>
  <c r="N180" i="8"/>
  <c r="O180" i="8"/>
  <c r="P180" i="8"/>
  <c r="Q180" i="8"/>
  <c r="R180" i="8"/>
  <c r="S180" i="8"/>
  <c r="T180" i="8"/>
  <c r="U180" i="8"/>
  <c r="V180" i="8"/>
  <c r="W180" i="8"/>
  <c r="X180" i="8"/>
  <c r="Y180" i="8"/>
  <c r="Z180" i="8"/>
  <c r="AA180" i="8"/>
  <c r="C181" i="8"/>
  <c r="D181" i="8"/>
  <c r="E181" i="8"/>
  <c r="F181" i="8"/>
  <c r="G181" i="8"/>
  <c r="H181" i="8"/>
  <c r="I181" i="8"/>
  <c r="J181" i="8"/>
  <c r="K181" i="8"/>
  <c r="L181" i="8"/>
  <c r="M181" i="8"/>
  <c r="N181" i="8"/>
  <c r="O181" i="8"/>
  <c r="P181" i="8"/>
  <c r="Q181" i="8"/>
  <c r="R181" i="8"/>
  <c r="S181" i="8"/>
  <c r="T181" i="8"/>
  <c r="U181" i="8"/>
  <c r="V181" i="8"/>
  <c r="W181" i="8"/>
  <c r="X181" i="8"/>
  <c r="Y181" i="8"/>
  <c r="Z181" i="8"/>
  <c r="AA181" i="8"/>
  <c r="C182" i="8"/>
  <c r="D182" i="8"/>
  <c r="E182" i="8"/>
  <c r="F182" i="8"/>
  <c r="G182" i="8"/>
  <c r="H182" i="8"/>
  <c r="I182" i="8"/>
  <c r="J182" i="8"/>
  <c r="K182" i="8"/>
  <c r="L182" i="8"/>
  <c r="M182" i="8"/>
  <c r="N182" i="8"/>
  <c r="O182" i="8"/>
  <c r="P182" i="8"/>
  <c r="Q182" i="8"/>
  <c r="R182" i="8"/>
  <c r="S182" i="8"/>
  <c r="T182" i="8"/>
  <c r="U182" i="8"/>
  <c r="V182" i="8"/>
  <c r="W182" i="8"/>
  <c r="X182" i="8"/>
  <c r="Y182" i="8"/>
  <c r="Z182" i="8"/>
  <c r="AA182" i="8"/>
  <c r="C183" i="8"/>
  <c r="D183" i="8"/>
  <c r="E183" i="8"/>
  <c r="F183" i="8"/>
  <c r="G183" i="8"/>
  <c r="H183" i="8"/>
  <c r="I183" i="8"/>
  <c r="J183" i="8"/>
  <c r="K183" i="8"/>
  <c r="L183" i="8"/>
  <c r="M183" i="8"/>
  <c r="N183" i="8"/>
  <c r="O183" i="8"/>
  <c r="P183" i="8"/>
  <c r="Q183" i="8"/>
  <c r="R183" i="8"/>
  <c r="S183" i="8"/>
  <c r="T183" i="8"/>
  <c r="U183" i="8"/>
  <c r="V183" i="8"/>
  <c r="W183" i="8"/>
  <c r="X183" i="8"/>
  <c r="Y183" i="8"/>
  <c r="Z183" i="8"/>
  <c r="AA183" i="8"/>
  <c r="C184" i="8"/>
  <c r="D184" i="8"/>
  <c r="E184" i="8"/>
  <c r="F184" i="8"/>
  <c r="G184" i="8"/>
  <c r="H184" i="8"/>
  <c r="I184" i="8"/>
  <c r="J184" i="8"/>
  <c r="K184" i="8"/>
  <c r="L184" i="8"/>
  <c r="M184" i="8"/>
  <c r="N184" i="8"/>
  <c r="O184" i="8"/>
  <c r="P184" i="8"/>
  <c r="Q184" i="8"/>
  <c r="R184" i="8"/>
  <c r="S184" i="8"/>
  <c r="T184" i="8"/>
  <c r="U184" i="8"/>
  <c r="V184" i="8"/>
  <c r="W184" i="8"/>
  <c r="X184" i="8"/>
  <c r="Y184" i="8"/>
  <c r="Z184" i="8"/>
  <c r="AA184" i="8"/>
  <c r="C185" i="8"/>
  <c r="D185" i="8"/>
  <c r="E185" i="8"/>
  <c r="F185" i="8"/>
  <c r="G185" i="8"/>
  <c r="H185" i="8"/>
  <c r="I185" i="8"/>
  <c r="J185" i="8"/>
  <c r="K185" i="8"/>
  <c r="L185" i="8"/>
  <c r="M185" i="8"/>
  <c r="N185" i="8"/>
  <c r="O185" i="8"/>
  <c r="P185" i="8"/>
  <c r="Q185" i="8"/>
  <c r="R185" i="8"/>
  <c r="S185" i="8"/>
  <c r="T185" i="8"/>
  <c r="U185" i="8"/>
  <c r="V185" i="8"/>
  <c r="W185" i="8"/>
  <c r="X185" i="8"/>
  <c r="Y185" i="8"/>
  <c r="Z185" i="8"/>
  <c r="AA185" i="8"/>
  <c r="C186" i="8"/>
  <c r="D186" i="8"/>
  <c r="E186" i="8"/>
  <c r="F186" i="8"/>
  <c r="G186" i="8"/>
  <c r="H186" i="8"/>
  <c r="I186" i="8"/>
  <c r="J186" i="8"/>
  <c r="K186" i="8"/>
  <c r="L186" i="8"/>
  <c r="M186" i="8"/>
  <c r="N186" i="8"/>
  <c r="O186" i="8"/>
  <c r="P186" i="8"/>
  <c r="Q186" i="8"/>
  <c r="R186" i="8"/>
  <c r="S186" i="8"/>
  <c r="T186" i="8"/>
  <c r="U186" i="8"/>
  <c r="V186" i="8"/>
  <c r="W186" i="8"/>
  <c r="X186" i="8"/>
  <c r="Y186" i="8"/>
  <c r="Z186" i="8"/>
  <c r="AA186" i="8"/>
  <c r="C187" i="8"/>
  <c r="D187" i="8"/>
  <c r="E187" i="8"/>
  <c r="F187" i="8"/>
  <c r="G187" i="8"/>
  <c r="H187" i="8"/>
  <c r="I187" i="8"/>
  <c r="J187" i="8"/>
  <c r="K187" i="8"/>
  <c r="L187" i="8"/>
  <c r="M187" i="8"/>
  <c r="N187" i="8"/>
  <c r="O187" i="8"/>
  <c r="P187" i="8"/>
  <c r="Q187" i="8"/>
  <c r="R187" i="8"/>
  <c r="S187" i="8"/>
  <c r="T187" i="8"/>
  <c r="U187" i="8"/>
  <c r="V187" i="8"/>
  <c r="W187" i="8"/>
  <c r="X187" i="8"/>
  <c r="Y187" i="8"/>
  <c r="Z187" i="8"/>
  <c r="AA187" i="8"/>
  <c r="C188" i="8"/>
  <c r="D188" i="8"/>
  <c r="E188" i="8"/>
  <c r="F188" i="8"/>
  <c r="G188" i="8"/>
  <c r="H188" i="8"/>
  <c r="I188" i="8"/>
  <c r="J188" i="8"/>
  <c r="K188" i="8"/>
  <c r="L188" i="8"/>
  <c r="M188" i="8"/>
  <c r="N188" i="8"/>
  <c r="O188" i="8"/>
  <c r="P188" i="8"/>
  <c r="Q188" i="8"/>
  <c r="R188" i="8"/>
  <c r="S188" i="8"/>
  <c r="T188" i="8"/>
  <c r="U188" i="8"/>
  <c r="V188" i="8"/>
  <c r="W188" i="8"/>
  <c r="X188" i="8"/>
  <c r="Y188" i="8"/>
  <c r="Z188" i="8"/>
  <c r="AA188" i="8"/>
  <c r="C189" i="8"/>
  <c r="D189" i="8"/>
  <c r="E189" i="8"/>
  <c r="F189" i="8"/>
  <c r="G189" i="8"/>
  <c r="H189" i="8"/>
  <c r="I189" i="8"/>
  <c r="J189" i="8"/>
  <c r="K189" i="8"/>
  <c r="L189" i="8"/>
  <c r="M189" i="8"/>
  <c r="N189" i="8"/>
  <c r="O189" i="8"/>
  <c r="P189" i="8"/>
  <c r="Q189" i="8"/>
  <c r="R189" i="8"/>
  <c r="S189" i="8"/>
  <c r="T189" i="8"/>
  <c r="U189" i="8"/>
  <c r="V189" i="8"/>
  <c r="W189" i="8"/>
  <c r="X189" i="8"/>
  <c r="Y189" i="8"/>
  <c r="Z189" i="8"/>
  <c r="AA189" i="8"/>
  <c r="C190" i="8"/>
  <c r="D190" i="8"/>
  <c r="E190" i="8"/>
  <c r="F190" i="8"/>
  <c r="G190" i="8"/>
  <c r="H190" i="8"/>
  <c r="I190" i="8"/>
  <c r="J190" i="8"/>
  <c r="K190" i="8"/>
  <c r="L190" i="8"/>
  <c r="M190" i="8"/>
  <c r="N190" i="8"/>
  <c r="O190" i="8"/>
  <c r="P190" i="8"/>
  <c r="Q190" i="8"/>
  <c r="R190" i="8"/>
  <c r="S190" i="8"/>
  <c r="T190" i="8"/>
  <c r="U190" i="8"/>
  <c r="V190" i="8"/>
  <c r="W190" i="8"/>
  <c r="X190" i="8"/>
  <c r="Y190" i="8"/>
  <c r="Z190" i="8"/>
  <c r="AA190" i="8"/>
  <c r="C191" i="8"/>
  <c r="D191" i="8"/>
  <c r="E191" i="8"/>
  <c r="F191" i="8"/>
  <c r="G191" i="8"/>
  <c r="H191" i="8"/>
  <c r="I191" i="8"/>
  <c r="J191" i="8"/>
  <c r="K191" i="8"/>
  <c r="L191" i="8"/>
  <c r="M191" i="8"/>
  <c r="N191" i="8"/>
  <c r="O191" i="8"/>
  <c r="P191" i="8"/>
  <c r="Q191" i="8"/>
  <c r="R191" i="8"/>
  <c r="S191" i="8"/>
  <c r="T191" i="8"/>
  <c r="U191" i="8"/>
  <c r="V191" i="8"/>
  <c r="W191" i="8"/>
  <c r="X191" i="8"/>
  <c r="Y191" i="8"/>
  <c r="Z191" i="8"/>
  <c r="AA191" i="8"/>
  <c r="C192" i="8"/>
  <c r="D192" i="8"/>
  <c r="E192" i="8"/>
  <c r="F192" i="8"/>
  <c r="G192" i="8"/>
  <c r="H192" i="8"/>
  <c r="I192" i="8"/>
  <c r="J192" i="8"/>
  <c r="K192" i="8"/>
  <c r="L192" i="8"/>
  <c r="M192" i="8"/>
  <c r="N192" i="8"/>
  <c r="O192" i="8"/>
  <c r="P192" i="8"/>
  <c r="Q192" i="8"/>
  <c r="R192" i="8"/>
  <c r="S192" i="8"/>
  <c r="T192" i="8"/>
  <c r="U192" i="8"/>
  <c r="V192" i="8"/>
  <c r="W192" i="8"/>
  <c r="X192" i="8"/>
  <c r="Y192" i="8"/>
  <c r="Z192" i="8"/>
  <c r="AA192" i="8"/>
  <c r="C193" i="8"/>
  <c r="D193" i="8"/>
  <c r="E193" i="8"/>
  <c r="F193" i="8"/>
  <c r="G193" i="8"/>
  <c r="H193" i="8"/>
  <c r="I193" i="8"/>
  <c r="J193" i="8"/>
  <c r="K193" i="8"/>
  <c r="L193" i="8"/>
  <c r="M193" i="8"/>
  <c r="N193" i="8"/>
  <c r="O193" i="8"/>
  <c r="P193" i="8"/>
  <c r="Q193" i="8"/>
  <c r="R193" i="8"/>
  <c r="S193" i="8"/>
  <c r="T193" i="8"/>
  <c r="U193" i="8"/>
  <c r="V193" i="8"/>
  <c r="W193" i="8"/>
  <c r="X193" i="8"/>
  <c r="Y193" i="8"/>
  <c r="Z193" i="8"/>
  <c r="AA193" i="8"/>
  <c r="C194" i="8"/>
  <c r="D194" i="8"/>
  <c r="E194" i="8"/>
  <c r="F194" i="8"/>
  <c r="G194" i="8"/>
  <c r="H194" i="8"/>
  <c r="I194" i="8"/>
  <c r="J194" i="8"/>
  <c r="K194" i="8"/>
  <c r="L194" i="8"/>
  <c r="M194" i="8"/>
  <c r="N194" i="8"/>
  <c r="O194" i="8"/>
  <c r="P194" i="8"/>
  <c r="Q194" i="8"/>
  <c r="R194" i="8"/>
  <c r="S194" i="8"/>
  <c r="T194" i="8"/>
  <c r="U194" i="8"/>
  <c r="V194" i="8"/>
  <c r="W194" i="8"/>
  <c r="X194" i="8"/>
  <c r="Y194" i="8"/>
  <c r="Z194" i="8"/>
  <c r="AA194" i="8"/>
  <c r="C195" i="8"/>
  <c r="D195" i="8"/>
  <c r="E195" i="8"/>
  <c r="F195" i="8"/>
  <c r="G195" i="8"/>
  <c r="H195" i="8"/>
  <c r="I195" i="8"/>
  <c r="J195" i="8"/>
  <c r="K195" i="8"/>
  <c r="L195" i="8"/>
  <c r="M195" i="8"/>
  <c r="N195" i="8"/>
  <c r="O195" i="8"/>
  <c r="P195" i="8"/>
  <c r="Q195" i="8"/>
  <c r="R195" i="8"/>
  <c r="S195" i="8"/>
  <c r="T195" i="8"/>
  <c r="U195" i="8"/>
  <c r="V195" i="8"/>
  <c r="W195" i="8"/>
  <c r="X195" i="8"/>
  <c r="Y195" i="8"/>
  <c r="Z195" i="8"/>
  <c r="AA195" i="8"/>
  <c r="C196" i="8"/>
  <c r="D196" i="8"/>
  <c r="E196" i="8"/>
  <c r="F196" i="8"/>
  <c r="G196" i="8"/>
  <c r="H196" i="8"/>
  <c r="I196" i="8"/>
  <c r="J196" i="8"/>
  <c r="K196" i="8"/>
  <c r="L196" i="8"/>
  <c r="M196" i="8"/>
  <c r="N196" i="8"/>
  <c r="O196" i="8"/>
  <c r="P196" i="8"/>
  <c r="Q196" i="8"/>
  <c r="R196" i="8"/>
  <c r="S196" i="8"/>
  <c r="T196" i="8"/>
  <c r="U196" i="8"/>
  <c r="V196" i="8"/>
  <c r="W196" i="8"/>
  <c r="X196" i="8"/>
  <c r="Y196" i="8"/>
  <c r="Z196" i="8"/>
  <c r="AA196" i="8"/>
  <c r="C197" i="8"/>
  <c r="D197" i="8"/>
  <c r="E197" i="8"/>
  <c r="F197" i="8"/>
  <c r="G197" i="8"/>
  <c r="H197" i="8"/>
  <c r="I197" i="8"/>
  <c r="J197" i="8"/>
  <c r="K197" i="8"/>
  <c r="L197" i="8"/>
  <c r="M197" i="8"/>
  <c r="N197" i="8"/>
  <c r="O197" i="8"/>
  <c r="P197" i="8"/>
  <c r="Q197" i="8"/>
  <c r="R197" i="8"/>
  <c r="S197" i="8"/>
  <c r="T197" i="8"/>
  <c r="U197" i="8"/>
  <c r="V197" i="8"/>
  <c r="W197" i="8"/>
  <c r="X197" i="8"/>
  <c r="Y197" i="8"/>
  <c r="Z197" i="8"/>
  <c r="AA197" i="8"/>
  <c r="C198" i="8"/>
  <c r="D198" i="8"/>
  <c r="E198" i="8"/>
  <c r="F198" i="8"/>
  <c r="G198" i="8"/>
  <c r="H198" i="8"/>
  <c r="I198" i="8"/>
  <c r="J198" i="8"/>
  <c r="K198" i="8"/>
  <c r="L198" i="8"/>
  <c r="M198" i="8"/>
  <c r="N198" i="8"/>
  <c r="O198" i="8"/>
  <c r="P198" i="8"/>
  <c r="Q198" i="8"/>
  <c r="R198" i="8"/>
  <c r="S198" i="8"/>
  <c r="T198" i="8"/>
  <c r="U198" i="8"/>
  <c r="V198" i="8"/>
  <c r="W198" i="8"/>
  <c r="X198" i="8"/>
  <c r="Y198" i="8"/>
  <c r="Z198" i="8"/>
  <c r="AA198" i="8"/>
  <c r="C199" i="8"/>
  <c r="D199" i="8"/>
  <c r="E199" i="8"/>
  <c r="F199" i="8"/>
  <c r="G199" i="8"/>
  <c r="H199" i="8"/>
  <c r="I199" i="8"/>
  <c r="J199" i="8"/>
  <c r="K199" i="8"/>
  <c r="L199" i="8"/>
  <c r="M199" i="8"/>
  <c r="N199" i="8"/>
  <c r="O199" i="8"/>
  <c r="P199" i="8"/>
  <c r="Q199" i="8"/>
  <c r="R199" i="8"/>
  <c r="S199" i="8"/>
  <c r="T199" i="8"/>
  <c r="U199" i="8"/>
  <c r="V199" i="8"/>
  <c r="W199" i="8"/>
  <c r="X199" i="8"/>
  <c r="Y199" i="8"/>
  <c r="Z199" i="8"/>
  <c r="AA199" i="8"/>
  <c r="C200" i="8"/>
  <c r="D200" i="8"/>
  <c r="E200" i="8"/>
  <c r="F200" i="8"/>
  <c r="G200" i="8"/>
  <c r="H200" i="8"/>
  <c r="I200" i="8"/>
  <c r="J200" i="8"/>
  <c r="K200" i="8"/>
  <c r="L200" i="8"/>
  <c r="M200" i="8"/>
  <c r="N200" i="8"/>
  <c r="O200" i="8"/>
  <c r="P200" i="8"/>
  <c r="Q200" i="8"/>
  <c r="R200" i="8"/>
  <c r="S200" i="8"/>
  <c r="T200" i="8"/>
  <c r="U200" i="8"/>
  <c r="V200" i="8"/>
  <c r="W200" i="8"/>
  <c r="X200" i="8"/>
  <c r="Y200" i="8"/>
  <c r="Z200" i="8"/>
  <c r="AA200" i="8"/>
  <c r="C201" i="8"/>
  <c r="D201" i="8"/>
  <c r="E201" i="8"/>
  <c r="F201" i="8"/>
  <c r="G201" i="8"/>
  <c r="H201" i="8"/>
  <c r="I201" i="8"/>
  <c r="J201" i="8"/>
  <c r="K201" i="8"/>
  <c r="L201" i="8"/>
  <c r="M201" i="8"/>
  <c r="N201" i="8"/>
  <c r="O201" i="8"/>
  <c r="P201" i="8"/>
  <c r="Q201" i="8"/>
  <c r="R201" i="8"/>
  <c r="S201" i="8"/>
  <c r="T201" i="8"/>
  <c r="U201" i="8"/>
  <c r="V201" i="8"/>
  <c r="W201" i="8"/>
  <c r="X201" i="8"/>
  <c r="Y201" i="8"/>
  <c r="Z201" i="8"/>
  <c r="AA201" i="8"/>
  <c r="C202" i="8"/>
  <c r="D202" i="8"/>
  <c r="E202" i="8"/>
  <c r="F202" i="8"/>
  <c r="G202" i="8"/>
  <c r="H202" i="8"/>
  <c r="I202" i="8"/>
  <c r="J202" i="8"/>
  <c r="K202" i="8"/>
  <c r="L202" i="8"/>
  <c r="M202" i="8"/>
  <c r="N202" i="8"/>
  <c r="O202" i="8"/>
  <c r="P202" i="8"/>
  <c r="Q202" i="8"/>
  <c r="R202" i="8"/>
  <c r="S202" i="8"/>
  <c r="T202" i="8"/>
  <c r="U202" i="8"/>
  <c r="V202" i="8"/>
  <c r="W202" i="8"/>
  <c r="X202" i="8"/>
  <c r="Y202" i="8"/>
  <c r="Z202" i="8"/>
  <c r="AA202" i="8"/>
  <c r="C203" i="8"/>
  <c r="D203" i="8"/>
  <c r="E203" i="8"/>
  <c r="F203" i="8"/>
  <c r="G203" i="8"/>
  <c r="H203" i="8"/>
  <c r="I203" i="8"/>
  <c r="J203" i="8"/>
  <c r="K203" i="8"/>
  <c r="L203" i="8"/>
  <c r="M203" i="8"/>
  <c r="N203" i="8"/>
  <c r="O203" i="8"/>
  <c r="P203" i="8"/>
  <c r="Q203" i="8"/>
  <c r="R203" i="8"/>
  <c r="S203" i="8"/>
  <c r="T203" i="8"/>
  <c r="U203" i="8"/>
  <c r="V203" i="8"/>
  <c r="W203" i="8"/>
  <c r="X203" i="8"/>
  <c r="Y203" i="8"/>
  <c r="Z203" i="8"/>
  <c r="AA203" i="8"/>
  <c r="C204" i="8"/>
  <c r="D204" i="8"/>
  <c r="E204" i="8"/>
  <c r="F204" i="8"/>
  <c r="G204" i="8"/>
  <c r="H204" i="8"/>
  <c r="I204" i="8"/>
  <c r="J204" i="8"/>
  <c r="K204" i="8"/>
  <c r="L204" i="8"/>
  <c r="M204" i="8"/>
  <c r="N204" i="8"/>
  <c r="O204" i="8"/>
  <c r="P204" i="8"/>
  <c r="Q204" i="8"/>
  <c r="R204" i="8"/>
  <c r="S204" i="8"/>
  <c r="T204" i="8"/>
  <c r="U204" i="8"/>
  <c r="V204" i="8"/>
  <c r="W204" i="8"/>
  <c r="X204" i="8"/>
  <c r="Y204" i="8"/>
  <c r="Z204" i="8"/>
  <c r="AA204" i="8"/>
  <c r="C205" i="8"/>
  <c r="D205" i="8"/>
  <c r="E205" i="8"/>
  <c r="F205" i="8"/>
  <c r="G205" i="8"/>
  <c r="H205" i="8"/>
  <c r="I205" i="8"/>
  <c r="J205" i="8"/>
  <c r="K205" i="8"/>
  <c r="L205" i="8"/>
  <c r="M205" i="8"/>
  <c r="N205" i="8"/>
  <c r="O205" i="8"/>
  <c r="P205" i="8"/>
  <c r="Q205" i="8"/>
  <c r="R205" i="8"/>
  <c r="S205" i="8"/>
  <c r="T205" i="8"/>
  <c r="U205" i="8"/>
  <c r="V205" i="8"/>
  <c r="W205" i="8"/>
  <c r="X205" i="8"/>
  <c r="Y205" i="8"/>
  <c r="Z205" i="8"/>
  <c r="AA205" i="8"/>
  <c r="C206" i="8"/>
  <c r="D206" i="8"/>
  <c r="E206" i="8"/>
  <c r="F206" i="8"/>
  <c r="G206" i="8"/>
  <c r="H206" i="8"/>
  <c r="I206" i="8"/>
  <c r="J206" i="8"/>
  <c r="K206" i="8"/>
  <c r="L206" i="8"/>
  <c r="M206" i="8"/>
  <c r="N206" i="8"/>
  <c r="O206" i="8"/>
  <c r="P206" i="8"/>
  <c r="Q206" i="8"/>
  <c r="R206" i="8"/>
  <c r="S206" i="8"/>
  <c r="T206" i="8"/>
  <c r="U206" i="8"/>
  <c r="V206" i="8"/>
  <c r="W206" i="8"/>
  <c r="X206" i="8"/>
  <c r="Y206" i="8"/>
  <c r="Z206" i="8"/>
  <c r="AA206" i="8"/>
  <c r="C207" i="8"/>
  <c r="D207" i="8"/>
  <c r="E207" i="8"/>
  <c r="F207" i="8"/>
  <c r="G207" i="8"/>
  <c r="H207" i="8"/>
  <c r="I207" i="8"/>
  <c r="J207" i="8"/>
  <c r="K207" i="8"/>
  <c r="L207" i="8"/>
  <c r="M207" i="8"/>
  <c r="N207" i="8"/>
  <c r="O207" i="8"/>
  <c r="P207" i="8"/>
  <c r="Q207" i="8"/>
  <c r="R207" i="8"/>
  <c r="S207" i="8"/>
  <c r="T207" i="8"/>
  <c r="U207" i="8"/>
  <c r="V207" i="8"/>
  <c r="W207" i="8"/>
  <c r="X207" i="8"/>
  <c r="Y207" i="8"/>
  <c r="Z207" i="8"/>
  <c r="AA207" i="8"/>
  <c r="C208" i="8"/>
  <c r="D208" i="8"/>
  <c r="E208" i="8"/>
  <c r="F208" i="8"/>
  <c r="G208" i="8"/>
  <c r="H208" i="8"/>
  <c r="I208" i="8"/>
  <c r="J208" i="8"/>
  <c r="K208" i="8"/>
  <c r="L208" i="8"/>
  <c r="M208" i="8"/>
  <c r="N208" i="8"/>
  <c r="O208" i="8"/>
  <c r="P208" i="8"/>
  <c r="Q208" i="8"/>
  <c r="R208" i="8"/>
  <c r="S208" i="8"/>
  <c r="T208" i="8"/>
  <c r="U208" i="8"/>
  <c r="V208" i="8"/>
  <c r="W208" i="8"/>
  <c r="X208" i="8"/>
  <c r="Y208" i="8"/>
  <c r="Z208" i="8"/>
  <c r="AA208" i="8"/>
  <c r="C209" i="8"/>
  <c r="D209" i="8"/>
  <c r="E209" i="8"/>
  <c r="F209" i="8"/>
  <c r="G209" i="8"/>
  <c r="H209" i="8"/>
  <c r="I209" i="8"/>
  <c r="J209" i="8"/>
  <c r="K209" i="8"/>
  <c r="L209" i="8"/>
  <c r="M209" i="8"/>
  <c r="N209" i="8"/>
  <c r="O209" i="8"/>
  <c r="P209" i="8"/>
  <c r="Q209" i="8"/>
  <c r="R209" i="8"/>
  <c r="S209" i="8"/>
  <c r="T209" i="8"/>
  <c r="U209" i="8"/>
  <c r="V209" i="8"/>
  <c r="W209" i="8"/>
  <c r="X209" i="8"/>
  <c r="Y209" i="8"/>
  <c r="Z209" i="8"/>
  <c r="AA209" i="8"/>
  <c r="C210" i="8"/>
  <c r="D210" i="8"/>
  <c r="E210" i="8"/>
  <c r="F210" i="8"/>
  <c r="G210" i="8"/>
  <c r="H210" i="8"/>
  <c r="I210" i="8"/>
  <c r="J210" i="8"/>
  <c r="K210" i="8"/>
  <c r="L210" i="8"/>
  <c r="M210" i="8"/>
  <c r="N210" i="8"/>
  <c r="O210" i="8"/>
  <c r="P210" i="8"/>
  <c r="Q210" i="8"/>
  <c r="R210" i="8"/>
  <c r="S210" i="8"/>
  <c r="T210" i="8"/>
  <c r="U210" i="8"/>
  <c r="V210" i="8"/>
  <c r="W210" i="8"/>
  <c r="X210" i="8"/>
  <c r="Y210" i="8"/>
  <c r="Z210" i="8"/>
  <c r="AA210" i="8"/>
  <c r="C211" i="8"/>
  <c r="D211" i="8"/>
  <c r="E211" i="8"/>
  <c r="F211" i="8"/>
  <c r="G211" i="8"/>
  <c r="H211" i="8"/>
  <c r="I211" i="8"/>
  <c r="J211" i="8"/>
  <c r="K211" i="8"/>
  <c r="L211" i="8"/>
  <c r="M211" i="8"/>
  <c r="N211" i="8"/>
  <c r="O211" i="8"/>
  <c r="P211" i="8"/>
  <c r="Q211" i="8"/>
  <c r="R211" i="8"/>
  <c r="S211" i="8"/>
  <c r="T211" i="8"/>
  <c r="U211" i="8"/>
  <c r="V211" i="8"/>
  <c r="W211" i="8"/>
  <c r="X211" i="8"/>
  <c r="Y211" i="8"/>
  <c r="Z211" i="8"/>
  <c r="AA211" i="8"/>
  <c r="C212" i="8"/>
  <c r="D212" i="8"/>
  <c r="E212" i="8"/>
  <c r="F212" i="8"/>
  <c r="G212" i="8"/>
  <c r="H212" i="8"/>
  <c r="I212" i="8"/>
  <c r="J212" i="8"/>
  <c r="K212" i="8"/>
  <c r="L212" i="8"/>
  <c r="M212" i="8"/>
  <c r="N212" i="8"/>
  <c r="O212" i="8"/>
  <c r="P212" i="8"/>
  <c r="Q212" i="8"/>
  <c r="R212" i="8"/>
  <c r="S212" i="8"/>
  <c r="T212" i="8"/>
  <c r="U212" i="8"/>
  <c r="V212" i="8"/>
  <c r="W212" i="8"/>
  <c r="X212" i="8"/>
  <c r="Y212" i="8"/>
  <c r="Z212" i="8"/>
  <c r="AA212" i="8"/>
  <c r="C213" i="8"/>
  <c r="D213" i="8"/>
  <c r="E213" i="8"/>
  <c r="F213" i="8"/>
  <c r="G213" i="8"/>
  <c r="H213" i="8"/>
  <c r="I213" i="8"/>
  <c r="J213" i="8"/>
  <c r="K213" i="8"/>
  <c r="L213" i="8"/>
  <c r="M213" i="8"/>
  <c r="N213" i="8"/>
  <c r="O213" i="8"/>
  <c r="P213" i="8"/>
  <c r="Q213" i="8"/>
  <c r="R213" i="8"/>
  <c r="S213" i="8"/>
  <c r="T213" i="8"/>
  <c r="U213" i="8"/>
  <c r="V213" i="8"/>
  <c r="W213" i="8"/>
  <c r="X213" i="8"/>
  <c r="Y213" i="8"/>
  <c r="Z213" i="8"/>
  <c r="AA213" i="8"/>
  <c r="C214" i="8"/>
  <c r="D214" i="8"/>
  <c r="E214" i="8"/>
  <c r="F214" i="8"/>
  <c r="G214" i="8"/>
  <c r="H214" i="8"/>
  <c r="I214" i="8"/>
  <c r="J214" i="8"/>
  <c r="K214" i="8"/>
  <c r="L214" i="8"/>
  <c r="M214" i="8"/>
  <c r="N214" i="8"/>
  <c r="O214" i="8"/>
  <c r="P214" i="8"/>
  <c r="Q214" i="8"/>
  <c r="R214" i="8"/>
  <c r="S214" i="8"/>
  <c r="T214" i="8"/>
  <c r="U214" i="8"/>
  <c r="V214" i="8"/>
  <c r="W214" i="8"/>
  <c r="X214" i="8"/>
  <c r="Y214" i="8"/>
  <c r="Z214" i="8"/>
  <c r="AA214" i="8"/>
  <c r="C215" i="8"/>
  <c r="D215" i="8"/>
  <c r="E215" i="8"/>
  <c r="F215" i="8"/>
  <c r="G215" i="8"/>
  <c r="H215" i="8"/>
  <c r="I215" i="8"/>
  <c r="J215" i="8"/>
  <c r="K215" i="8"/>
  <c r="L215" i="8"/>
  <c r="M215" i="8"/>
  <c r="N215" i="8"/>
  <c r="O215" i="8"/>
  <c r="P215" i="8"/>
  <c r="Q215" i="8"/>
  <c r="R215" i="8"/>
  <c r="S215" i="8"/>
  <c r="T215" i="8"/>
  <c r="U215" i="8"/>
  <c r="V215" i="8"/>
  <c r="W215" i="8"/>
  <c r="X215" i="8"/>
  <c r="Y215" i="8"/>
  <c r="Z215" i="8"/>
  <c r="AA215" i="8"/>
  <c r="C216" i="8"/>
  <c r="D216" i="8"/>
  <c r="E216" i="8"/>
  <c r="F216" i="8"/>
  <c r="G216" i="8"/>
  <c r="H216" i="8"/>
  <c r="I216" i="8"/>
  <c r="J216" i="8"/>
  <c r="K216" i="8"/>
  <c r="L216" i="8"/>
  <c r="M216" i="8"/>
  <c r="N216" i="8"/>
  <c r="O216" i="8"/>
  <c r="P216" i="8"/>
  <c r="Q216" i="8"/>
  <c r="R216" i="8"/>
  <c r="S216" i="8"/>
  <c r="T216" i="8"/>
  <c r="U216" i="8"/>
  <c r="V216" i="8"/>
  <c r="W216" i="8"/>
  <c r="X216" i="8"/>
  <c r="Y216" i="8"/>
  <c r="Z216" i="8"/>
  <c r="AA216" i="8"/>
  <c r="C217" i="8"/>
  <c r="D217" i="8"/>
  <c r="E217" i="8"/>
  <c r="F217" i="8"/>
  <c r="G217" i="8"/>
  <c r="H217" i="8"/>
  <c r="I217" i="8"/>
  <c r="J217" i="8"/>
  <c r="K217" i="8"/>
  <c r="L217" i="8"/>
  <c r="M217" i="8"/>
  <c r="N217" i="8"/>
  <c r="O217" i="8"/>
  <c r="P217" i="8"/>
  <c r="Q217" i="8"/>
  <c r="R217" i="8"/>
  <c r="S217" i="8"/>
  <c r="T217" i="8"/>
  <c r="U217" i="8"/>
  <c r="V217" i="8"/>
  <c r="W217" i="8"/>
  <c r="X217" i="8"/>
  <c r="Y217" i="8"/>
  <c r="Z217" i="8"/>
  <c r="AA217" i="8"/>
  <c r="C218" i="8"/>
  <c r="D218" i="8"/>
  <c r="E218" i="8"/>
  <c r="F218" i="8"/>
  <c r="G218" i="8"/>
  <c r="H218" i="8"/>
  <c r="I218" i="8"/>
  <c r="J218" i="8"/>
  <c r="K218" i="8"/>
  <c r="L218" i="8"/>
  <c r="M218" i="8"/>
  <c r="N218" i="8"/>
  <c r="O218" i="8"/>
  <c r="P218" i="8"/>
  <c r="Q218" i="8"/>
  <c r="R218" i="8"/>
  <c r="S218" i="8"/>
  <c r="T218" i="8"/>
  <c r="U218" i="8"/>
  <c r="V218" i="8"/>
  <c r="W218" i="8"/>
  <c r="X218" i="8"/>
  <c r="Y218" i="8"/>
  <c r="Z218" i="8"/>
  <c r="AA218" i="8"/>
  <c r="C219" i="8"/>
  <c r="D219" i="8"/>
  <c r="E219" i="8"/>
  <c r="F219" i="8"/>
  <c r="G219" i="8"/>
  <c r="H219" i="8"/>
  <c r="I219" i="8"/>
  <c r="J219" i="8"/>
  <c r="K219" i="8"/>
  <c r="L219" i="8"/>
  <c r="M219" i="8"/>
  <c r="N219" i="8"/>
  <c r="O219" i="8"/>
  <c r="P219" i="8"/>
  <c r="Q219" i="8"/>
  <c r="R219" i="8"/>
  <c r="S219" i="8"/>
  <c r="T219" i="8"/>
  <c r="U219" i="8"/>
  <c r="V219" i="8"/>
  <c r="W219" i="8"/>
  <c r="X219" i="8"/>
  <c r="Y219" i="8"/>
  <c r="Z219" i="8"/>
  <c r="AA219" i="8"/>
  <c r="C220" i="8"/>
  <c r="D220" i="8"/>
  <c r="E220" i="8"/>
  <c r="F220" i="8"/>
  <c r="G220" i="8"/>
  <c r="H220" i="8"/>
  <c r="I220" i="8"/>
  <c r="J220" i="8"/>
  <c r="K220" i="8"/>
  <c r="L220" i="8"/>
  <c r="M220" i="8"/>
  <c r="N220" i="8"/>
  <c r="O220" i="8"/>
  <c r="P220" i="8"/>
  <c r="Q220" i="8"/>
  <c r="R220" i="8"/>
  <c r="S220" i="8"/>
  <c r="T220" i="8"/>
  <c r="U220" i="8"/>
  <c r="V220" i="8"/>
  <c r="W220" i="8"/>
  <c r="X220" i="8"/>
  <c r="Y220" i="8"/>
  <c r="Z220" i="8"/>
  <c r="AA220" i="8"/>
  <c r="C221" i="8"/>
  <c r="D221" i="8"/>
  <c r="E221" i="8"/>
  <c r="F221" i="8"/>
  <c r="G221" i="8"/>
  <c r="H221" i="8"/>
  <c r="I221" i="8"/>
  <c r="J221" i="8"/>
  <c r="K221" i="8"/>
  <c r="L221" i="8"/>
  <c r="M221" i="8"/>
  <c r="N221" i="8"/>
  <c r="O221" i="8"/>
  <c r="P221" i="8"/>
  <c r="Q221" i="8"/>
  <c r="R221" i="8"/>
  <c r="S221" i="8"/>
  <c r="T221" i="8"/>
  <c r="U221" i="8"/>
  <c r="V221" i="8"/>
  <c r="W221" i="8"/>
  <c r="X221" i="8"/>
  <c r="Y221" i="8"/>
  <c r="Z221" i="8"/>
  <c r="AA221" i="8"/>
  <c r="C222" i="8"/>
  <c r="D222" i="8"/>
  <c r="E222" i="8"/>
  <c r="F222" i="8"/>
  <c r="G222" i="8"/>
  <c r="H222" i="8"/>
  <c r="I222" i="8"/>
  <c r="J222" i="8"/>
  <c r="K222" i="8"/>
  <c r="L222" i="8"/>
  <c r="M222" i="8"/>
  <c r="N222" i="8"/>
  <c r="O222" i="8"/>
  <c r="P222" i="8"/>
  <c r="Q222" i="8"/>
  <c r="R222" i="8"/>
  <c r="S222" i="8"/>
  <c r="T222" i="8"/>
  <c r="U222" i="8"/>
  <c r="V222" i="8"/>
  <c r="W222" i="8"/>
  <c r="X222" i="8"/>
  <c r="Y222" i="8"/>
  <c r="Z222" i="8"/>
  <c r="AA222" i="8"/>
  <c r="C223" i="8"/>
  <c r="D223" i="8"/>
  <c r="E223" i="8"/>
  <c r="F223" i="8"/>
  <c r="G223" i="8"/>
  <c r="H223" i="8"/>
  <c r="I223" i="8"/>
  <c r="J223" i="8"/>
  <c r="K223" i="8"/>
  <c r="L223" i="8"/>
  <c r="M223" i="8"/>
  <c r="N223" i="8"/>
  <c r="O223" i="8"/>
  <c r="P223" i="8"/>
  <c r="Q223" i="8"/>
  <c r="R223" i="8"/>
  <c r="S223" i="8"/>
  <c r="T223" i="8"/>
  <c r="U223" i="8"/>
  <c r="V223" i="8"/>
  <c r="W223" i="8"/>
  <c r="X223" i="8"/>
  <c r="Y223" i="8"/>
  <c r="Z223" i="8"/>
  <c r="AA223" i="8"/>
  <c r="C224" i="8"/>
  <c r="D224" i="8"/>
  <c r="E224" i="8"/>
  <c r="F224" i="8"/>
  <c r="G224" i="8"/>
  <c r="H224" i="8"/>
  <c r="I224" i="8"/>
  <c r="J224" i="8"/>
  <c r="K224" i="8"/>
  <c r="L224" i="8"/>
  <c r="M224" i="8"/>
  <c r="N224" i="8"/>
  <c r="O224" i="8"/>
  <c r="P224" i="8"/>
  <c r="Q224" i="8"/>
  <c r="R224" i="8"/>
  <c r="S224" i="8"/>
  <c r="T224" i="8"/>
  <c r="U224" i="8"/>
  <c r="V224" i="8"/>
  <c r="W224" i="8"/>
  <c r="X224" i="8"/>
  <c r="Y224" i="8"/>
  <c r="Z224" i="8"/>
  <c r="AA224" i="8"/>
  <c r="C225" i="8"/>
  <c r="D225" i="8"/>
  <c r="E225" i="8"/>
  <c r="F225" i="8"/>
  <c r="G225" i="8"/>
  <c r="H225" i="8"/>
  <c r="I225" i="8"/>
  <c r="J225" i="8"/>
  <c r="K225" i="8"/>
  <c r="L225" i="8"/>
  <c r="M225" i="8"/>
  <c r="N225" i="8"/>
  <c r="O225" i="8"/>
  <c r="P225" i="8"/>
  <c r="Q225" i="8"/>
  <c r="R225" i="8"/>
  <c r="S225" i="8"/>
  <c r="T225" i="8"/>
  <c r="U225" i="8"/>
  <c r="V225" i="8"/>
  <c r="W225" i="8"/>
  <c r="X225" i="8"/>
  <c r="Y225" i="8"/>
  <c r="Z225" i="8"/>
  <c r="AA225" i="8"/>
  <c r="C226" i="8"/>
  <c r="D226" i="8"/>
  <c r="E226" i="8"/>
  <c r="F226" i="8"/>
  <c r="G226" i="8"/>
  <c r="H226" i="8"/>
  <c r="I226" i="8"/>
  <c r="J226" i="8"/>
  <c r="K226" i="8"/>
  <c r="L226" i="8"/>
  <c r="M226" i="8"/>
  <c r="N226" i="8"/>
  <c r="O226" i="8"/>
  <c r="P226" i="8"/>
  <c r="Q226" i="8"/>
  <c r="R226" i="8"/>
  <c r="S226" i="8"/>
  <c r="T226" i="8"/>
  <c r="U226" i="8"/>
  <c r="V226" i="8"/>
  <c r="W226" i="8"/>
  <c r="X226" i="8"/>
  <c r="Y226" i="8"/>
  <c r="Z226" i="8"/>
  <c r="AA226" i="8"/>
  <c r="C227" i="8"/>
  <c r="D227" i="8"/>
  <c r="E227" i="8"/>
  <c r="F227" i="8"/>
  <c r="G227" i="8"/>
  <c r="H227" i="8"/>
  <c r="I227" i="8"/>
  <c r="J227" i="8"/>
  <c r="K227" i="8"/>
  <c r="L227" i="8"/>
  <c r="M227" i="8"/>
  <c r="N227" i="8"/>
  <c r="O227" i="8"/>
  <c r="P227" i="8"/>
  <c r="Q227" i="8"/>
  <c r="R227" i="8"/>
  <c r="S227" i="8"/>
  <c r="T227" i="8"/>
  <c r="U227" i="8"/>
  <c r="V227" i="8"/>
  <c r="W227" i="8"/>
  <c r="X227" i="8"/>
  <c r="Y227" i="8"/>
  <c r="Z227" i="8"/>
  <c r="AA227" i="8"/>
  <c r="C228" i="8"/>
  <c r="D228" i="8"/>
  <c r="E228" i="8"/>
  <c r="F228" i="8"/>
  <c r="G228" i="8"/>
  <c r="H228" i="8"/>
  <c r="I228" i="8"/>
  <c r="J228" i="8"/>
  <c r="K228" i="8"/>
  <c r="L228" i="8"/>
  <c r="M228" i="8"/>
  <c r="N228" i="8"/>
  <c r="O228" i="8"/>
  <c r="P228" i="8"/>
  <c r="Q228" i="8"/>
  <c r="R228" i="8"/>
  <c r="S228" i="8"/>
  <c r="T228" i="8"/>
  <c r="U228" i="8"/>
  <c r="V228" i="8"/>
  <c r="W228" i="8"/>
  <c r="X228" i="8"/>
  <c r="Y228" i="8"/>
  <c r="Z228" i="8"/>
  <c r="AA228" i="8"/>
  <c r="C229" i="8"/>
  <c r="D229" i="8"/>
  <c r="E229" i="8"/>
  <c r="F229" i="8"/>
  <c r="G229" i="8"/>
  <c r="H229" i="8"/>
  <c r="I229" i="8"/>
  <c r="J229" i="8"/>
  <c r="K229" i="8"/>
  <c r="L229" i="8"/>
  <c r="M229" i="8"/>
  <c r="N229" i="8"/>
  <c r="O229" i="8"/>
  <c r="P229" i="8"/>
  <c r="Q229" i="8"/>
  <c r="R229" i="8"/>
  <c r="S229" i="8"/>
  <c r="T229" i="8"/>
  <c r="U229" i="8"/>
  <c r="V229" i="8"/>
  <c r="W229" i="8"/>
  <c r="X229" i="8"/>
  <c r="Y229" i="8"/>
  <c r="Z229" i="8"/>
  <c r="AA229" i="8"/>
  <c r="C230" i="8"/>
  <c r="D230" i="8"/>
  <c r="E230" i="8"/>
  <c r="F230" i="8"/>
  <c r="G230" i="8"/>
  <c r="H230" i="8"/>
  <c r="I230" i="8"/>
  <c r="J230" i="8"/>
  <c r="K230" i="8"/>
  <c r="L230" i="8"/>
  <c r="M230" i="8"/>
  <c r="N230" i="8"/>
  <c r="O230" i="8"/>
  <c r="P230" i="8"/>
  <c r="Q230" i="8"/>
  <c r="R230" i="8"/>
  <c r="S230" i="8"/>
  <c r="T230" i="8"/>
  <c r="U230" i="8"/>
  <c r="V230" i="8"/>
  <c r="W230" i="8"/>
  <c r="X230" i="8"/>
  <c r="Y230" i="8"/>
  <c r="Z230" i="8"/>
  <c r="AA230" i="8"/>
  <c r="C231" i="8"/>
  <c r="D231" i="8"/>
  <c r="E231" i="8"/>
  <c r="F231" i="8"/>
  <c r="G231" i="8"/>
  <c r="H231" i="8"/>
  <c r="I231" i="8"/>
  <c r="J231" i="8"/>
  <c r="K231" i="8"/>
  <c r="L231" i="8"/>
  <c r="M231" i="8"/>
  <c r="N231" i="8"/>
  <c r="O231" i="8"/>
  <c r="P231" i="8"/>
  <c r="Q231" i="8"/>
  <c r="R231" i="8"/>
  <c r="S231" i="8"/>
  <c r="T231" i="8"/>
  <c r="U231" i="8"/>
  <c r="V231" i="8"/>
  <c r="W231" i="8"/>
  <c r="X231" i="8"/>
  <c r="Y231" i="8"/>
  <c r="Z231" i="8"/>
  <c r="AA231" i="8"/>
  <c r="C232" i="8"/>
  <c r="D232" i="8"/>
  <c r="E232" i="8"/>
  <c r="F232" i="8"/>
  <c r="G232" i="8"/>
  <c r="H232" i="8"/>
  <c r="I232" i="8"/>
  <c r="J232" i="8"/>
  <c r="K232" i="8"/>
  <c r="L232" i="8"/>
  <c r="M232" i="8"/>
  <c r="N232" i="8"/>
  <c r="O232" i="8"/>
  <c r="P232" i="8"/>
  <c r="Q232" i="8"/>
  <c r="R232" i="8"/>
  <c r="S232" i="8"/>
  <c r="T232" i="8"/>
  <c r="U232" i="8"/>
  <c r="V232" i="8"/>
  <c r="W232" i="8"/>
  <c r="X232" i="8"/>
  <c r="Y232" i="8"/>
  <c r="Z232" i="8"/>
  <c r="AA232" i="8"/>
  <c r="C233" i="8"/>
  <c r="D233" i="8"/>
  <c r="E233" i="8"/>
  <c r="F233" i="8"/>
  <c r="G233" i="8"/>
  <c r="H233" i="8"/>
  <c r="I233" i="8"/>
  <c r="J233" i="8"/>
  <c r="K233" i="8"/>
  <c r="L233" i="8"/>
  <c r="M233" i="8"/>
  <c r="N233" i="8"/>
  <c r="O233" i="8"/>
  <c r="P233" i="8"/>
  <c r="Q233" i="8"/>
  <c r="R233" i="8"/>
  <c r="S233" i="8"/>
  <c r="T233" i="8"/>
  <c r="U233" i="8"/>
  <c r="V233" i="8"/>
  <c r="W233" i="8"/>
  <c r="X233" i="8"/>
  <c r="Y233" i="8"/>
  <c r="Z233" i="8"/>
  <c r="AA233" i="8"/>
  <c r="C234" i="8"/>
  <c r="D234" i="8"/>
  <c r="E234" i="8"/>
  <c r="F234" i="8"/>
  <c r="G234" i="8"/>
  <c r="H234" i="8"/>
  <c r="I234" i="8"/>
  <c r="J234" i="8"/>
  <c r="K234" i="8"/>
  <c r="L234" i="8"/>
  <c r="M234" i="8"/>
  <c r="N234" i="8"/>
  <c r="O234" i="8"/>
  <c r="P234" i="8"/>
  <c r="Q234" i="8"/>
  <c r="R234" i="8"/>
  <c r="S234" i="8"/>
  <c r="T234" i="8"/>
  <c r="U234" i="8"/>
  <c r="V234" i="8"/>
  <c r="W234" i="8"/>
  <c r="X234" i="8"/>
  <c r="Y234" i="8"/>
  <c r="Z234" i="8"/>
  <c r="AA234" i="8"/>
  <c r="C235" i="8"/>
  <c r="D235" i="8"/>
  <c r="E235" i="8"/>
  <c r="F235" i="8"/>
  <c r="G235" i="8"/>
  <c r="H235" i="8"/>
  <c r="I235" i="8"/>
  <c r="J235" i="8"/>
  <c r="K235" i="8"/>
  <c r="L235" i="8"/>
  <c r="M235" i="8"/>
  <c r="N235" i="8"/>
  <c r="O235" i="8"/>
  <c r="P235" i="8"/>
  <c r="Q235" i="8"/>
  <c r="R235" i="8"/>
  <c r="S235" i="8"/>
  <c r="T235" i="8"/>
  <c r="U235" i="8"/>
  <c r="V235" i="8"/>
  <c r="W235" i="8"/>
  <c r="X235" i="8"/>
  <c r="Y235" i="8"/>
  <c r="Z235" i="8"/>
  <c r="AA235" i="8"/>
  <c r="C236" i="8"/>
  <c r="D236" i="8"/>
  <c r="E236" i="8"/>
  <c r="F236" i="8"/>
  <c r="G236" i="8"/>
  <c r="H236" i="8"/>
  <c r="I236" i="8"/>
  <c r="J236" i="8"/>
  <c r="K236" i="8"/>
  <c r="L236" i="8"/>
  <c r="M236" i="8"/>
  <c r="N236" i="8"/>
  <c r="O236" i="8"/>
  <c r="P236" i="8"/>
  <c r="Q236" i="8"/>
  <c r="R236" i="8"/>
  <c r="S236" i="8"/>
  <c r="T236" i="8"/>
  <c r="U236" i="8"/>
  <c r="V236" i="8"/>
  <c r="W236" i="8"/>
  <c r="X236" i="8"/>
  <c r="Y236" i="8"/>
  <c r="Z236" i="8"/>
  <c r="AA236" i="8"/>
  <c r="C237" i="8"/>
  <c r="D237" i="8"/>
  <c r="E237" i="8"/>
  <c r="F237" i="8"/>
  <c r="G237" i="8"/>
  <c r="H237" i="8"/>
  <c r="I237" i="8"/>
  <c r="J237" i="8"/>
  <c r="K237" i="8"/>
  <c r="L237" i="8"/>
  <c r="M237" i="8"/>
  <c r="N237" i="8"/>
  <c r="O237" i="8"/>
  <c r="P237" i="8"/>
  <c r="Q237" i="8"/>
  <c r="R237" i="8"/>
  <c r="S237" i="8"/>
  <c r="T237" i="8"/>
  <c r="U237" i="8"/>
  <c r="V237" i="8"/>
  <c r="W237" i="8"/>
  <c r="X237" i="8"/>
  <c r="Y237" i="8"/>
  <c r="Z237" i="8"/>
  <c r="AA237" i="8"/>
  <c r="C238" i="8"/>
  <c r="D238" i="8"/>
  <c r="E238" i="8"/>
  <c r="F238" i="8"/>
  <c r="G238" i="8"/>
  <c r="H238" i="8"/>
  <c r="I238" i="8"/>
  <c r="J238" i="8"/>
  <c r="K238" i="8"/>
  <c r="L238" i="8"/>
  <c r="M238" i="8"/>
  <c r="N238" i="8"/>
  <c r="O238" i="8"/>
  <c r="P238" i="8"/>
  <c r="Q238" i="8"/>
  <c r="R238" i="8"/>
  <c r="S238" i="8"/>
  <c r="T238" i="8"/>
  <c r="U238" i="8"/>
  <c r="V238" i="8"/>
  <c r="W238" i="8"/>
  <c r="X238" i="8"/>
  <c r="Y238" i="8"/>
  <c r="Z238" i="8"/>
  <c r="AA238" i="8"/>
  <c r="C239" i="8"/>
  <c r="D239" i="8"/>
  <c r="E239" i="8"/>
  <c r="F239" i="8"/>
  <c r="G239" i="8"/>
  <c r="H239" i="8"/>
  <c r="I239" i="8"/>
  <c r="J239" i="8"/>
  <c r="K239" i="8"/>
  <c r="L239" i="8"/>
  <c r="M239" i="8"/>
  <c r="N239" i="8"/>
  <c r="O239" i="8"/>
  <c r="P239" i="8"/>
  <c r="Q239" i="8"/>
  <c r="R239" i="8"/>
  <c r="S239" i="8"/>
  <c r="T239" i="8"/>
  <c r="U239" i="8"/>
  <c r="V239" i="8"/>
  <c r="W239" i="8"/>
  <c r="X239" i="8"/>
  <c r="Y239" i="8"/>
  <c r="Z239" i="8"/>
  <c r="AA239" i="8"/>
  <c r="C240" i="8"/>
  <c r="D240" i="8"/>
  <c r="E240" i="8"/>
  <c r="F240" i="8"/>
  <c r="G240" i="8"/>
  <c r="H240" i="8"/>
  <c r="I240" i="8"/>
  <c r="J240" i="8"/>
  <c r="K240" i="8"/>
  <c r="L240" i="8"/>
  <c r="M240" i="8"/>
  <c r="N240" i="8"/>
  <c r="O240" i="8"/>
  <c r="P240" i="8"/>
  <c r="Q240" i="8"/>
  <c r="R240" i="8"/>
  <c r="S240" i="8"/>
  <c r="T240" i="8"/>
  <c r="U240" i="8"/>
  <c r="V240" i="8"/>
  <c r="W240" i="8"/>
  <c r="X240" i="8"/>
  <c r="Y240" i="8"/>
  <c r="Z240" i="8"/>
  <c r="AA240" i="8"/>
  <c r="C241" i="8"/>
  <c r="D241" i="8"/>
  <c r="E241" i="8"/>
  <c r="F241" i="8"/>
  <c r="G241" i="8"/>
  <c r="H241" i="8"/>
  <c r="I241" i="8"/>
  <c r="J241" i="8"/>
  <c r="K241" i="8"/>
  <c r="L241" i="8"/>
  <c r="M241" i="8"/>
  <c r="N241" i="8"/>
  <c r="O241" i="8"/>
  <c r="P241" i="8"/>
  <c r="Q241" i="8"/>
  <c r="R241" i="8"/>
  <c r="S241" i="8"/>
  <c r="T241" i="8"/>
  <c r="U241" i="8"/>
  <c r="V241" i="8"/>
  <c r="W241" i="8"/>
  <c r="X241" i="8"/>
  <c r="Y241" i="8"/>
  <c r="Z241" i="8"/>
  <c r="AA241" i="8"/>
  <c r="C242" i="8"/>
  <c r="D242" i="8"/>
  <c r="E242" i="8"/>
  <c r="F242" i="8"/>
  <c r="G242" i="8"/>
  <c r="H242" i="8"/>
  <c r="I242" i="8"/>
  <c r="J242" i="8"/>
  <c r="K242" i="8"/>
  <c r="L242" i="8"/>
  <c r="M242" i="8"/>
  <c r="N242" i="8"/>
  <c r="O242" i="8"/>
  <c r="P242" i="8"/>
  <c r="Q242" i="8"/>
  <c r="R242" i="8"/>
  <c r="S242" i="8"/>
  <c r="T242" i="8"/>
  <c r="U242" i="8"/>
  <c r="V242" i="8"/>
  <c r="W242" i="8"/>
  <c r="X242" i="8"/>
  <c r="Y242" i="8"/>
  <c r="Z242" i="8"/>
  <c r="AA242" i="8"/>
  <c r="C243" i="8"/>
  <c r="D243" i="8"/>
  <c r="E243" i="8"/>
  <c r="F243" i="8"/>
  <c r="G243" i="8"/>
  <c r="H243" i="8"/>
  <c r="I243" i="8"/>
  <c r="J243" i="8"/>
  <c r="K243" i="8"/>
  <c r="L243" i="8"/>
  <c r="M243" i="8"/>
  <c r="N243" i="8"/>
  <c r="O243" i="8"/>
  <c r="P243" i="8"/>
  <c r="Q243" i="8"/>
  <c r="R243" i="8"/>
  <c r="S243" i="8"/>
  <c r="T243" i="8"/>
  <c r="U243" i="8"/>
  <c r="V243" i="8"/>
  <c r="W243" i="8"/>
  <c r="X243" i="8"/>
  <c r="Y243" i="8"/>
  <c r="Z243" i="8"/>
  <c r="AA243" i="8"/>
  <c r="C244" i="8"/>
  <c r="D244" i="8"/>
  <c r="E244" i="8"/>
  <c r="F244" i="8"/>
  <c r="G244" i="8"/>
  <c r="H244" i="8"/>
  <c r="I244" i="8"/>
  <c r="J244" i="8"/>
  <c r="K244" i="8"/>
  <c r="L244" i="8"/>
  <c r="M244" i="8"/>
  <c r="N244" i="8"/>
  <c r="O244" i="8"/>
  <c r="P244" i="8"/>
  <c r="Q244" i="8"/>
  <c r="R244" i="8"/>
  <c r="S244" i="8"/>
  <c r="T244" i="8"/>
  <c r="U244" i="8"/>
  <c r="V244" i="8"/>
  <c r="W244" i="8"/>
  <c r="X244" i="8"/>
  <c r="Y244" i="8"/>
  <c r="Z244" i="8"/>
  <c r="AA244" i="8"/>
  <c r="C245" i="8"/>
  <c r="D245" i="8"/>
  <c r="E245" i="8"/>
  <c r="F245" i="8"/>
  <c r="G245" i="8"/>
  <c r="H245" i="8"/>
  <c r="I245" i="8"/>
  <c r="J245" i="8"/>
  <c r="K245" i="8"/>
  <c r="L245" i="8"/>
  <c r="M245" i="8"/>
  <c r="N245" i="8"/>
  <c r="O245" i="8"/>
  <c r="P245" i="8"/>
  <c r="Q245" i="8"/>
  <c r="R245" i="8"/>
  <c r="S245" i="8"/>
  <c r="T245" i="8"/>
  <c r="U245" i="8"/>
  <c r="V245" i="8"/>
  <c r="W245" i="8"/>
  <c r="X245" i="8"/>
  <c r="Y245" i="8"/>
  <c r="Z245" i="8"/>
  <c r="AA245" i="8"/>
  <c r="C246" i="8"/>
  <c r="D246" i="8"/>
  <c r="E246" i="8"/>
  <c r="F246" i="8"/>
  <c r="G246" i="8"/>
  <c r="H246" i="8"/>
  <c r="I246" i="8"/>
  <c r="J246" i="8"/>
  <c r="K246" i="8"/>
  <c r="L246" i="8"/>
  <c r="M246" i="8"/>
  <c r="N246" i="8"/>
  <c r="O246" i="8"/>
  <c r="P246" i="8"/>
  <c r="Q246" i="8"/>
  <c r="R246" i="8"/>
  <c r="S246" i="8"/>
  <c r="T246" i="8"/>
  <c r="U246" i="8"/>
  <c r="V246" i="8"/>
  <c r="W246" i="8"/>
  <c r="X246" i="8"/>
  <c r="Y246" i="8"/>
  <c r="Z246" i="8"/>
  <c r="AA246" i="8"/>
  <c r="C247" i="8"/>
  <c r="D247" i="8"/>
  <c r="E247" i="8"/>
  <c r="F247" i="8"/>
  <c r="G247" i="8"/>
  <c r="H247" i="8"/>
  <c r="I247" i="8"/>
  <c r="J247" i="8"/>
  <c r="K247" i="8"/>
  <c r="L247" i="8"/>
  <c r="M247" i="8"/>
  <c r="N247" i="8"/>
  <c r="O247" i="8"/>
  <c r="P247" i="8"/>
  <c r="Q247" i="8"/>
  <c r="R247" i="8"/>
  <c r="S247" i="8"/>
  <c r="T247" i="8"/>
  <c r="U247" i="8"/>
  <c r="V247" i="8"/>
  <c r="W247" i="8"/>
  <c r="X247" i="8"/>
  <c r="Y247" i="8"/>
  <c r="Z247" i="8"/>
  <c r="AA247" i="8"/>
  <c r="C248" i="8"/>
  <c r="D248" i="8"/>
  <c r="E248" i="8"/>
  <c r="F248" i="8"/>
  <c r="G248" i="8"/>
  <c r="H248" i="8"/>
  <c r="I248" i="8"/>
  <c r="J248" i="8"/>
  <c r="K248" i="8"/>
  <c r="L248" i="8"/>
  <c r="M248" i="8"/>
  <c r="N248" i="8"/>
  <c r="O248" i="8"/>
  <c r="P248" i="8"/>
  <c r="Q248" i="8"/>
  <c r="R248" i="8"/>
  <c r="S248" i="8"/>
  <c r="T248" i="8"/>
  <c r="U248" i="8"/>
  <c r="V248" i="8"/>
  <c r="W248" i="8"/>
  <c r="X248" i="8"/>
  <c r="Y248" i="8"/>
  <c r="Z248" i="8"/>
  <c r="AA248" i="8"/>
  <c r="C249" i="8"/>
  <c r="D249" i="8"/>
  <c r="E249" i="8"/>
  <c r="F249" i="8"/>
  <c r="G249" i="8"/>
  <c r="H249" i="8"/>
  <c r="I249" i="8"/>
  <c r="J249" i="8"/>
  <c r="K249" i="8"/>
  <c r="L249" i="8"/>
  <c r="M249" i="8"/>
  <c r="N249" i="8"/>
  <c r="O249" i="8"/>
  <c r="P249" i="8"/>
  <c r="Q249" i="8"/>
  <c r="R249" i="8"/>
  <c r="S249" i="8"/>
  <c r="T249" i="8"/>
  <c r="U249" i="8"/>
  <c r="V249" i="8"/>
  <c r="W249" i="8"/>
  <c r="X249" i="8"/>
  <c r="Y249" i="8"/>
  <c r="Z249" i="8"/>
  <c r="AA249" i="8"/>
  <c r="C250" i="8"/>
  <c r="D250" i="8"/>
  <c r="E250" i="8"/>
  <c r="F250" i="8"/>
  <c r="G250" i="8"/>
  <c r="H250" i="8"/>
  <c r="I250" i="8"/>
  <c r="J250" i="8"/>
  <c r="K250" i="8"/>
  <c r="L250" i="8"/>
  <c r="M250" i="8"/>
  <c r="N250" i="8"/>
  <c r="O250" i="8"/>
  <c r="P250" i="8"/>
  <c r="Q250" i="8"/>
  <c r="R250" i="8"/>
  <c r="S250" i="8"/>
  <c r="T250" i="8"/>
  <c r="U250" i="8"/>
  <c r="V250" i="8"/>
  <c r="W250" i="8"/>
  <c r="X250" i="8"/>
  <c r="Y250" i="8"/>
  <c r="Z250" i="8"/>
  <c r="AA250" i="8"/>
  <c r="C251" i="8"/>
  <c r="D251" i="8"/>
  <c r="E251" i="8"/>
  <c r="F251" i="8"/>
  <c r="G251" i="8"/>
  <c r="H251" i="8"/>
  <c r="I251" i="8"/>
  <c r="J251" i="8"/>
  <c r="K251" i="8"/>
  <c r="L251" i="8"/>
  <c r="M251" i="8"/>
  <c r="N251" i="8"/>
  <c r="O251" i="8"/>
  <c r="P251" i="8"/>
  <c r="Q251" i="8"/>
  <c r="R251" i="8"/>
  <c r="S251" i="8"/>
  <c r="T251" i="8"/>
  <c r="U251" i="8"/>
  <c r="V251" i="8"/>
  <c r="W251" i="8"/>
  <c r="X251" i="8"/>
  <c r="Y251" i="8"/>
  <c r="Z251" i="8"/>
  <c r="AA251" i="8"/>
  <c r="C252" i="8"/>
  <c r="D252" i="8"/>
  <c r="E252" i="8"/>
  <c r="F252" i="8"/>
  <c r="G252" i="8"/>
  <c r="H252" i="8"/>
  <c r="I252" i="8"/>
  <c r="J252" i="8"/>
  <c r="K252" i="8"/>
  <c r="L252" i="8"/>
  <c r="M252" i="8"/>
  <c r="N252" i="8"/>
  <c r="O252" i="8"/>
  <c r="P252" i="8"/>
  <c r="Q252" i="8"/>
  <c r="R252" i="8"/>
  <c r="S252" i="8"/>
  <c r="T252" i="8"/>
  <c r="U252" i="8"/>
  <c r="V252" i="8"/>
  <c r="W252" i="8"/>
  <c r="X252" i="8"/>
  <c r="Y252" i="8"/>
  <c r="Z252" i="8"/>
  <c r="AA252" i="8"/>
  <c r="C253" i="8"/>
  <c r="D253" i="8"/>
  <c r="E253" i="8"/>
  <c r="F253" i="8"/>
  <c r="G253" i="8"/>
  <c r="H253" i="8"/>
  <c r="I253" i="8"/>
  <c r="J253" i="8"/>
  <c r="K253" i="8"/>
  <c r="L253" i="8"/>
  <c r="M253" i="8"/>
  <c r="N253" i="8"/>
  <c r="O253" i="8"/>
  <c r="P253" i="8"/>
  <c r="Q253" i="8"/>
  <c r="R253" i="8"/>
  <c r="S253" i="8"/>
  <c r="T253" i="8"/>
  <c r="U253" i="8"/>
  <c r="V253" i="8"/>
  <c r="W253" i="8"/>
  <c r="X253" i="8"/>
  <c r="Y253" i="8"/>
  <c r="Z253" i="8"/>
  <c r="AA253" i="8"/>
  <c r="C254" i="8"/>
  <c r="D254" i="8"/>
  <c r="E254" i="8"/>
  <c r="F254" i="8"/>
  <c r="G254" i="8"/>
  <c r="H254" i="8"/>
  <c r="I254" i="8"/>
  <c r="J254" i="8"/>
  <c r="K254" i="8"/>
  <c r="L254" i="8"/>
  <c r="M254" i="8"/>
  <c r="N254" i="8"/>
  <c r="O254" i="8"/>
  <c r="P254" i="8"/>
  <c r="Q254" i="8"/>
  <c r="R254" i="8"/>
  <c r="S254" i="8"/>
  <c r="T254" i="8"/>
  <c r="U254" i="8"/>
  <c r="V254" i="8"/>
  <c r="W254" i="8"/>
  <c r="X254" i="8"/>
  <c r="Y254" i="8"/>
  <c r="Z254" i="8"/>
  <c r="AA254" i="8"/>
  <c r="C255" i="8"/>
  <c r="D255" i="8"/>
  <c r="E255" i="8"/>
  <c r="F255" i="8"/>
  <c r="G255" i="8"/>
  <c r="H255" i="8"/>
  <c r="I255" i="8"/>
  <c r="J255" i="8"/>
  <c r="K255" i="8"/>
  <c r="L255" i="8"/>
  <c r="M255" i="8"/>
  <c r="N255" i="8"/>
  <c r="O255" i="8"/>
  <c r="P255" i="8"/>
  <c r="Q255" i="8"/>
  <c r="R255" i="8"/>
  <c r="S255" i="8"/>
  <c r="T255" i="8"/>
  <c r="U255" i="8"/>
  <c r="V255" i="8"/>
  <c r="W255" i="8"/>
  <c r="X255" i="8"/>
  <c r="Y255" i="8"/>
  <c r="Z255" i="8"/>
  <c r="AA255" i="8"/>
  <c r="C256" i="8"/>
  <c r="D256" i="8"/>
  <c r="E256" i="8"/>
  <c r="F256" i="8"/>
  <c r="G256" i="8"/>
  <c r="H256" i="8"/>
  <c r="I256" i="8"/>
  <c r="J256" i="8"/>
  <c r="K256" i="8"/>
  <c r="L256" i="8"/>
  <c r="M256" i="8"/>
  <c r="N256" i="8"/>
  <c r="O256" i="8"/>
  <c r="P256" i="8"/>
  <c r="Q256" i="8"/>
  <c r="R256" i="8"/>
  <c r="S256" i="8"/>
  <c r="T256" i="8"/>
  <c r="U256" i="8"/>
  <c r="V256" i="8"/>
  <c r="W256" i="8"/>
  <c r="X256" i="8"/>
  <c r="Y256" i="8"/>
  <c r="Z256" i="8"/>
  <c r="AA256" i="8"/>
  <c r="C257" i="8"/>
  <c r="D257" i="8"/>
  <c r="E257" i="8"/>
  <c r="F257" i="8"/>
  <c r="G257" i="8"/>
  <c r="H257" i="8"/>
  <c r="I257" i="8"/>
  <c r="J257" i="8"/>
  <c r="K257" i="8"/>
  <c r="L257" i="8"/>
  <c r="M257" i="8"/>
  <c r="N257" i="8"/>
  <c r="O257" i="8"/>
  <c r="P257" i="8"/>
  <c r="Q257" i="8"/>
  <c r="R257" i="8"/>
  <c r="S257" i="8"/>
  <c r="T257" i="8"/>
  <c r="U257" i="8"/>
  <c r="V257" i="8"/>
  <c r="W257" i="8"/>
  <c r="X257" i="8"/>
  <c r="Y257" i="8"/>
  <c r="Z257" i="8"/>
  <c r="AA257" i="8"/>
  <c r="C258" i="8"/>
  <c r="D258" i="8"/>
  <c r="E258" i="8"/>
  <c r="F258" i="8"/>
  <c r="G258" i="8"/>
  <c r="H258" i="8"/>
  <c r="I258" i="8"/>
  <c r="J258" i="8"/>
  <c r="K258" i="8"/>
  <c r="L258" i="8"/>
  <c r="M258" i="8"/>
  <c r="N258" i="8"/>
  <c r="O258" i="8"/>
  <c r="P258" i="8"/>
  <c r="Q258" i="8"/>
  <c r="R258" i="8"/>
  <c r="S258" i="8"/>
  <c r="T258" i="8"/>
  <c r="U258" i="8"/>
  <c r="V258" i="8"/>
  <c r="W258" i="8"/>
  <c r="X258" i="8"/>
  <c r="Y258" i="8"/>
  <c r="Z258" i="8"/>
  <c r="AA258" i="8"/>
  <c r="C259" i="8"/>
  <c r="D259" i="8"/>
  <c r="E259" i="8"/>
  <c r="F259" i="8"/>
  <c r="G259" i="8"/>
  <c r="H259" i="8"/>
  <c r="I259" i="8"/>
  <c r="J259" i="8"/>
  <c r="K259" i="8"/>
  <c r="L259" i="8"/>
  <c r="M259" i="8"/>
  <c r="N259" i="8"/>
  <c r="O259" i="8"/>
  <c r="P259" i="8"/>
  <c r="Q259" i="8"/>
  <c r="R259" i="8"/>
  <c r="S259" i="8"/>
  <c r="T259" i="8"/>
  <c r="U259" i="8"/>
  <c r="V259" i="8"/>
  <c r="W259" i="8"/>
  <c r="X259" i="8"/>
  <c r="Y259" i="8"/>
  <c r="Z259" i="8"/>
  <c r="AA259" i="8"/>
  <c r="C260" i="8"/>
  <c r="D260" i="8"/>
  <c r="E260" i="8"/>
  <c r="F260" i="8"/>
  <c r="G260" i="8"/>
  <c r="H260" i="8"/>
  <c r="I260" i="8"/>
  <c r="J260" i="8"/>
  <c r="K260" i="8"/>
  <c r="L260" i="8"/>
  <c r="M260" i="8"/>
  <c r="N260" i="8"/>
  <c r="O260" i="8"/>
  <c r="P260" i="8"/>
  <c r="Q260" i="8"/>
  <c r="R260" i="8"/>
  <c r="S260" i="8"/>
  <c r="T260" i="8"/>
  <c r="U260" i="8"/>
  <c r="V260" i="8"/>
  <c r="W260" i="8"/>
  <c r="X260" i="8"/>
  <c r="Y260" i="8"/>
  <c r="Z260" i="8"/>
  <c r="AA260" i="8"/>
  <c r="C261" i="8"/>
  <c r="D261" i="8"/>
  <c r="E261" i="8"/>
  <c r="F261" i="8"/>
  <c r="G261" i="8"/>
  <c r="H261" i="8"/>
  <c r="I261" i="8"/>
  <c r="J261" i="8"/>
  <c r="K261" i="8"/>
  <c r="L261" i="8"/>
  <c r="M261" i="8"/>
  <c r="N261" i="8"/>
  <c r="O261" i="8"/>
  <c r="P261" i="8"/>
  <c r="Q261" i="8"/>
  <c r="R261" i="8"/>
  <c r="S261" i="8"/>
  <c r="T261" i="8"/>
  <c r="U261" i="8"/>
  <c r="V261" i="8"/>
  <c r="W261" i="8"/>
  <c r="X261" i="8"/>
  <c r="Y261" i="8"/>
  <c r="Z261" i="8"/>
  <c r="AA261" i="8"/>
  <c r="C262" i="8"/>
  <c r="D262" i="8"/>
  <c r="E262" i="8"/>
  <c r="F262" i="8"/>
  <c r="G262" i="8"/>
  <c r="H262" i="8"/>
  <c r="I262" i="8"/>
  <c r="J262" i="8"/>
  <c r="K262" i="8"/>
  <c r="L262" i="8"/>
  <c r="M262" i="8"/>
  <c r="N262" i="8"/>
  <c r="O262" i="8"/>
  <c r="P262" i="8"/>
  <c r="Q262" i="8"/>
  <c r="R262" i="8"/>
  <c r="S262" i="8"/>
  <c r="T262" i="8"/>
  <c r="U262" i="8"/>
  <c r="V262" i="8"/>
  <c r="W262" i="8"/>
  <c r="X262" i="8"/>
  <c r="Y262" i="8"/>
  <c r="Z262" i="8"/>
  <c r="AA262" i="8"/>
  <c r="C263" i="8"/>
  <c r="D263" i="8"/>
  <c r="E263" i="8"/>
  <c r="F263" i="8"/>
  <c r="G263" i="8"/>
  <c r="H263" i="8"/>
  <c r="I263" i="8"/>
  <c r="J263" i="8"/>
  <c r="K263" i="8"/>
  <c r="L263" i="8"/>
  <c r="M263" i="8"/>
  <c r="N263" i="8"/>
  <c r="O263" i="8"/>
  <c r="P263" i="8"/>
  <c r="Q263" i="8"/>
  <c r="R263" i="8"/>
  <c r="S263" i="8"/>
  <c r="T263" i="8"/>
  <c r="U263" i="8"/>
  <c r="V263" i="8"/>
  <c r="W263" i="8"/>
  <c r="X263" i="8"/>
  <c r="Y263" i="8"/>
  <c r="Z263" i="8"/>
  <c r="AA263" i="8"/>
  <c r="C264" i="8"/>
  <c r="D264" i="8"/>
  <c r="E264" i="8"/>
  <c r="F264" i="8"/>
  <c r="G264" i="8"/>
  <c r="H264" i="8"/>
  <c r="I264" i="8"/>
  <c r="J264" i="8"/>
  <c r="K264" i="8"/>
  <c r="L264" i="8"/>
  <c r="M264" i="8"/>
  <c r="N264" i="8"/>
  <c r="O264" i="8"/>
  <c r="P264" i="8"/>
  <c r="Q264" i="8"/>
  <c r="R264" i="8"/>
  <c r="S264" i="8"/>
  <c r="T264" i="8"/>
  <c r="U264" i="8"/>
  <c r="V264" i="8"/>
  <c r="W264" i="8"/>
  <c r="X264" i="8"/>
  <c r="Y264" i="8"/>
  <c r="Z264" i="8"/>
  <c r="AA264" i="8"/>
  <c r="C265" i="8"/>
  <c r="D265" i="8"/>
  <c r="E265" i="8"/>
  <c r="F265" i="8"/>
  <c r="G265" i="8"/>
  <c r="H265" i="8"/>
  <c r="I265" i="8"/>
  <c r="J265" i="8"/>
  <c r="K265" i="8"/>
  <c r="L265" i="8"/>
  <c r="M265" i="8"/>
  <c r="N265" i="8"/>
  <c r="O265" i="8"/>
  <c r="P265" i="8"/>
  <c r="Q265" i="8"/>
  <c r="R265" i="8"/>
  <c r="S265" i="8"/>
  <c r="T265" i="8"/>
  <c r="U265" i="8"/>
  <c r="V265" i="8"/>
  <c r="W265" i="8"/>
  <c r="X265" i="8"/>
  <c r="Y265" i="8"/>
  <c r="Z265" i="8"/>
  <c r="AA265" i="8"/>
  <c r="C266" i="8"/>
  <c r="D266" i="8"/>
  <c r="E266" i="8"/>
  <c r="F266" i="8"/>
  <c r="G266" i="8"/>
  <c r="H266" i="8"/>
  <c r="I266" i="8"/>
  <c r="J266" i="8"/>
  <c r="K266" i="8"/>
  <c r="L266" i="8"/>
  <c r="M266" i="8"/>
  <c r="N266" i="8"/>
  <c r="O266" i="8"/>
  <c r="P266" i="8"/>
  <c r="Q266" i="8"/>
  <c r="R266" i="8"/>
  <c r="S266" i="8"/>
  <c r="T266" i="8"/>
  <c r="U266" i="8"/>
  <c r="V266" i="8"/>
  <c r="W266" i="8"/>
  <c r="X266" i="8"/>
  <c r="Y266" i="8"/>
  <c r="Z266" i="8"/>
  <c r="AA266" i="8"/>
  <c r="C267" i="8"/>
  <c r="D267" i="8"/>
  <c r="E267" i="8"/>
  <c r="F267" i="8"/>
  <c r="G267" i="8"/>
  <c r="H267" i="8"/>
  <c r="I267" i="8"/>
  <c r="J267" i="8"/>
  <c r="K267" i="8"/>
  <c r="L267" i="8"/>
  <c r="M267" i="8"/>
  <c r="N267" i="8"/>
  <c r="O267" i="8"/>
  <c r="P267" i="8"/>
  <c r="Q267" i="8"/>
  <c r="R267" i="8"/>
  <c r="S267" i="8"/>
  <c r="T267" i="8"/>
  <c r="U267" i="8"/>
  <c r="V267" i="8"/>
  <c r="W267" i="8"/>
  <c r="X267" i="8"/>
  <c r="Y267" i="8"/>
  <c r="Z267" i="8"/>
  <c r="AA267" i="8"/>
  <c r="C268" i="8"/>
  <c r="D268" i="8"/>
  <c r="E268" i="8"/>
  <c r="F268" i="8"/>
  <c r="G268" i="8"/>
  <c r="H268" i="8"/>
  <c r="I268" i="8"/>
  <c r="J268" i="8"/>
  <c r="K268" i="8"/>
  <c r="L268" i="8"/>
  <c r="M268" i="8"/>
  <c r="N268" i="8"/>
  <c r="O268" i="8"/>
  <c r="P268" i="8"/>
  <c r="Q268" i="8"/>
  <c r="R268" i="8"/>
  <c r="S268" i="8"/>
  <c r="T268" i="8"/>
  <c r="U268" i="8"/>
  <c r="V268" i="8"/>
  <c r="W268" i="8"/>
  <c r="X268" i="8"/>
  <c r="Y268" i="8"/>
  <c r="Z268" i="8"/>
  <c r="AA268" i="8"/>
  <c r="C269" i="8"/>
  <c r="D269" i="8"/>
  <c r="E269" i="8"/>
  <c r="F269" i="8"/>
  <c r="G269" i="8"/>
  <c r="H269" i="8"/>
  <c r="I269" i="8"/>
  <c r="J269" i="8"/>
  <c r="K269" i="8"/>
  <c r="L269" i="8"/>
  <c r="M269" i="8"/>
  <c r="N269" i="8"/>
  <c r="O269" i="8"/>
  <c r="P269" i="8"/>
  <c r="Q269" i="8"/>
  <c r="R269" i="8"/>
  <c r="S269" i="8"/>
  <c r="T269" i="8"/>
  <c r="U269" i="8"/>
  <c r="V269" i="8"/>
  <c r="W269" i="8"/>
  <c r="X269" i="8"/>
  <c r="Y269" i="8"/>
  <c r="Z269" i="8"/>
  <c r="AA269" i="8"/>
  <c r="C270" i="8"/>
  <c r="D270" i="8"/>
  <c r="E270" i="8"/>
  <c r="F270" i="8"/>
  <c r="G270" i="8"/>
  <c r="H270" i="8"/>
  <c r="I270" i="8"/>
  <c r="J270" i="8"/>
  <c r="K270" i="8"/>
  <c r="L270" i="8"/>
  <c r="M270" i="8"/>
  <c r="N270" i="8"/>
  <c r="O270" i="8"/>
  <c r="P270" i="8"/>
  <c r="Q270" i="8"/>
  <c r="R270" i="8"/>
  <c r="S270" i="8"/>
  <c r="T270" i="8"/>
  <c r="U270" i="8"/>
  <c r="V270" i="8"/>
  <c r="W270" i="8"/>
  <c r="X270" i="8"/>
  <c r="Y270" i="8"/>
  <c r="Z270" i="8"/>
  <c r="AA270" i="8"/>
  <c r="C271" i="8"/>
  <c r="D271" i="8"/>
  <c r="E271" i="8"/>
  <c r="F271" i="8"/>
  <c r="G271" i="8"/>
  <c r="H271" i="8"/>
  <c r="I271" i="8"/>
  <c r="J271" i="8"/>
  <c r="K271" i="8"/>
  <c r="L271" i="8"/>
  <c r="M271" i="8"/>
  <c r="N271" i="8"/>
  <c r="O271" i="8"/>
  <c r="P271" i="8"/>
  <c r="Q271" i="8"/>
  <c r="R271" i="8"/>
  <c r="S271" i="8"/>
  <c r="T271" i="8"/>
  <c r="U271" i="8"/>
  <c r="V271" i="8"/>
  <c r="W271" i="8"/>
  <c r="X271" i="8"/>
  <c r="Y271" i="8"/>
  <c r="Z271" i="8"/>
  <c r="AA271" i="8"/>
  <c r="C272" i="8"/>
  <c r="D272" i="8"/>
  <c r="E272" i="8"/>
  <c r="F272" i="8"/>
  <c r="G272" i="8"/>
  <c r="H272" i="8"/>
  <c r="I272" i="8"/>
  <c r="J272" i="8"/>
  <c r="K272" i="8"/>
  <c r="L272" i="8"/>
  <c r="M272" i="8"/>
  <c r="N272" i="8"/>
  <c r="O272" i="8"/>
  <c r="P272" i="8"/>
  <c r="Q272" i="8"/>
  <c r="R272" i="8"/>
  <c r="S272" i="8"/>
  <c r="T272" i="8"/>
  <c r="U272" i="8"/>
  <c r="V272" i="8"/>
  <c r="W272" i="8"/>
  <c r="X272" i="8"/>
  <c r="Y272" i="8"/>
  <c r="Z272" i="8"/>
  <c r="AA272" i="8"/>
  <c r="C273" i="8"/>
  <c r="D273" i="8"/>
  <c r="E273" i="8"/>
  <c r="F273" i="8"/>
  <c r="G273" i="8"/>
  <c r="H273" i="8"/>
  <c r="I273" i="8"/>
  <c r="J273" i="8"/>
  <c r="K273" i="8"/>
  <c r="L273" i="8"/>
  <c r="M273" i="8"/>
  <c r="N273" i="8"/>
  <c r="O273" i="8"/>
  <c r="P273" i="8"/>
  <c r="Q273" i="8"/>
  <c r="R273" i="8"/>
  <c r="S273" i="8"/>
  <c r="T273" i="8"/>
  <c r="U273" i="8"/>
  <c r="V273" i="8"/>
  <c r="W273" i="8"/>
  <c r="X273" i="8"/>
  <c r="Y273" i="8"/>
  <c r="Z273" i="8"/>
  <c r="AA273" i="8"/>
  <c r="C274" i="8"/>
  <c r="D274" i="8"/>
  <c r="E274" i="8"/>
  <c r="F274" i="8"/>
  <c r="G274" i="8"/>
  <c r="H274" i="8"/>
  <c r="I274" i="8"/>
  <c r="J274" i="8"/>
  <c r="K274" i="8"/>
  <c r="L274" i="8"/>
  <c r="M274" i="8"/>
  <c r="N274" i="8"/>
  <c r="O274" i="8"/>
  <c r="P274" i="8"/>
  <c r="Q274" i="8"/>
  <c r="R274" i="8"/>
  <c r="S274" i="8"/>
  <c r="T274" i="8"/>
  <c r="U274" i="8"/>
  <c r="V274" i="8"/>
  <c r="W274" i="8"/>
  <c r="X274" i="8"/>
  <c r="Y274" i="8"/>
  <c r="Z274" i="8"/>
  <c r="AA274" i="8"/>
  <c r="C275" i="8"/>
  <c r="D275" i="8"/>
  <c r="E275" i="8"/>
  <c r="F275" i="8"/>
  <c r="G275" i="8"/>
  <c r="H275" i="8"/>
  <c r="I275" i="8"/>
  <c r="J275" i="8"/>
  <c r="K275" i="8"/>
  <c r="L275" i="8"/>
  <c r="M275" i="8"/>
  <c r="N275" i="8"/>
  <c r="O275" i="8"/>
  <c r="P275" i="8"/>
  <c r="Q275" i="8"/>
  <c r="R275" i="8"/>
  <c r="S275" i="8"/>
  <c r="T275" i="8"/>
  <c r="U275" i="8"/>
  <c r="V275" i="8"/>
  <c r="W275" i="8"/>
  <c r="X275" i="8"/>
  <c r="Y275" i="8"/>
  <c r="Z275" i="8"/>
  <c r="AA275" i="8"/>
  <c r="C276" i="8"/>
  <c r="D276" i="8"/>
  <c r="E276" i="8"/>
  <c r="F276" i="8"/>
  <c r="G276" i="8"/>
  <c r="H276" i="8"/>
  <c r="I276" i="8"/>
  <c r="J276" i="8"/>
  <c r="K276" i="8"/>
  <c r="L276" i="8"/>
  <c r="M276" i="8"/>
  <c r="N276" i="8"/>
  <c r="O276" i="8"/>
  <c r="P276" i="8"/>
  <c r="Q276" i="8"/>
  <c r="R276" i="8"/>
  <c r="S276" i="8"/>
  <c r="T276" i="8"/>
  <c r="U276" i="8"/>
  <c r="V276" i="8"/>
  <c r="W276" i="8"/>
  <c r="X276" i="8"/>
  <c r="Y276" i="8"/>
  <c r="Z276" i="8"/>
  <c r="AA276" i="8"/>
  <c r="C277" i="8"/>
  <c r="D277" i="8"/>
  <c r="E277" i="8"/>
  <c r="F277" i="8"/>
  <c r="G277" i="8"/>
  <c r="H277" i="8"/>
  <c r="I277" i="8"/>
  <c r="J277" i="8"/>
  <c r="K277" i="8"/>
  <c r="L277" i="8"/>
  <c r="M277" i="8"/>
  <c r="N277" i="8"/>
  <c r="O277" i="8"/>
  <c r="P277" i="8"/>
  <c r="Q277" i="8"/>
  <c r="R277" i="8"/>
  <c r="S277" i="8"/>
  <c r="T277" i="8"/>
  <c r="U277" i="8"/>
  <c r="V277" i="8"/>
  <c r="W277" i="8"/>
  <c r="X277" i="8"/>
  <c r="Y277" i="8"/>
  <c r="Z277" i="8"/>
  <c r="AA277" i="8"/>
  <c r="C278" i="8"/>
  <c r="D278" i="8"/>
  <c r="E278" i="8"/>
  <c r="F278" i="8"/>
  <c r="G278" i="8"/>
  <c r="H278" i="8"/>
  <c r="I278" i="8"/>
  <c r="J278" i="8"/>
  <c r="K278" i="8"/>
  <c r="L278" i="8"/>
  <c r="M278" i="8"/>
  <c r="N278" i="8"/>
  <c r="O278" i="8"/>
  <c r="P278" i="8"/>
  <c r="Q278" i="8"/>
  <c r="R278" i="8"/>
  <c r="S278" i="8"/>
  <c r="T278" i="8"/>
  <c r="U278" i="8"/>
  <c r="V278" i="8"/>
  <c r="W278" i="8"/>
  <c r="X278" i="8"/>
  <c r="Y278" i="8"/>
  <c r="Z278" i="8"/>
  <c r="AA278" i="8"/>
  <c r="C279" i="8"/>
  <c r="D279" i="8"/>
  <c r="E279" i="8"/>
  <c r="F279" i="8"/>
  <c r="G279" i="8"/>
  <c r="H279" i="8"/>
  <c r="I279" i="8"/>
  <c r="J279" i="8"/>
  <c r="K279" i="8"/>
  <c r="L279" i="8"/>
  <c r="M279" i="8"/>
  <c r="N279" i="8"/>
  <c r="O279" i="8"/>
  <c r="P279" i="8"/>
  <c r="Q279" i="8"/>
  <c r="R279" i="8"/>
  <c r="S279" i="8"/>
  <c r="T279" i="8"/>
  <c r="U279" i="8"/>
  <c r="V279" i="8"/>
  <c r="W279" i="8"/>
  <c r="X279" i="8"/>
  <c r="Y279" i="8"/>
  <c r="Z279" i="8"/>
  <c r="AA279" i="8"/>
  <c r="C280" i="8"/>
  <c r="D280" i="8"/>
  <c r="E280" i="8"/>
  <c r="F280" i="8"/>
  <c r="G280" i="8"/>
  <c r="H280" i="8"/>
  <c r="I280" i="8"/>
  <c r="J280" i="8"/>
  <c r="K280" i="8"/>
  <c r="L280" i="8"/>
  <c r="M280" i="8"/>
  <c r="N280" i="8"/>
  <c r="O280" i="8"/>
  <c r="P280" i="8"/>
  <c r="Q280" i="8"/>
  <c r="R280" i="8"/>
  <c r="S280" i="8"/>
  <c r="T280" i="8"/>
  <c r="U280" i="8"/>
  <c r="V280" i="8"/>
  <c r="W280" i="8"/>
  <c r="X280" i="8"/>
  <c r="Y280" i="8"/>
  <c r="Z280" i="8"/>
  <c r="AA280" i="8"/>
  <c r="C281" i="8"/>
  <c r="D281" i="8"/>
  <c r="E281" i="8"/>
  <c r="F281" i="8"/>
  <c r="G281" i="8"/>
  <c r="H281" i="8"/>
  <c r="I281" i="8"/>
  <c r="J281" i="8"/>
  <c r="K281" i="8"/>
  <c r="L281" i="8"/>
  <c r="M281" i="8"/>
  <c r="N281" i="8"/>
  <c r="O281" i="8"/>
  <c r="P281" i="8"/>
  <c r="Q281" i="8"/>
  <c r="R281" i="8"/>
  <c r="S281" i="8"/>
  <c r="T281" i="8"/>
  <c r="U281" i="8"/>
  <c r="V281" i="8"/>
  <c r="W281" i="8"/>
  <c r="X281" i="8"/>
  <c r="Y281" i="8"/>
  <c r="Z281" i="8"/>
  <c r="AA281" i="8"/>
  <c r="C282" i="8"/>
  <c r="D282" i="8"/>
  <c r="E282" i="8"/>
  <c r="F282" i="8"/>
  <c r="G282" i="8"/>
  <c r="H282" i="8"/>
  <c r="I282" i="8"/>
  <c r="J282" i="8"/>
  <c r="K282" i="8"/>
  <c r="L282" i="8"/>
  <c r="M282" i="8"/>
  <c r="N282" i="8"/>
  <c r="O282" i="8"/>
  <c r="P282" i="8"/>
  <c r="Q282" i="8"/>
  <c r="R282" i="8"/>
  <c r="S282" i="8"/>
  <c r="T282" i="8"/>
  <c r="U282" i="8"/>
  <c r="V282" i="8"/>
  <c r="W282" i="8"/>
  <c r="X282" i="8"/>
  <c r="Y282" i="8"/>
  <c r="Z282" i="8"/>
  <c r="AA282" i="8"/>
  <c r="C283" i="8"/>
  <c r="D283" i="8"/>
  <c r="E283" i="8"/>
  <c r="F283" i="8"/>
  <c r="G283" i="8"/>
  <c r="H283" i="8"/>
  <c r="I283" i="8"/>
  <c r="J283" i="8"/>
  <c r="K283" i="8"/>
  <c r="L283" i="8"/>
  <c r="M283" i="8"/>
  <c r="N283" i="8"/>
  <c r="O283" i="8"/>
  <c r="P283" i="8"/>
  <c r="Q283" i="8"/>
  <c r="R283" i="8"/>
  <c r="S283" i="8"/>
  <c r="T283" i="8"/>
  <c r="U283" i="8"/>
  <c r="V283" i="8"/>
  <c r="W283" i="8"/>
  <c r="X283" i="8"/>
  <c r="Y283" i="8"/>
  <c r="Z283" i="8"/>
  <c r="AA283" i="8"/>
  <c r="C284" i="8"/>
  <c r="D284" i="8"/>
  <c r="E284" i="8"/>
  <c r="F284" i="8"/>
  <c r="G284" i="8"/>
  <c r="H284" i="8"/>
  <c r="I284" i="8"/>
  <c r="J284" i="8"/>
  <c r="K284" i="8"/>
  <c r="L284" i="8"/>
  <c r="M284" i="8"/>
  <c r="N284" i="8"/>
  <c r="O284" i="8"/>
  <c r="P284" i="8"/>
  <c r="Q284" i="8"/>
  <c r="R284" i="8"/>
  <c r="S284" i="8"/>
  <c r="T284" i="8"/>
  <c r="U284" i="8"/>
  <c r="V284" i="8"/>
  <c r="W284" i="8"/>
  <c r="X284" i="8"/>
  <c r="Y284" i="8"/>
  <c r="Z284" i="8"/>
  <c r="AA284" i="8"/>
  <c r="C285" i="8"/>
  <c r="D285" i="8"/>
  <c r="E285" i="8"/>
  <c r="F285" i="8"/>
  <c r="G285" i="8"/>
  <c r="H285" i="8"/>
  <c r="I285" i="8"/>
  <c r="J285" i="8"/>
  <c r="K285" i="8"/>
  <c r="L285" i="8"/>
  <c r="M285" i="8"/>
  <c r="N285" i="8"/>
  <c r="O285" i="8"/>
  <c r="P285" i="8"/>
  <c r="Q285" i="8"/>
  <c r="R285" i="8"/>
  <c r="S285" i="8"/>
  <c r="T285" i="8"/>
  <c r="U285" i="8"/>
  <c r="V285" i="8"/>
  <c r="W285" i="8"/>
  <c r="X285" i="8"/>
  <c r="Y285" i="8"/>
  <c r="Z285" i="8"/>
  <c r="AA285" i="8"/>
  <c r="C286" i="8"/>
  <c r="D286" i="8"/>
  <c r="E286" i="8"/>
  <c r="F286" i="8"/>
  <c r="G286" i="8"/>
  <c r="H286" i="8"/>
  <c r="I286" i="8"/>
  <c r="J286" i="8"/>
  <c r="K286" i="8"/>
  <c r="L286" i="8"/>
  <c r="M286" i="8"/>
  <c r="N286" i="8"/>
  <c r="O286" i="8"/>
  <c r="P286" i="8"/>
  <c r="Q286" i="8"/>
  <c r="R286" i="8"/>
  <c r="S286" i="8"/>
  <c r="T286" i="8"/>
  <c r="U286" i="8"/>
  <c r="V286" i="8"/>
  <c r="W286" i="8"/>
  <c r="X286" i="8"/>
  <c r="Y286" i="8"/>
  <c r="Z286" i="8"/>
  <c r="AA286" i="8"/>
  <c r="C287" i="8"/>
  <c r="D287" i="8"/>
  <c r="E287" i="8"/>
  <c r="F287" i="8"/>
  <c r="G287" i="8"/>
  <c r="H287" i="8"/>
  <c r="I287" i="8"/>
  <c r="J287" i="8"/>
  <c r="K287" i="8"/>
  <c r="L287" i="8"/>
  <c r="M287" i="8"/>
  <c r="N287" i="8"/>
  <c r="O287" i="8"/>
  <c r="P287" i="8"/>
  <c r="Q287" i="8"/>
  <c r="R287" i="8"/>
  <c r="S287" i="8"/>
  <c r="T287" i="8"/>
  <c r="U287" i="8"/>
  <c r="V287" i="8"/>
  <c r="W287" i="8"/>
  <c r="X287" i="8"/>
  <c r="Y287" i="8"/>
  <c r="Z287" i="8"/>
  <c r="AA287" i="8"/>
  <c r="C288" i="8"/>
  <c r="D288" i="8"/>
  <c r="E288" i="8"/>
  <c r="F288" i="8"/>
  <c r="G288" i="8"/>
  <c r="H288" i="8"/>
  <c r="I288" i="8"/>
  <c r="J288" i="8"/>
  <c r="K288" i="8"/>
  <c r="L288" i="8"/>
  <c r="M288" i="8"/>
  <c r="N288" i="8"/>
  <c r="O288" i="8"/>
  <c r="P288" i="8"/>
  <c r="Q288" i="8"/>
  <c r="R288" i="8"/>
  <c r="S288" i="8"/>
  <c r="T288" i="8"/>
  <c r="U288" i="8"/>
  <c r="V288" i="8"/>
  <c r="W288" i="8"/>
  <c r="X288" i="8"/>
  <c r="Y288" i="8"/>
  <c r="Z288" i="8"/>
  <c r="AA288" i="8"/>
  <c r="C289" i="8"/>
  <c r="D289" i="8"/>
  <c r="E289" i="8"/>
  <c r="F289" i="8"/>
  <c r="G289" i="8"/>
  <c r="H289" i="8"/>
  <c r="I289" i="8"/>
  <c r="J289" i="8"/>
  <c r="K289" i="8"/>
  <c r="L289" i="8"/>
  <c r="M289" i="8"/>
  <c r="N289" i="8"/>
  <c r="O289" i="8"/>
  <c r="P289" i="8"/>
  <c r="Q289" i="8"/>
  <c r="R289" i="8"/>
  <c r="S289" i="8"/>
  <c r="T289" i="8"/>
  <c r="U289" i="8"/>
  <c r="V289" i="8"/>
  <c r="W289" i="8"/>
  <c r="X289" i="8"/>
  <c r="Y289" i="8"/>
  <c r="Z289" i="8"/>
  <c r="AA289" i="8"/>
  <c r="C290" i="8"/>
  <c r="D290" i="8"/>
  <c r="E290" i="8"/>
  <c r="F290" i="8"/>
  <c r="G290" i="8"/>
  <c r="H290" i="8"/>
  <c r="I290" i="8"/>
  <c r="J290" i="8"/>
  <c r="K290" i="8"/>
  <c r="L290" i="8"/>
  <c r="M290" i="8"/>
  <c r="N290" i="8"/>
  <c r="O290" i="8"/>
  <c r="P290" i="8"/>
  <c r="Q290" i="8"/>
  <c r="R290" i="8"/>
  <c r="S290" i="8"/>
  <c r="T290" i="8"/>
  <c r="U290" i="8"/>
  <c r="V290" i="8"/>
  <c r="W290" i="8"/>
  <c r="X290" i="8"/>
  <c r="Y290" i="8"/>
  <c r="Z290" i="8"/>
  <c r="AA290" i="8"/>
  <c r="C291" i="8"/>
  <c r="D291" i="8"/>
  <c r="E291" i="8"/>
  <c r="F291" i="8"/>
  <c r="G291" i="8"/>
  <c r="H291" i="8"/>
  <c r="I291" i="8"/>
  <c r="J291" i="8"/>
  <c r="K291" i="8"/>
  <c r="L291" i="8"/>
  <c r="M291" i="8"/>
  <c r="N291" i="8"/>
  <c r="O291" i="8"/>
  <c r="P291" i="8"/>
  <c r="Q291" i="8"/>
  <c r="R291" i="8"/>
  <c r="S291" i="8"/>
  <c r="T291" i="8"/>
  <c r="U291" i="8"/>
  <c r="V291" i="8"/>
  <c r="W291" i="8"/>
  <c r="X291" i="8"/>
  <c r="Y291" i="8"/>
  <c r="Z291" i="8"/>
  <c r="AA291" i="8"/>
  <c r="C292" i="8"/>
  <c r="D292" i="8"/>
  <c r="E292" i="8"/>
  <c r="F292" i="8"/>
  <c r="G292" i="8"/>
  <c r="H292" i="8"/>
  <c r="I292" i="8"/>
  <c r="J292" i="8"/>
  <c r="K292" i="8"/>
  <c r="L292" i="8"/>
  <c r="M292" i="8"/>
  <c r="N292" i="8"/>
  <c r="O292" i="8"/>
  <c r="P292" i="8"/>
  <c r="Q292" i="8"/>
  <c r="R292" i="8"/>
  <c r="S292" i="8"/>
  <c r="T292" i="8"/>
  <c r="U292" i="8"/>
  <c r="V292" i="8"/>
  <c r="W292" i="8"/>
  <c r="X292" i="8"/>
  <c r="Y292" i="8"/>
  <c r="Z292" i="8"/>
  <c r="AA292" i="8"/>
  <c r="C293" i="8"/>
  <c r="D293" i="8"/>
  <c r="E293" i="8"/>
  <c r="F293" i="8"/>
  <c r="G293" i="8"/>
  <c r="H293" i="8"/>
  <c r="I293" i="8"/>
  <c r="J293" i="8"/>
  <c r="K293" i="8"/>
  <c r="L293" i="8"/>
  <c r="M293" i="8"/>
  <c r="N293" i="8"/>
  <c r="O293" i="8"/>
  <c r="P293" i="8"/>
  <c r="Q293" i="8"/>
  <c r="R293" i="8"/>
  <c r="S293" i="8"/>
  <c r="T293" i="8"/>
  <c r="U293" i="8"/>
  <c r="V293" i="8"/>
  <c r="W293" i="8"/>
  <c r="X293" i="8"/>
  <c r="Y293" i="8"/>
  <c r="Z293" i="8"/>
  <c r="AA293" i="8"/>
  <c r="C294" i="8"/>
  <c r="D294" i="8"/>
  <c r="E294" i="8"/>
  <c r="F294" i="8"/>
  <c r="G294" i="8"/>
  <c r="H294" i="8"/>
  <c r="I294" i="8"/>
  <c r="J294" i="8"/>
  <c r="K294" i="8"/>
  <c r="L294" i="8"/>
  <c r="M294" i="8"/>
  <c r="N294" i="8"/>
  <c r="O294" i="8"/>
  <c r="P294" i="8"/>
  <c r="Q294" i="8"/>
  <c r="R294" i="8"/>
  <c r="S294" i="8"/>
  <c r="T294" i="8"/>
  <c r="U294" i="8"/>
  <c r="V294" i="8"/>
  <c r="W294" i="8"/>
  <c r="X294" i="8"/>
  <c r="Y294" i="8"/>
  <c r="Z294" i="8"/>
  <c r="AA294" i="8"/>
  <c r="C295" i="8"/>
  <c r="D295" i="8"/>
  <c r="E295" i="8"/>
  <c r="F295" i="8"/>
  <c r="G295" i="8"/>
  <c r="H295" i="8"/>
  <c r="I295" i="8"/>
  <c r="J295" i="8"/>
  <c r="K295" i="8"/>
  <c r="L295" i="8"/>
  <c r="M295" i="8"/>
  <c r="N295" i="8"/>
  <c r="O295" i="8"/>
  <c r="P295" i="8"/>
  <c r="Q295" i="8"/>
  <c r="R295" i="8"/>
  <c r="S295" i="8"/>
  <c r="T295" i="8"/>
  <c r="U295" i="8"/>
  <c r="V295" i="8"/>
  <c r="W295" i="8"/>
  <c r="X295" i="8"/>
  <c r="Y295" i="8"/>
  <c r="Z295" i="8"/>
  <c r="AA295" i="8"/>
  <c r="C296" i="8"/>
  <c r="D296" i="8"/>
  <c r="E296" i="8"/>
  <c r="F296" i="8"/>
  <c r="G296" i="8"/>
  <c r="H296" i="8"/>
  <c r="I296" i="8"/>
  <c r="J296" i="8"/>
  <c r="K296" i="8"/>
  <c r="L296" i="8"/>
  <c r="M296" i="8"/>
  <c r="N296" i="8"/>
  <c r="O296" i="8"/>
  <c r="P296" i="8"/>
  <c r="Q296" i="8"/>
  <c r="R296" i="8"/>
  <c r="S296" i="8"/>
  <c r="T296" i="8"/>
  <c r="U296" i="8"/>
  <c r="V296" i="8"/>
  <c r="W296" i="8"/>
  <c r="X296" i="8"/>
  <c r="Y296" i="8"/>
  <c r="Z296" i="8"/>
  <c r="AA296" i="8"/>
  <c r="C297" i="8"/>
  <c r="D297" i="8"/>
  <c r="E297" i="8"/>
  <c r="F297" i="8"/>
  <c r="G297" i="8"/>
  <c r="H297" i="8"/>
  <c r="I297" i="8"/>
  <c r="J297" i="8"/>
  <c r="K297" i="8"/>
  <c r="L297" i="8"/>
  <c r="M297" i="8"/>
  <c r="N297" i="8"/>
  <c r="O297" i="8"/>
  <c r="P297" i="8"/>
  <c r="Q297" i="8"/>
  <c r="R297" i="8"/>
  <c r="S297" i="8"/>
  <c r="T297" i="8"/>
  <c r="U297" i="8"/>
  <c r="V297" i="8"/>
  <c r="W297" i="8"/>
  <c r="X297" i="8"/>
  <c r="Y297" i="8"/>
  <c r="Z297" i="8"/>
  <c r="AA297" i="8"/>
  <c r="C298" i="8"/>
  <c r="D298" i="8"/>
  <c r="E298" i="8"/>
  <c r="F298" i="8"/>
  <c r="G298" i="8"/>
  <c r="H298" i="8"/>
  <c r="I298" i="8"/>
  <c r="J298" i="8"/>
  <c r="K298" i="8"/>
  <c r="L298" i="8"/>
  <c r="M298" i="8"/>
  <c r="N298" i="8"/>
  <c r="O298" i="8"/>
  <c r="P298" i="8"/>
  <c r="Q298" i="8"/>
  <c r="R298" i="8"/>
  <c r="S298" i="8"/>
  <c r="T298" i="8"/>
  <c r="U298" i="8"/>
  <c r="V298" i="8"/>
  <c r="W298" i="8"/>
  <c r="X298" i="8"/>
  <c r="Y298" i="8"/>
  <c r="Z298" i="8"/>
  <c r="AA298" i="8"/>
  <c r="C299" i="8"/>
  <c r="D299" i="8"/>
  <c r="E299" i="8"/>
  <c r="F299" i="8"/>
  <c r="G299" i="8"/>
  <c r="H299" i="8"/>
  <c r="I299" i="8"/>
  <c r="J299" i="8"/>
  <c r="K299" i="8"/>
  <c r="L299" i="8"/>
  <c r="M299" i="8"/>
  <c r="N299" i="8"/>
  <c r="O299" i="8"/>
  <c r="P299" i="8"/>
  <c r="Q299" i="8"/>
  <c r="R299" i="8"/>
  <c r="S299" i="8"/>
  <c r="T299" i="8"/>
  <c r="U299" i="8"/>
  <c r="V299" i="8"/>
  <c r="W299" i="8"/>
  <c r="X299" i="8"/>
  <c r="Y299" i="8"/>
  <c r="Z299" i="8"/>
  <c r="AA299" i="8"/>
  <c r="C300" i="8"/>
  <c r="D300" i="8"/>
  <c r="E300" i="8"/>
  <c r="F300" i="8"/>
  <c r="G300" i="8"/>
  <c r="H300" i="8"/>
  <c r="I300" i="8"/>
  <c r="J300" i="8"/>
  <c r="K300" i="8"/>
  <c r="L300" i="8"/>
  <c r="M300" i="8"/>
  <c r="N300" i="8"/>
  <c r="O300" i="8"/>
  <c r="P300" i="8"/>
  <c r="Q300" i="8"/>
  <c r="R300" i="8"/>
  <c r="S300" i="8"/>
  <c r="T300" i="8"/>
  <c r="U300" i="8"/>
  <c r="V300" i="8"/>
  <c r="W300" i="8"/>
  <c r="X300" i="8"/>
  <c r="Y300" i="8"/>
  <c r="Z300" i="8"/>
  <c r="AA300" i="8"/>
  <c r="C301" i="8"/>
  <c r="D301" i="8"/>
  <c r="E301" i="8"/>
  <c r="F301" i="8"/>
  <c r="G301" i="8"/>
  <c r="H301" i="8"/>
  <c r="I301" i="8"/>
  <c r="J301" i="8"/>
  <c r="K301" i="8"/>
  <c r="L301" i="8"/>
  <c r="M301" i="8"/>
  <c r="N301" i="8"/>
  <c r="O301" i="8"/>
  <c r="P301" i="8"/>
  <c r="Q301" i="8"/>
  <c r="R301" i="8"/>
  <c r="S301" i="8"/>
  <c r="T301" i="8"/>
  <c r="U301" i="8"/>
  <c r="V301" i="8"/>
  <c r="W301" i="8"/>
  <c r="X301" i="8"/>
  <c r="Y301" i="8"/>
  <c r="Z301" i="8"/>
  <c r="AA301" i="8"/>
  <c r="C302" i="8"/>
  <c r="D302" i="8"/>
  <c r="E302" i="8"/>
  <c r="F302" i="8"/>
  <c r="G302" i="8"/>
  <c r="H302" i="8"/>
  <c r="I302" i="8"/>
  <c r="J302" i="8"/>
  <c r="K302" i="8"/>
  <c r="L302" i="8"/>
  <c r="M302" i="8"/>
  <c r="N302" i="8"/>
  <c r="O302" i="8"/>
  <c r="P302" i="8"/>
  <c r="Q302" i="8"/>
  <c r="R302" i="8"/>
  <c r="S302" i="8"/>
  <c r="T302" i="8"/>
  <c r="U302" i="8"/>
  <c r="V302" i="8"/>
  <c r="W302" i="8"/>
  <c r="X302" i="8"/>
  <c r="Y302" i="8"/>
  <c r="Z302" i="8"/>
  <c r="AA302" i="8"/>
  <c r="C303" i="8"/>
  <c r="D303" i="8"/>
  <c r="E303" i="8"/>
  <c r="F303" i="8"/>
  <c r="G303" i="8"/>
  <c r="H303" i="8"/>
  <c r="I303" i="8"/>
  <c r="J303" i="8"/>
  <c r="K303" i="8"/>
  <c r="L303" i="8"/>
  <c r="M303" i="8"/>
  <c r="N303" i="8"/>
  <c r="O303" i="8"/>
  <c r="P303" i="8"/>
  <c r="Q303" i="8"/>
  <c r="R303" i="8"/>
  <c r="S303" i="8"/>
  <c r="T303" i="8"/>
  <c r="U303" i="8"/>
  <c r="V303" i="8"/>
  <c r="W303" i="8"/>
  <c r="X303" i="8"/>
  <c r="Y303" i="8"/>
  <c r="Z303" i="8"/>
  <c r="AA303" i="8"/>
  <c r="C304" i="8"/>
  <c r="D304" i="8"/>
  <c r="E304" i="8"/>
  <c r="F304" i="8"/>
  <c r="G304" i="8"/>
  <c r="H304" i="8"/>
  <c r="I304" i="8"/>
  <c r="J304" i="8"/>
  <c r="K304" i="8"/>
  <c r="L304" i="8"/>
  <c r="M304" i="8"/>
  <c r="N304" i="8"/>
  <c r="O304" i="8"/>
  <c r="P304" i="8"/>
  <c r="Q304" i="8"/>
  <c r="R304" i="8"/>
  <c r="S304" i="8"/>
  <c r="T304" i="8"/>
  <c r="U304" i="8"/>
  <c r="V304" i="8"/>
  <c r="W304" i="8"/>
  <c r="X304" i="8"/>
  <c r="Y304" i="8"/>
  <c r="Z304" i="8"/>
  <c r="AA304" i="8"/>
  <c r="C305" i="8"/>
  <c r="D305" i="8"/>
  <c r="E305" i="8"/>
  <c r="F305" i="8"/>
  <c r="G305" i="8"/>
  <c r="H305" i="8"/>
  <c r="I305" i="8"/>
  <c r="J305" i="8"/>
  <c r="K305" i="8"/>
  <c r="L305" i="8"/>
  <c r="M305" i="8"/>
  <c r="N305" i="8"/>
  <c r="O305" i="8"/>
  <c r="P305" i="8"/>
  <c r="Q305" i="8"/>
  <c r="R305" i="8"/>
  <c r="S305" i="8"/>
  <c r="T305" i="8"/>
  <c r="U305" i="8"/>
  <c r="V305" i="8"/>
  <c r="W305" i="8"/>
  <c r="X305" i="8"/>
  <c r="Y305" i="8"/>
  <c r="Z305" i="8"/>
  <c r="AA305" i="8"/>
  <c r="C306" i="8"/>
  <c r="D306" i="8"/>
  <c r="E306" i="8"/>
  <c r="F306" i="8"/>
  <c r="G306" i="8"/>
  <c r="H306" i="8"/>
  <c r="I306" i="8"/>
  <c r="J306" i="8"/>
  <c r="K306" i="8"/>
  <c r="L306" i="8"/>
  <c r="M306" i="8"/>
  <c r="N306" i="8"/>
  <c r="O306" i="8"/>
  <c r="P306" i="8"/>
  <c r="Q306" i="8"/>
  <c r="R306" i="8"/>
  <c r="S306" i="8"/>
  <c r="T306" i="8"/>
  <c r="U306" i="8"/>
  <c r="V306" i="8"/>
  <c r="W306" i="8"/>
  <c r="X306" i="8"/>
  <c r="Y306" i="8"/>
  <c r="Z306" i="8"/>
  <c r="AA306" i="8"/>
  <c r="C307" i="8"/>
  <c r="D307" i="8"/>
  <c r="E307" i="8"/>
  <c r="F307" i="8"/>
  <c r="G307" i="8"/>
  <c r="H307" i="8"/>
  <c r="I307" i="8"/>
  <c r="J307" i="8"/>
  <c r="K307" i="8"/>
  <c r="L307" i="8"/>
  <c r="M307" i="8"/>
  <c r="N307" i="8"/>
  <c r="O307" i="8"/>
  <c r="P307" i="8"/>
  <c r="Q307" i="8"/>
  <c r="R307" i="8"/>
  <c r="S307" i="8"/>
  <c r="T307" i="8"/>
  <c r="U307" i="8"/>
  <c r="V307" i="8"/>
  <c r="W307" i="8"/>
  <c r="X307" i="8"/>
  <c r="Y307" i="8"/>
  <c r="Z307" i="8"/>
  <c r="AA307" i="8"/>
  <c r="C308" i="8"/>
  <c r="D308" i="8"/>
  <c r="E308" i="8"/>
  <c r="F308" i="8"/>
  <c r="G308" i="8"/>
  <c r="H308" i="8"/>
  <c r="I308" i="8"/>
  <c r="J308" i="8"/>
  <c r="K308" i="8"/>
  <c r="L308" i="8"/>
  <c r="M308" i="8"/>
  <c r="N308" i="8"/>
  <c r="O308" i="8"/>
  <c r="P308" i="8"/>
  <c r="Q308" i="8"/>
  <c r="R308" i="8"/>
  <c r="S308" i="8"/>
  <c r="T308" i="8"/>
  <c r="U308" i="8"/>
  <c r="V308" i="8"/>
  <c r="W308" i="8"/>
  <c r="X308" i="8"/>
  <c r="Y308" i="8"/>
  <c r="Z308" i="8"/>
  <c r="AA308" i="8"/>
  <c r="C309" i="8"/>
  <c r="D309" i="8"/>
  <c r="E309" i="8"/>
  <c r="F309" i="8"/>
  <c r="G309" i="8"/>
  <c r="H309" i="8"/>
  <c r="I309" i="8"/>
  <c r="J309" i="8"/>
  <c r="K309" i="8"/>
  <c r="L309" i="8"/>
  <c r="M309" i="8"/>
  <c r="N309" i="8"/>
  <c r="O309" i="8"/>
  <c r="P309" i="8"/>
  <c r="Q309" i="8"/>
  <c r="R309" i="8"/>
  <c r="S309" i="8"/>
  <c r="T309" i="8"/>
  <c r="U309" i="8"/>
  <c r="V309" i="8"/>
  <c r="W309" i="8"/>
  <c r="X309" i="8"/>
  <c r="Y309" i="8"/>
  <c r="Z309" i="8"/>
  <c r="AA309" i="8"/>
  <c r="C310" i="8"/>
  <c r="D310" i="8"/>
  <c r="E310" i="8"/>
  <c r="F310" i="8"/>
  <c r="G310" i="8"/>
  <c r="H310" i="8"/>
  <c r="I310" i="8"/>
  <c r="J310" i="8"/>
  <c r="K310" i="8"/>
  <c r="L310" i="8"/>
  <c r="M310" i="8"/>
  <c r="N310" i="8"/>
  <c r="O310" i="8"/>
  <c r="P310" i="8"/>
  <c r="Q310" i="8"/>
  <c r="R310" i="8"/>
  <c r="S310" i="8"/>
  <c r="T310" i="8"/>
  <c r="U310" i="8"/>
  <c r="V310" i="8"/>
  <c r="W310" i="8"/>
  <c r="X310" i="8"/>
  <c r="Y310" i="8"/>
  <c r="Z310" i="8"/>
  <c r="AA310" i="8"/>
  <c r="C311" i="8"/>
  <c r="D311" i="8"/>
  <c r="E311" i="8"/>
  <c r="F311" i="8"/>
  <c r="G311" i="8"/>
  <c r="H311" i="8"/>
  <c r="I311" i="8"/>
  <c r="J311" i="8"/>
  <c r="K311" i="8"/>
  <c r="L311" i="8"/>
  <c r="M311" i="8"/>
  <c r="N311" i="8"/>
  <c r="O311" i="8"/>
  <c r="P311" i="8"/>
  <c r="Q311" i="8"/>
  <c r="R311" i="8"/>
  <c r="S311" i="8"/>
  <c r="T311" i="8"/>
  <c r="U311" i="8"/>
  <c r="V311" i="8"/>
  <c r="W311" i="8"/>
  <c r="X311" i="8"/>
  <c r="Y311" i="8"/>
  <c r="Z311" i="8"/>
  <c r="AA311" i="8"/>
  <c r="C312" i="8"/>
  <c r="D312" i="8"/>
  <c r="E312" i="8"/>
  <c r="F312" i="8"/>
  <c r="G312" i="8"/>
  <c r="H312" i="8"/>
  <c r="I312" i="8"/>
  <c r="J312" i="8"/>
  <c r="K312" i="8"/>
  <c r="L312" i="8"/>
  <c r="M312" i="8"/>
  <c r="N312" i="8"/>
  <c r="O312" i="8"/>
  <c r="P312" i="8"/>
  <c r="Q312" i="8"/>
  <c r="R312" i="8"/>
  <c r="S312" i="8"/>
  <c r="T312" i="8"/>
  <c r="U312" i="8"/>
  <c r="V312" i="8"/>
  <c r="W312" i="8"/>
  <c r="X312" i="8"/>
  <c r="Y312" i="8"/>
  <c r="Z312" i="8"/>
  <c r="AA312" i="8"/>
  <c r="C313" i="8"/>
  <c r="D313" i="8"/>
  <c r="E313" i="8"/>
  <c r="F313" i="8"/>
  <c r="G313" i="8"/>
  <c r="H313" i="8"/>
  <c r="I313" i="8"/>
  <c r="J313" i="8"/>
  <c r="K313" i="8"/>
  <c r="L313" i="8"/>
  <c r="M313" i="8"/>
  <c r="N313" i="8"/>
  <c r="O313" i="8"/>
  <c r="P313" i="8"/>
  <c r="Q313" i="8"/>
  <c r="R313" i="8"/>
  <c r="S313" i="8"/>
  <c r="T313" i="8"/>
  <c r="U313" i="8"/>
  <c r="V313" i="8"/>
  <c r="W313" i="8"/>
  <c r="X313" i="8"/>
  <c r="Y313" i="8"/>
  <c r="Z313" i="8"/>
  <c r="AA313" i="8"/>
  <c r="C314" i="8"/>
  <c r="D314" i="8"/>
  <c r="E314" i="8"/>
  <c r="F314" i="8"/>
  <c r="G314" i="8"/>
  <c r="H314" i="8"/>
  <c r="I314" i="8"/>
  <c r="J314" i="8"/>
  <c r="K314" i="8"/>
  <c r="L314" i="8"/>
  <c r="M314" i="8"/>
  <c r="N314" i="8"/>
  <c r="O314" i="8"/>
  <c r="P314" i="8"/>
  <c r="Q314" i="8"/>
  <c r="R314" i="8"/>
  <c r="S314" i="8"/>
  <c r="T314" i="8"/>
  <c r="U314" i="8"/>
  <c r="V314" i="8"/>
  <c r="W314" i="8"/>
  <c r="X314" i="8"/>
  <c r="Y314" i="8"/>
  <c r="Z314" i="8"/>
  <c r="AA314" i="8"/>
  <c r="C315" i="8"/>
  <c r="D315" i="8"/>
  <c r="E315" i="8"/>
  <c r="F315" i="8"/>
  <c r="G315" i="8"/>
  <c r="H315" i="8"/>
  <c r="I315" i="8"/>
  <c r="J315" i="8"/>
  <c r="K315" i="8"/>
  <c r="L315" i="8"/>
  <c r="M315" i="8"/>
  <c r="N315" i="8"/>
  <c r="O315" i="8"/>
  <c r="P315" i="8"/>
  <c r="Q315" i="8"/>
  <c r="R315" i="8"/>
  <c r="S315" i="8"/>
  <c r="T315" i="8"/>
  <c r="U315" i="8"/>
  <c r="V315" i="8"/>
  <c r="W315" i="8"/>
  <c r="X315" i="8"/>
  <c r="Y315" i="8"/>
  <c r="Z315" i="8"/>
  <c r="AA315" i="8"/>
  <c r="C316" i="8"/>
  <c r="D316" i="8"/>
  <c r="E316" i="8"/>
  <c r="F316" i="8"/>
  <c r="G316" i="8"/>
  <c r="H316" i="8"/>
  <c r="I316" i="8"/>
  <c r="J316" i="8"/>
  <c r="K316" i="8"/>
  <c r="L316" i="8"/>
  <c r="M316" i="8"/>
  <c r="N316" i="8"/>
  <c r="O316" i="8"/>
  <c r="P316" i="8"/>
  <c r="Q316" i="8"/>
  <c r="R316" i="8"/>
  <c r="S316" i="8"/>
  <c r="T316" i="8"/>
  <c r="U316" i="8"/>
  <c r="V316" i="8"/>
  <c r="W316" i="8"/>
  <c r="X316" i="8"/>
  <c r="Y316" i="8"/>
  <c r="Z316" i="8"/>
  <c r="AA316" i="8"/>
  <c r="C317" i="8"/>
  <c r="D317" i="8"/>
  <c r="E317" i="8"/>
  <c r="F317" i="8"/>
  <c r="G317" i="8"/>
  <c r="H317" i="8"/>
  <c r="I317" i="8"/>
  <c r="J317" i="8"/>
  <c r="K317" i="8"/>
  <c r="L317" i="8"/>
  <c r="M317" i="8"/>
  <c r="N317" i="8"/>
  <c r="O317" i="8"/>
  <c r="P317" i="8"/>
  <c r="Q317" i="8"/>
  <c r="R317" i="8"/>
  <c r="S317" i="8"/>
  <c r="T317" i="8"/>
  <c r="U317" i="8"/>
  <c r="V317" i="8"/>
  <c r="W317" i="8"/>
  <c r="X317" i="8"/>
  <c r="Y317" i="8"/>
  <c r="Z317" i="8"/>
  <c r="AA317" i="8"/>
  <c r="C318" i="8"/>
  <c r="D318" i="8"/>
  <c r="E318" i="8"/>
  <c r="F318" i="8"/>
  <c r="G318" i="8"/>
  <c r="H318" i="8"/>
  <c r="I318" i="8"/>
  <c r="J318" i="8"/>
  <c r="K318" i="8"/>
  <c r="L318" i="8"/>
  <c r="M318" i="8"/>
  <c r="N318" i="8"/>
  <c r="O318" i="8"/>
  <c r="P318" i="8"/>
  <c r="Q318" i="8"/>
  <c r="R318" i="8"/>
  <c r="S318" i="8"/>
  <c r="T318" i="8"/>
  <c r="U318" i="8"/>
  <c r="V318" i="8"/>
  <c r="W318" i="8"/>
  <c r="X318" i="8"/>
  <c r="Y318" i="8"/>
  <c r="Z318" i="8"/>
  <c r="AA318" i="8"/>
  <c r="C319" i="8"/>
  <c r="D319" i="8"/>
  <c r="E319" i="8"/>
  <c r="F319" i="8"/>
  <c r="G319" i="8"/>
  <c r="H319" i="8"/>
  <c r="I319" i="8"/>
  <c r="J319" i="8"/>
  <c r="K319" i="8"/>
  <c r="L319" i="8"/>
  <c r="M319" i="8"/>
  <c r="N319" i="8"/>
  <c r="O319" i="8"/>
  <c r="P319" i="8"/>
  <c r="Q319" i="8"/>
  <c r="R319" i="8"/>
  <c r="S319" i="8"/>
  <c r="T319" i="8"/>
  <c r="U319" i="8"/>
  <c r="V319" i="8"/>
  <c r="W319" i="8"/>
  <c r="X319" i="8"/>
  <c r="Y319" i="8"/>
  <c r="Z319" i="8"/>
  <c r="AA319" i="8"/>
  <c r="C320" i="8"/>
  <c r="D320" i="8"/>
  <c r="E320" i="8"/>
  <c r="F320" i="8"/>
  <c r="G320" i="8"/>
  <c r="H320" i="8"/>
  <c r="I320" i="8"/>
  <c r="J320" i="8"/>
  <c r="K320" i="8"/>
  <c r="L320" i="8"/>
  <c r="M320" i="8"/>
  <c r="N320" i="8"/>
  <c r="O320" i="8"/>
  <c r="P320" i="8"/>
  <c r="Q320" i="8"/>
  <c r="R320" i="8"/>
  <c r="S320" i="8"/>
  <c r="T320" i="8"/>
  <c r="U320" i="8"/>
  <c r="V320" i="8"/>
  <c r="W320" i="8"/>
  <c r="X320" i="8"/>
  <c r="Y320" i="8"/>
  <c r="Z320" i="8"/>
  <c r="AA320" i="8"/>
  <c r="C321" i="8"/>
  <c r="D321" i="8"/>
  <c r="E321" i="8"/>
  <c r="F321" i="8"/>
  <c r="G321" i="8"/>
  <c r="H321" i="8"/>
  <c r="I321" i="8"/>
  <c r="J321" i="8"/>
  <c r="K321" i="8"/>
  <c r="L321" i="8"/>
  <c r="M321" i="8"/>
  <c r="N321" i="8"/>
  <c r="O321" i="8"/>
  <c r="P321" i="8"/>
  <c r="Q321" i="8"/>
  <c r="R321" i="8"/>
  <c r="S321" i="8"/>
  <c r="T321" i="8"/>
  <c r="U321" i="8"/>
  <c r="V321" i="8"/>
  <c r="W321" i="8"/>
  <c r="X321" i="8"/>
  <c r="Y321" i="8"/>
  <c r="Z321" i="8"/>
  <c r="AA321" i="8"/>
  <c r="C322" i="8"/>
  <c r="D322" i="8"/>
  <c r="E322" i="8"/>
  <c r="F322" i="8"/>
  <c r="G322" i="8"/>
  <c r="H322" i="8"/>
  <c r="I322" i="8"/>
  <c r="J322" i="8"/>
  <c r="K322" i="8"/>
  <c r="L322" i="8"/>
  <c r="M322" i="8"/>
  <c r="N322" i="8"/>
  <c r="O322" i="8"/>
  <c r="P322" i="8"/>
  <c r="Q322" i="8"/>
  <c r="R322" i="8"/>
  <c r="S322" i="8"/>
  <c r="T322" i="8"/>
  <c r="U322" i="8"/>
  <c r="V322" i="8"/>
  <c r="W322" i="8"/>
  <c r="X322" i="8"/>
  <c r="Y322" i="8"/>
  <c r="Z322" i="8"/>
  <c r="AA322" i="8"/>
  <c r="C323" i="8"/>
  <c r="D323" i="8"/>
  <c r="E323" i="8"/>
  <c r="F323" i="8"/>
  <c r="G323" i="8"/>
  <c r="H323" i="8"/>
  <c r="I323" i="8"/>
  <c r="J323" i="8"/>
  <c r="K323" i="8"/>
  <c r="L323" i="8"/>
  <c r="M323" i="8"/>
  <c r="N323" i="8"/>
  <c r="O323" i="8"/>
  <c r="P323" i="8"/>
  <c r="Q323" i="8"/>
  <c r="R323" i="8"/>
  <c r="S323" i="8"/>
  <c r="T323" i="8"/>
  <c r="U323" i="8"/>
  <c r="V323" i="8"/>
  <c r="W323" i="8"/>
  <c r="X323" i="8"/>
  <c r="Y323" i="8"/>
  <c r="Z323" i="8"/>
  <c r="AA323" i="8"/>
  <c r="C324" i="8"/>
  <c r="D324" i="8"/>
  <c r="E324" i="8"/>
  <c r="F324" i="8"/>
  <c r="G324" i="8"/>
  <c r="H324" i="8"/>
  <c r="I324" i="8"/>
  <c r="J324" i="8"/>
  <c r="K324" i="8"/>
  <c r="L324" i="8"/>
  <c r="M324" i="8"/>
  <c r="N324" i="8"/>
  <c r="O324" i="8"/>
  <c r="P324" i="8"/>
  <c r="Q324" i="8"/>
  <c r="R324" i="8"/>
  <c r="S324" i="8"/>
  <c r="T324" i="8"/>
  <c r="U324" i="8"/>
  <c r="V324" i="8"/>
  <c r="W324" i="8"/>
  <c r="X324" i="8"/>
  <c r="Y324" i="8"/>
  <c r="Z324" i="8"/>
  <c r="AA324" i="8"/>
  <c r="C325" i="8"/>
  <c r="D325" i="8"/>
  <c r="E325" i="8"/>
  <c r="F325" i="8"/>
  <c r="G325" i="8"/>
  <c r="H325" i="8"/>
  <c r="I325" i="8"/>
  <c r="J325" i="8"/>
  <c r="K325" i="8"/>
  <c r="L325" i="8"/>
  <c r="M325" i="8"/>
  <c r="N325" i="8"/>
  <c r="O325" i="8"/>
  <c r="P325" i="8"/>
  <c r="Q325" i="8"/>
  <c r="R325" i="8"/>
  <c r="S325" i="8"/>
  <c r="T325" i="8"/>
  <c r="U325" i="8"/>
  <c r="V325" i="8"/>
  <c r="W325" i="8"/>
  <c r="X325" i="8"/>
  <c r="Y325" i="8"/>
  <c r="Z325" i="8"/>
  <c r="AA325" i="8"/>
  <c r="C326" i="8"/>
  <c r="D326" i="8"/>
  <c r="E326" i="8"/>
  <c r="F326" i="8"/>
  <c r="G326" i="8"/>
  <c r="H326" i="8"/>
  <c r="I326" i="8"/>
  <c r="J326" i="8"/>
  <c r="K326" i="8"/>
  <c r="L326" i="8"/>
  <c r="M326" i="8"/>
  <c r="N326" i="8"/>
  <c r="O326" i="8"/>
  <c r="P326" i="8"/>
  <c r="Q326" i="8"/>
  <c r="R326" i="8"/>
  <c r="S326" i="8"/>
  <c r="T326" i="8"/>
  <c r="U326" i="8"/>
  <c r="V326" i="8"/>
  <c r="W326" i="8"/>
  <c r="X326" i="8"/>
  <c r="Y326" i="8"/>
  <c r="Z326" i="8"/>
  <c r="AA326" i="8"/>
  <c r="C327" i="8"/>
  <c r="D327" i="8"/>
  <c r="E327" i="8"/>
  <c r="F327" i="8"/>
  <c r="G327" i="8"/>
  <c r="H327" i="8"/>
  <c r="I327" i="8"/>
  <c r="J327" i="8"/>
  <c r="K327" i="8"/>
  <c r="L327" i="8"/>
  <c r="M327" i="8"/>
  <c r="N327" i="8"/>
  <c r="O327" i="8"/>
  <c r="P327" i="8"/>
  <c r="Q327" i="8"/>
  <c r="R327" i="8"/>
  <c r="S327" i="8"/>
  <c r="T327" i="8"/>
  <c r="U327" i="8"/>
  <c r="V327" i="8"/>
  <c r="W327" i="8"/>
  <c r="X327" i="8"/>
  <c r="Y327" i="8"/>
  <c r="Z327" i="8"/>
  <c r="AA327" i="8"/>
  <c r="C328" i="8"/>
  <c r="D328" i="8"/>
  <c r="E328" i="8"/>
  <c r="F328" i="8"/>
  <c r="G328" i="8"/>
  <c r="H328" i="8"/>
  <c r="I328" i="8"/>
  <c r="J328" i="8"/>
  <c r="K328" i="8"/>
  <c r="L328" i="8"/>
  <c r="M328" i="8"/>
  <c r="N328" i="8"/>
  <c r="O328" i="8"/>
  <c r="P328" i="8"/>
  <c r="Q328" i="8"/>
  <c r="R328" i="8"/>
  <c r="S328" i="8"/>
  <c r="T328" i="8"/>
  <c r="U328" i="8"/>
  <c r="V328" i="8"/>
  <c r="W328" i="8"/>
  <c r="X328" i="8"/>
  <c r="Y328" i="8"/>
  <c r="Z328" i="8"/>
  <c r="AA328" i="8"/>
  <c r="C329" i="8"/>
  <c r="D329" i="8"/>
  <c r="E329" i="8"/>
  <c r="F329" i="8"/>
  <c r="G329" i="8"/>
  <c r="H329" i="8"/>
  <c r="I329" i="8"/>
  <c r="J329" i="8"/>
  <c r="K329" i="8"/>
  <c r="L329" i="8"/>
  <c r="M329" i="8"/>
  <c r="N329" i="8"/>
  <c r="O329" i="8"/>
  <c r="P329" i="8"/>
  <c r="Q329" i="8"/>
  <c r="R329" i="8"/>
  <c r="S329" i="8"/>
  <c r="T329" i="8"/>
  <c r="U329" i="8"/>
  <c r="V329" i="8"/>
  <c r="W329" i="8"/>
  <c r="X329" i="8"/>
  <c r="Y329" i="8"/>
  <c r="Z329" i="8"/>
  <c r="AA329" i="8"/>
  <c r="C330" i="8"/>
  <c r="D330" i="8"/>
  <c r="E330" i="8"/>
  <c r="F330" i="8"/>
  <c r="G330" i="8"/>
  <c r="H330" i="8"/>
  <c r="I330" i="8"/>
  <c r="J330" i="8"/>
  <c r="K330" i="8"/>
  <c r="L330" i="8"/>
  <c r="M330" i="8"/>
  <c r="N330" i="8"/>
  <c r="O330" i="8"/>
  <c r="P330" i="8"/>
  <c r="Q330" i="8"/>
  <c r="R330" i="8"/>
  <c r="S330" i="8"/>
  <c r="T330" i="8"/>
  <c r="U330" i="8"/>
  <c r="V330" i="8"/>
  <c r="W330" i="8"/>
  <c r="X330" i="8"/>
  <c r="Y330" i="8"/>
  <c r="Z330" i="8"/>
  <c r="AA330" i="8"/>
  <c r="C331" i="8"/>
  <c r="D331" i="8"/>
  <c r="E331" i="8"/>
  <c r="F331" i="8"/>
  <c r="G331" i="8"/>
  <c r="H331" i="8"/>
  <c r="I331" i="8"/>
  <c r="J331" i="8"/>
  <c r="K331" i="8"/>
  <c r="L331" i="8"/>
  <c r="M331" i="8"/>
  <c r="N331" i="8"/>
  <c r="O331" i="8"/>
  <c r="P331" i="8"/>
  <c r="Q331" i="8"/>
  <c r="R331" i="8"/>
  <c r="S331" i="8"/>
  <c r="T331" i="8"/>
  <c r="U331" i="8"/>
  <c r="V331" i="8"/>
  <c r="W331" i="8"/>
  <c r="X331" i="8"/>
  <c r="Y331" i="8"/>
  <c r="Z331" i="8"/>
  <c r="AA331" i="8"/>
  <c r="C332" i="8"/>
  <c r="D332" i="8"/>
  <c r="E332" i="8"/>
  <c r="F332" i="8"/>
  <c r="G332" i="8"/>
  <c r="H332" i="8"/>
  <c r="I332" i="8"/>
  <c r="J332" i="8"/>
  <c r="K332" i="8"/>
  <c r="L332" i="8"/>
  <c r="M332" i="8"/>
  <c r="N332" i="8"/>
  <c r="O332" i="8"/>
  <c r="P332" i="8"/>
  <c r="Q332" i="8"/>
  <c r="R332" i="8"/>
  <c r="S332" i="8"/>
  <c r="T332" i="8"/>
  <c r="U332" i="8"/>
  <c r="V332" i="8"/>
  <c r="W332" i="8"/>
  <c r="X332" i="8"/>
  <c r="Y332" i="8"/>
  <c r="Z332" i="8"/>
  <c r="AA332" i="8"/>
  <c r="C333" i="8"/>
  <c r="D333" i="8"/>
  <c r="E333" i="8"/>
  <c r="F333" i="8"/>
  <c r="G333" i="8"/>
  <c r="H333" i="8"/>
  <c r="I333" i="8"/>
  <c r="J333" i="8"/>
  <c r="K333" i="8"/>
  <c r="L333" i="8"/>
  <c r="M333" i="8"/>
  <c r="N333" i="8"/>
  <c r="O333" i="8"/>
  <c r="P333" i="8"/>
  <c r="Q333" i="8"/>
  <c r="R333" i="8"/>
  <c r="S333" i="8"/>
  <c r="T333" i="8"/>
  <c r="U333" i="8"/>
  <c r="V333" i="8"/>
  <c r="W333" i="8"/>
  <c r="X333" i="8"/>
  <c r="Y333" i="8"/>
  <c r="Z333" i="8"/>
  <c r="AA333" i="8"/>
  <c r="C334" i="8"/>
  <c r="D334" i="8"/>
  <c r="E334" i="8"/>
  <c r="F334" i="8"/>
  <c r="G334" i="8"/>
  <c r="H334" i="8"/>
  <c r="I334" i="8"/>
  <c r="J334" i="8"/>
  <c r="K334" i="8"/>
  <c r="L334" i="8"/>
  <c r="M334" i="8"/>
  <c r="N334" i="8"/>
  <c r="O334" i="8"/>
  <c r="P334" i="8"/>
  <c r="Q334" i="8"/>
  <c r="R334" i="8"/>
  <c r="S334" i="8"/>
  <c r="T334" i="8"/>
  <c r="U334" i="8"/>
  <c r="V334" i="8"/>
  <c r="W334" i="8"/>
  <c r="X334" i="8"/>
  <c r="Y334" i="8"/>
  <c r="Z334" i="8"/>
  <c r="AA334" i="8"/>
  <c r="C335" i="8"/>
  <c r="D335" i="8"/>
  <c r="E335" i="8"/>
  <c r="F335" i="8"/>
  <c r="G335" i="8"/>
  <c r="H335" i="8"/>
  <c r="I335" i="8"/>
  <c r="J335" i="8"/>
  <c r="K335" i="8"/>
  <c r="L335" i="8"/>
  <c r="M335" i="8"/>
  <c r="N335" i="8"/>
  <c r="O335" i="8"/>
  <c r="P335" i="8"/>
  <c r="Q335" i="8"/>
  <c r="R335" i="8"/>
  <c r="S335" i="8"/>
  <c r="T335" i="8"/>
  <c r="U335" i="8"/>
  <c r="V335" i="8"/>
  <c r="W335" i="8"/>
  <c r="X335" i="8"/>
  <c r="Y335" i="8"/>
  <c r="Z335" i="8"/>
  <c r="AA335" i="8"/>
  <c r="C336" i="8"/>
  <c r="D336" i="8"/>
  <c r="E336" i="8"/>
  <c r="F336" i="8"/>
  <c r="G336" i="8"/>
  <c r="H336" i="8"/>
  <c r="I336" i="8"/>
  <c r="J336" i="8"/>
  <c r="K336" i="8"/>
  <c r="L336" i="8"/>
  <c r="M336" i="8"/>
  <c r="N336" i="8"/>
  <c r="O336" i="8"/>
  <c r="P336" i="8"/>
  <c r="Q336" i="8"/>
  <c r="R336" i="8"/>
  <c r="S336" i="8"/>
  <c r="T336" i="8"/>
  <c r="U336" i="8"/>
  <c r="V336" i="8"/>
  <c r="W336" i="8"/>
  <c r="X336" i="8"/>
  <c r="Y336" i="8"/>
  <c r="Z336" i="8"/>
  <c r="AA336" i="8"/>
  <c r="C337" i="8"/>
  <c r="D337" i="8"/>
  <c r="E337" i="8"/>
  <c r="F337" i="8"/>
  <c r="G337" i="8"/>
  <c r="H337" i="8"/>
  <c r="I337" i="8"/>
  <c r="J337" i="8"/>
  <c r="K337" i="8"/>
  <c r="L337" i="8"/>
  <c r="M337" i="8"/>
  <c r="N337" i="8"/>
  <c r="O337" i="8"/>
  <c r="P337" i="8"/>
  <c r="Q337" i="8"/>
  <c r="R337" i="8"/>
  <c r="S337" i="8"/>
  <c r="T337" i="8"/>
  <c r="U337" i="8"/>
  <c r="V337" i="8"/>
  <c r="W337" i="8"/>
  <c r="X337" i="8"/>
  <c r="Y337" i="8"/>
  <c r="Z337" i="8"/>
  <c r="AA337" i="8"/>
  <c r="C338" i="8"/>
  <c r="D338" i="8"/>
  <c r="E338" i="8"/>
  <c r="F338" i="8"/>
  <c r="G338" i="8"/>
  <c r="H338" i="8"/>
  <c r="I338" i="8"/>
  <c r="J338" i="8"/>
  <c r="K338" i="8"/>
  <c r="L338" i="8"/>
  <c r="M338" i="8"/>
  <c r="N338" i="8"/>
  <c r="O338" i="8"/>
  <c r="P338" i="8"/>
  <c r="Q338" i="8"/>
  <c r="R338" i="8"/>
  <c r="S338" i="8"/>
  <c r="T338" i="8"/>
  <c r="U338" i="8"/>
  <c r="V338" i="8"/>
  <c r="W338" i="8"/>
  <c r="X338" i="8"/>
  <c r="Y338" i="8"/>
  <c r="Z338" i="8"/>
  <c r="AA338" i="8"/>
  <c r="C339" i="8"/>
  <c r="D339" i="8"/>
  <c r="E339" i="8"/>
  <c r="F339" i="8"/>
  <c r="G339" i="8"/>
  <c r="H339" i="8"/>
  <c r="I339" i="8"/>
  <c r="J339" i="8"/>
  <c r="K339" i="8"/>
  <c r="L339" i="8"/>
  <c r="M339" i="8"/>
  <c r="N339" i="8"/>
  <c r="O339" i="8"/>
  <c r="P339" i="8"/>
  <c r="Q339" i="8"/>
  <c r="R339" i="8"/>
  <c r="S339" i="8"/>
  <c r="T339" i="8"/>
  <c r="U339" i="8"/>
  <c r="V339" i="8"/>
  <c r="W339" i="8"/>
  <c r="X339" i="8"/>
  <c r="Y339" i="8"/>
  <c r="Z339" i="8"/>
  <c r="AA339" i="8"/>
  <c r="C340" i="8"/>
  <c r="D340" i="8"/>
  <c r="E340" i="8"/>
  <c r="F340" i="8"/>
  <c r="G340" i="8"/>
  <c r="H340" i="8"/>
  <c r="I340" i="8"/>
  <c r="J340" i="8"/>
  <c r="K340" i="8"/>
  <c r="L340" i="8"/>
  <c r="M340" i="8"/>
  <c r="N340" i="8"/>
  <c r="O340" i="8"/>
  <c r="P340" i="8"/>
  <c r="Q340" i="8"/>
  <c r="R340" i="8"/>
  <c r="S340" i="8"/>
  <c r="T340" i="8"/>
  <c r="U340" i="8"/>
  <c r="V340" i="8"/>
  <c r="W340" i="8"/>
  <c r="X340" i="8"/>
  <c r="Y340" i="8"/>
  <c r="Z340" i="8"/>
  <c r="AA340" i="8"/>
  <c r="C341" i="8"/>
  <c r="D341" i="8"/>
  <c r="E341" i="8"/>
  <c r="F341" i="8"/>
  <c r="G341" i="8"/>
  <c r="H341" i="8"/>
  <c r="I341" i="8"/>
  <c r="J341" i="8"/>
  <c r="K341" i="8"/>
  <c r="L341" i="8"/>
  <c r="M341" i="8"/>
  <c r="N341" i="8"/>
  <c r="O341" i="8"/>
  <c r="P341" i="8"/>
  <c r="Q341" i="8"/>
  <c r="R341" i="8"/>
  <c r="S341" i="8"/>
  <c r="T341" i="8"/>
  <c r="U341" i="8"/>
  <c r="V341" i="8"/>
  <c r="W341" i="8"/>
  <c r="X341" i="8"/>
  <c r="Y341" i="8"/>
  <c r="Z341" i="8"/>
  <c r="AA341" i="8"/>
  <c r="C342" i="8"/>
  <c r="D342" i="8"/>
  <c r="E342" i="8"/>
  <c r="F342" i="8"/>
  <c r="G342" i="8"/>
  <c r="H342" i="8"/>
  <c r="I342" i="8"/>
  <c r="J342" i="8"/>
  <c r="K342" i="8"/>
  <c r="L342" i="8"/>
  <c r="M342" i="8"/>
  <c r="N342" i="8"/>
  <c r="O342" i="8"/>
  <c r="P342" i="8"/>
  <c r="Q342" i="8"/>
  <c r="R342" i="8"/>
  <c r="S342" i="8"/>
  <c r="T342" i="8"/>
  <c r="U342" i="8"/>
  <c r="V342" i="8"/>
  <c r="W342" i="8"/>
  <c r="X342" i="8"/>
  <c r="Y342" i="8"/>
  <c r="Z342" i="8"/>
  <c r="AA342" i="8"/>
  <c r="C343" i="8"/>
  <c r="D343" i="8"/>
  <c r="E343" i="8"/>
  <c r="F343" i="8"/>
  <c r="G343" i="8"/>
  <c r="H343" i="8"/>
  <c r="I343" i="8"/>
  <c r="J343" i="8"/>
  <c r="K343" i="8"/>
  <c r="L343" i="8"/>
  <c r="M343" i="8"/>
  <c r="N343" i="8"/>
  <c r="O343" i="8"/>
  <c r="P343" i="8"/>
  <c r="Q343" i="8"/>
  <c r="R343" i="8"/>
  <c r="S343" i="8"/>
  <c r="T343" i="8"/>
  <c r="U343" i="8"/>
  <c r="V343" i="8"/>
  <c r="W343" i="8"/>
  <c r="X343" i="8"/>
  <c r="Y343" i="8"/>
  <c r="Z343" i="8"/>
  <c r="AA343" i="8"/>
  <c r="C344" i="8"/>
  <c r="D344" i="8"/>
  <c r="E344" i="8"/>
  <c r="F344" i="8"/>
  <c r="G344" i="8"/>
  <c r="H344" i="8"/>
  <c r="I344" i="8"/>
  <c r="J344" i="8"/>
  <c r="K344" i="8"/>
  <c r="L344" i="8"/>
  <c r="M344" i="8"/>
  <c r="N344" i="8"/>
  <c r="O344" i="8"/>
  <c r="P344" i="8"/>
  <c r="Q344" i="8"/>
  <c r="R344" i="8"/>
  <c r="S344" i="8"/>
  <c r="T344" i="8"/>
  <c r="U344" i="8"/>
  <c r="V344" i="8"/>
  <c r="W344" i="8"/>
  <c r="X344" i="8"/>
  <c r="Y344" i="8"/>
  <c r="Z344" i="8"/>
  <c r="AA344" i="8"/>
  <c r="C345" i="8"/>
  <c r="D345" i="8"/>
  <c r="E345" i="8"/>
  <c r="F345" i="8"/>
  <c r="G345" i="8"/>
  <c r="H345" i="8"/>
  <c r="I345" i="8"/>
  <c r="J345" i="8"/>
  <c r="K345" i="8"/>
  <c r="L345" i="8"/>
  <c r="M345" i="8"/>
  <c r="N345" i="8"/>
  <c r="O345" i="8"/>
  <c r="P345" i="8"/>
  <c r="Q345" i="8"/>
  <c r="R345" i="8"/>
  <c r="S345" i="8"/>
  <c r="T345" i="8"/>
  <c r="U345" i="8"/>
  <c r="V345" i="8"/>
  <c r="W345" i="8"/>
  <c r="X345" i="8"/>
  <c r="Y345" i="8"/>
  <c r="Z345" i="8"/>
  <c r="AA345" i="8"/>
  <c r="C346" i="8"/>
  <c r="D346" i="8"/>
  <c r="E346" i="8"/>
  <c r="F346" i="8"/>
  <c r="G346" i="8"/>
  <c r="H346" i="8"/>
  <c r="I346" i="8"/>
  <c r="J346" i="8"/>
  <c r="K346" i="8"/>
  <c r="L346" i="8"/>
  <c r="M346" i="8"/>
  <c r="N346" i="8"/>
  <c r="O346" i="8"/>
  <c r="P346" i="8"/>
  <c r="Q346" i="8"/>
  <c r="R346" i="8"/>
  <c r="S346" i="8"/>
  <c r="T346" i="8"/>
  <c r="U346" i="8"/>
  <c r="V346" i="8"/>
  <c r="W346" i="8"/>
  <c r="X346" i="8"/>
  <c r="Y346" i="8"/>
  <c r="Z346" i="8"/>
  <c r="AA346" i="8"/>
  <c r="C347" i="8"/>
  <c r="D347" i="8"/>
  <c r="E347" i="8"/>
  <c r="F347" i="8"/>
  <c r="G347" i="8"/>
  <c r="H347" i="8"/>
  <c r="I347" i="8"/>
  <c r="J347" i="8"/>
  <c r="K347" i="8"/>
  <c r="L347" i="8"/>
  <c r="M347" i="8"/>
  <c r="N347" i="8"/>
  <c r="O347" i="8"/>
  <c r="P347" i="8"/>
  <c r="Q347" i="8"/>
  <c r="R347" i="8"/>
  <c r="S347" i="8"/>
  <c r="T347" i="8"/>
  <c r="U347" i="8"/>
  <c r="V347" i="8"/>
  <c r="W347" i="8"/>
  <c r="X347" i="8"/>
  <c r="Y347" i="8"/>
  <c r="Z347" i="8"/>
  <c r="AA347" i="8"/>
  <c r="C348" i="8"/>
  <c r="D348" i="8"/>
  <c r="E348" i="8"/>
  <c r="F348" i="8"/>
  <c r="G348" i="8"/>
  <c r="H348" i="8"/>
  <c r="I348" i="8"/>
  <c r="J348" i="8"/>
  <c r="K348" i="8"/>
  <c r="L348" i="8"/>
  <c r="M348" i="8"/>
  <c r="N348" i="8"/>
  <c r="O348" i="8"/>
  <c r="P348" i="8"/>
  <c r="Q348" i="8"/>
  <c r="R348" i="8"/>
  <c r="S348" i="8"/>
  <c r="T348" i="8"/>
  <c r="U348" i="8"/>
  <c r="V348" i="8"/>
  <c r="W348" i="8"/>
  <c r="X348" i="8"/>
  <c r="Y348" i="8"/>
  <c r="Z348" i="8"/>
  <c r="AA348" i="8"/>
  <c r="C349" i="8"/>
  <c r="D349" i="8"/>
  <c r="E349" i="8"/>
  <c r="F349" i="8"/>
  <c r="G349" i="8"/>
  <c r="H349" i="8"/>
  <c r="I349" i="8"/>
  <c r="J349" i="8"/>
  <c r="K349" i="8"/>
  <c r="L349" i="8"/>
  <c r="M349" i="8"/>
  <c r="N349" i="8"/>
  <c r="O349" i="8"/>
  <c r="P349" i="8"/>
  <c r="Q349" i="8"/>
  <c r="R349" i="8"/>
  <c r="S349" i="8"/>
  <c r="T349" i="8"/>
  <c r="U349" i="8"/>
  <c r="V349" i="8"/>
  <c r="W349" i="8"/>
  <c r="X349" i="8"/>
  <c r="Y349" i="8"/>
  <c r="Z349" i="8"/>
  <c r="AA349" i="8"/>
  <c r="C350" i="8"/>
  <c r="D350" i="8"/>
  <c r="E350" i="8"/>
  <c r="F350" i="8"/>
  <c r="G350" i="8"/>
  <c r="H350" i="8"/>
  <c r="I350" i="8"/>
  <c r="J350" i="8"/>
  <c r="K350" i="8"/>
  <c r="L350" i="8"/>
  <c r="M350" i="8"/>
  <c r="N350" i="8"/>
  <c r="O350" i="8"/>
  <c r="P350" i="8"/>
  <c r="Q350" i="8"/>
  <c r="R350" i="8"/>
  <c r="S350" i="8"/>
  <c r="T350" i="8"/>
  <c r="U350" i="8"/>
  <c r="V350" i="8"/>
  <c r="W350" i="8"/>
  <c r="X350" i="8"/>
  <c r="Y350" i="8"/>
  <c r="Z350" i="8"/>
  <c r="AA350" i="8"/>
  <c r="C351" i="8"/>
  <c r="D351" i="8"/>
  <c r="E351" i="8"/>
  <c r="F351" i="8"/>
  <c r="G351" i="8"/>
  <c r="H351" i="8"/>
  <c r="I351" i="8"/>
  <c r="J351" i="8"/>
  <c r="K351" i="8"/>
  <c r="L351" i="8"/>
  <c r="M351" i="8"/>
  <c r="N351" i="8"/>
  <c r="O351" i="8"/>
  <c r="P351" i="8"/>
  <c r="Q351" i="8"/>
  <c r="R351" i="8"/>
  <c r="S351" i="8"/>
  <c r="T351" i="8"/>
  <c r="U351" i="8"/>
  <c r="V351" i="8"/>
  <c r="W351" i="8"/>
  <c r="X351" i="8"/>
  <c r="Y351" i="8"/>
  <c r="Z351" i="8"/>
  <c r="AA351" i="8"/>
  <c r="C352" i="8"/>
  <c r="D352" i="8"/>
  <c r="E352" i="8"/>
  <c r="F352" i="8"/>
  <c r="G352" i="8"/>
  <c r="H352" i="8"/>
  <c r="I352" i="8"/>
  <c r="J352" i="8"/>
  <c r="K352" i="8"/>
  <c r="L352" i="8"/>
  <c r="M352" i="8"/>
  <c r="N352" i="8"/>
  <c r="O352" i="8"/>
  <c r="P352" i="8"/>
  <c r="Q352" i="8"/>
  <c r="R352" i="8"/>
  <c r="S352" i="8"/>
  <c r="T352" i="8"/>
  <c r="U352" i="8"/>
  <c r="V352" i="8"/>
  <c r="W352" i="8"/>
  <c r="X352" i="8"/>
  <c r="Y352" i="8"/>
  <c r="Z352" i="8"/>
  <c r="AA352" i="8"/>
  <c r="C353" i="8"/>
  <c r="D353" i="8"/>
  <c r="E353" i="8"/>
  <c r="F353" i="8"/>
  <c r="G353" i="8"/>
  <c r="H353" i="8"/>
  <c r="I353" i="8"/>
  <c r="J353" i="8"/>
  <c r="K353" i="8"/>
  <c r="L353" i="8"/>
  <c r="M353" i="8"/>
  <c r="N353" i="8"/>
  <c r="O353" i="8"/>
  <c r="P353" i="8"/>
  <c r="Q353" i="8"/>
  <c r="R353" i="8"/>
  <c r="S353" i="8"/>
  <c r="T353" i="8"/>
  <c r="U353" i="8"/>
  <c r="V353" i="8"/>
  <c r="W353" i="8"/>
  <c r="X353" i="8"/>
  <c r="Y353" i="8"/>
  <c r="Z353" i="8"/>
  <c r="AA353" i="8"/>
  <c r="C354" i="8"/>
  <c r="D354" i="8"/>
  <c r="E354" i="8"/>
  <c r="F354" i="8"/>
  <c r="G354" i="8"/>
  <c r="H354" i="8"/>
  <c r="I354" i="8"/>
  <c r="J354" i="8"/>
  <c r="K354" i="8"/>
  <c r="L354" i="8"/>
  <c r="M354" i="8"/>
  <c r="N354" i="8"/>
  <c r="O354" i="8"/>
  <c r="P354" i="8"/>
  <c r="Q354" i="8"/>
  <c r="R354" i="8"/>
  <c r="S354" i="8"/>
  <c r="T354" i="8"/>
  <c r="U354" i="8"/>
  <c r="V354" i="8"/>
  <c r="W354" i="8"/>
  <c r="X354" i="8"/>
  <c r="Y354" i="8"/>
  <c r="Z354" i="8"/>
  <c r="AA354" i="8"/>
  <c r="C355" i="8"/>
  <c r="D355" i="8"/>
  <c r="E355" i="8"/>
  <c r="F355" i="8"/>
  <c r="G355" i="8"/>
  <c r="H355" i="8"/>
  <c r="I355" i="8"/>
  <c r="J355" i="8"/>
  <c r="K355" i="8"/>
  <c r="L355" i="8"/>
  <c r="M355" i="8"/>
  <c r="N355" i="8"/>
  <c r="O355" i="8"/>
  <c r="P355" i="8"/>
  <c r="Q355" i="8"/>
  <c r="R355" i="8"/>
  <c r="S355" i="8"/>
  <c r="T355" i="8"/>
  <c r="U355" i="8"/>
  <c r="V355" i="8"/>
  <c r="W355" i="8"/>
  <c r="X355" i="8"/>
  <c r="Y355" i="8"/>
  <c r="Z355" i="8"/>
  <c r="AA355" i="8"/>
  <c r="C356" i="8"/>
  <c r="D356" i="8"/>
  <c r="E356" i="8"/>
  <c r="F356" i="8"/>
  <c r="G356" i="8"/>
  <c r="H356" i="8"/>
  <c r="I356" i="8"/>
  <c r="J356" i="8"/>
  <c r="K356" i="8"/>
  <c r="L356" i="8"/>
  <c r="M356" i="8"/>
  <c r="N356" i="8"/>
  <c r="O356" i="8"/>
  <c r="P356" i="8"/>
  <c r="Q356" i="8"/>
  <c r="R356" i="8"/>
  <c r="S356" i="8"/>
  <c r="T356" i="8"/>
  <c r="U356" i="8"/>
  <c r="V356" i="8"/>
  <c r="W356" i="8"/>
  <c r="X356" i="8"/>
  <c r="Y356" i="8"/>
  <c r="Z356" i="8"/>
  <c r="AA356" i="8"/>
  <c r="C357" i="8"/>
  <c r="D357" i="8"/>
  <c r="E357" i="8"/>
  <c r="F357" i="8"/>
  <c r="G357" i="8"/>
  <c r="H357" i="8"/>
  <c r="I357" i="8"/>
  <c r="J357" i="8"/>
  <c r="K357" i="8"/>
  <c r="L357" i="8"/>
  <c r="M357" i="8"/>
  <c r="N357" i="8"/>
  <c r="O357" i="8"/>
  <c r="P357" i="8"/>
  <c r="Q357" i="8"/>
  <c r="R357" i="8"/>
  <c r="S357" i="8"/>
  <c r="T357" i="8"/>
  <c r="U357" i="8"/>
  <c r="V357" i="8"/>
  <c r="W357" i="8"/>
  <c r="X357" i="8"/>
  <c r="Y357" i="8"/>
  <c r="Z357" i="8"/>
  <c r="AA357" i="8"/>
  <c r="C358" i="8"/>
  <c r="D358" i="8"/>
  <c r="E358" i="8"/>
  <c r="F358" i="8"/>
  <c r="G358" i="8"/>
  <c r="H358" i="8"/>
  <c r="I358" i="8"/>
  <c r="J358" i="8"/>
  <c r="K358" i="8"/>
  <c r="L358" i="8"/>
  <c r="M358" i="8"/>
  <c r="N358" i="8"/>
  <c r="O358" i="8"/>
  <c r="P358" i="8"/>
  <c r="Q358" i="8"/>
  <c r="R358" i="8"/>
  <c r="S358" i="8"/>
  <c r="T358" i="8"/>
  <c r="U358" i="8"/>
  <c r="V358" i="8"/>
  <c r="W358" i="8"/>
  <c r="X358" i="8"/>
  <c r="Y358" i="8"/>
  <c r="Z358" i="8"/>
  <c r="AA358" i="8"/>
  <c r="C359" i="8"/>
  <c r="D359" i="8"/>
  <c r="E359" i="8"/>
  <c r="F359" i="8"/>
  <c r="G359" i="8"/>
  <c r="H359" i="8"/>
  <c r="I359" i="8"/>
  <c r="J359" i="8"/>
  <c r="K359" i="8"/>
  <c r="L359" i="8"/>
  <c r="M359" i="8"/>
  <c r="N359" i="8"/>
  <c r="O359" i="8"/>
  <c r="P359" i="8"/>
  <c r="Q359" i="8"/>
  <c r="R359" i="8"/>
  <c r="S359" i="8"/>
  <c r="T359" i="8"/>
  <c r="U359" i="8"/>
  <c r="V359" i="8"/>
  <c r="W359" i="8"/>
  <c r="X359" i="8"/>
  <c r="Y359" i="8"/>
  <c r="Z359" i="8"/>
  <c r="AA359" i="8"/>
  <c r="C360" i="8"/>
  <c r="D360" i="8"/>
  <c r="E360" i="8"/>
  <c r="F360" i="8"/>
  <c r="G360" i="8"/>
  <c r="H360" i="8"/>
  <c r="I360" i="8"/>
  <c r="J360" i="8"/>
  <c r="K360" i="8"/>
  <c r="L360" i="8"/>
  <c r="M360" i="8"/>
  <c r="N360" i="8"/>
  <c r="O360" i="8"/>
  <c r="P360" i="8"/>
  <c r="Q360" i="8"/>
  <c r="R360" i="8"/>
  <c r="S360" i="8"/>
  <c r="T360" i="8"/>
  <c r="U360" i="8"/>
  <c r="V360" i="8"/>
  <c r="W360" i="8"/>
  <c r="X360" i="8"/>
  <c r="Y360" i="8"/>
  <c r="Z360" i="8"/>
  <c r="AA360" i="8"/>
  <c r="C361" i="8"/>
  <c r="D361" i="8"/>
  <c r="E361" i="8"/>
  <c r="F361" i="8"/>
  <c r="G361" i="8"/>
  <c r="H361" i="8"/>
  <c r="I361" i="8"/>
  <c r="J361" i="8"/>
  <c r="K361" i="8"/>
  <c r="L361" i="8"/>
  <c r="M361" i="8"/>
  <c r="N361" i="8"/>
  <c r="O361" i="8"/>
  <c r="P361" i="8"/>
  <c r="Q361" i="8"/>
  <c r="R361" i="8"/>
  <c r="S361" i="8"/>
  <c r="T361" i="8"/>
  <c r="U361" i="8"/>
  <c r="V361" i="8"/>
  <c r="W361" i="8"/>
  <c r="X361" i="8"/>
  <c r="Y361" i="8"/>
  <c r="Z361" i="8"/>
  <c r="AA361" i="8"/>
  <c r="C362" i="8"/>
  <c r="D362" i="8"/>
  <c r="E362" i="8"/>
  <c r="F362" i="8"/>
  <c r="G362" i="8"/>
  <c r="H362" i="8"/>
  <c r="I362" i="8"/>
  <c r="J362" i="8"/>
  <c r="K362" i="8"/>
  <c r="L362" i="8"/>
  <c r="M362" i="8"/>
  <c r="N362" i="8"/>
  <c r="O362" i="8"/>
  <c r="P362" i="8"/>
  <c r="Q362" i="8"/>
  <c r="R362" i="8"/>
  <c r="S362" i="8"/>
  <c r="T362" i="8"/>
  <c r="U362" i="8"/>
  <c r="V362" i="8"/>
  <c r="W362" i="8"/>
  <c r="X362" i="8"/>
  <c r="Y362" i="8"/>
  <c r="Z362" i="8"/>
  <c r="AA362" i="8"/>
  <c r="C363" i="8"/>
  <c r="D363" i="8"/>
  <c r="E363" i="8"/>
  <c r="F363" i="8"/>
  <c r="G363" i="8"/>
  <c r="H363" i="8"/>
  <c r="I363" i="8"/>
  <c r="J363" i="8"/>
  <c r="K363" i="8"/>
  <c r="L363" i="8"/>
  <c r="M363" i="8"/>
  <c r="N363" i="8"/>
  <c r="O363" i="8"/>
  <c r="P363" i="8"/>
  <c r="Q363" i="8"/>
  <c r="R363" i="8"/>
  <c r="S363" i="8"/>
  <c r="T363" i="8"/>
  <c r="U363" i="8"/>
  <c r="V363" i="8"/>
  <c r="W363" i="8"/>
  <c r="X363" i="8"/>
  <c r="Y363" i="8"/>
  <c r="Z363" i="8"/>
  <c r="AA363" i="8"/>
  <c r="C364" i="8"/>
  <c r="D364" i="8"/>
  <c r="E364" i="8"/>
  <c r="F364" i="8"/>
  <c r="G364" i="8"/>
  <c r="H364" i="8"/>
  <c r="I364" i="8"/>
  <c r="J364" i="8"/>
  <c r="K364" i="8"/>
  <c r="L364" i="8"/>
  <c r="M364" i="8"/>
  <c r="N364" i="8"/>
  <c r="O364" i="8"/>
  <c r="P364" i="8"/>
  <c r="Q364" i="8"/>
  <c r="R364" i="8"/>
  <c r="S364" i="8"/>
  <c r="T364" i="8"/>
  <c r="U364" i="8"/>
  <c r="V364" i="8"/>
  <c r="W364" i="8"/>
  <c r="X364" i="8"/>
  <c r="Y364" i="8"/>
  <c r="Z364" i="8"/>
  <c r="AA364" i="8"/>
  <c r="C365" i="8"/>
  <c r="D365" i="8"/>
  <c r="E365" i="8"/>
  <c r="F365" i="8"/>
  <c r="G365" i="8"/>
  <c r="H365" i="8"/>
  <c r="I365" i="8"/>
  <c r="J365" i="8"/>
  <c r="K365" i="8"/>
  <c r="L365" i="8"/>
  <c r="M365" i="8"/>
  <c r="N365" i="8"/>
  <c r="O365" i="8"/>
  <c r="P365" i="8"/>
  <c r="Q365" i="8"/>
  <c r="R365" i="8"/>
  <c r="S365" i="8"/>
  <c r="T365" i="8"/>
  <c r="U365" i="8"/>
  <c r="V365" i="8"/>
  <c r="W365" i="8"/>
  <c r="X365" i="8"/>
  <c r="Y365" i="8"/>
  <c r="Z365" i="8"/>
  <c r="AA365" i="8"/>
  <c r="C366" i="8"/>
  <c r="D366" i="8"/>
  <c r="E366" i="8"/>
  <c r="F366" i="8"/>
  <c r="G366" i="8"/>
  <c r="H366" i="8"/>
  <c r="I366" i="8"/>
  <c r="J366" i="8"/>
  <c r="K366" i="8"/>
  <c r="L366" i="8"/>
  <c r="M366" i="8"/>
  <c r="N366" i="8"/>
  <c r="O366" i="8"/>
  <c r="P366" i="8"/>
  <c r="Q366" i="8"/>
  <c r="R366" i="8"/>
  <c r="S366" i="8"/>
  <c r="T366" i="8"/>
  <c r="U366" i="8"/>
  <c r="V366" i="8"/>
  <c r="W366" i="8"/>
  <c r="X366" i="8"/>
  <c r="Y366" i="8"/>
  <c r="Z366" i="8"/>
  <c r="AA366" i="8"/>
  <c r="C367" i="8"/>
  <c r="D367" i="8"/>
  <c r="E367" i="8"/>
  <c r="F367" i="8"/>
  <c r="G367" i="8"/>
  <c r="H367" i="8"/>
  <c r="I367" i="8"/>
  <c r="J367" i="8"/>
  <c r="K367" i="8"/>
  <c r="L367" i="8"/>
  <c r="M367" i="8"/>
  <c r="N367" i="8"/>
  <c r="O367" i="8"/>
  <c r="P367" i="8"/>
  <c r="Q367" i="8"/>
  <c r="R367" i="8"/>
  <c r="S367" i="8"/>
  <c r="T367" i="8"/>
  <c r="U367" i="8"/>
  <c r="V367" i="8"/>
  <c r="W367" i="8"/>
  <c r="X367" i="8"/>
  <c r="Y367" i="8"/>
  <c r="Z367" i="8"/>
  <c r="AA367" i="8"/>
  <c r="C368" i="8"/>
  <c r="D368" i="8"/>
  <c r="E368" i="8"/>
  <c r="F368" i="8"/>
  <c r="G368" i="8"/>
  <c r="H368" i="8"/>
  <c r="I368" i="8"/>
  <c r="J368" i="8"/>
  <c r="K368" i="8"/>
  <c r="L368" i="8"/>
  <c r="M368" i="8"/>
  <c r="N368" i="8"/>
  <c r="O368" i="8"/>
  <c r="P368" i="8"/>
  <c r="Q368" i="8"/>
  <c r="R368" i="8"/>
  <c r="S368" i="8"/>
  <c r="T368" i="8"/>
  <c r="U368" i="8"/>
  <c r="V368" i="8"/>
  <c r="W368" i="8"/>
  <c r="X368" i="8"/>
  <c r="Y368" i="8"/>
  <c r="Z368" i="8"/>
  <c r="AA368" i="8"/>
  <c r="C369" i="8"/>
  <c r="D369" i="8"/>
  <c r="E369" i="8"/>
  <c r="F369" i="8"/>
  <c r="G369" i="8"/>
  <c r="H369" i="8"/>
  <c r="I369" i="8"/>
  <c r="J369" i="8"/>
  <c r="K369" i="8"/>
  <c r="L369" i="8"/>
  <c r="M369" i="8"/>
  <c r="N369" i="8"/>
  <c r="O369" i="8"/>
  <c r="P369" i="8"/>
  <c r="Q369" i="8"/>
  <c r="R369" i="8"/>
  <c r="S369" i="8"/>
  <c r="T369" i="8"/>
  <c r="U369" i="8"/>
  <c r="V369" i="8"/>
  <c r="W369" i="8"/>
  <c r="X369" i="8"/>
  <c r="Y369" i="8"/>
  <c r="Z369" i="8"/>
  <c r="AA369" i="8"/>
  <c r="C370" i="8"/>
  <c r="D370" i="8"/>
  <c r="E370" i="8"/>
  <c r="F370" i="8"/>
  <c r="G370" i="8"/>
  <c r="H370" i="8"/>
  <c r="I370" i="8"/>
  <c r="J370" i="8"/>
  <c r="K370" i="8"/>
  <c r="L370" i="8"/>
  <c r="M370" i="8"/>
  <c r="N370" i="8"/>
  <c r="O370" i="8"/>
  <c r="P370" i="8"/>
  <c r="Q370" i="8"/>
  <c r="R370" i="8"/>
  <c r="S370" i="8"/>
  <c r="T370" i="8"/>
  <c r="U370" i="8"/>
  <c r="V370" i="8"/>
  <c r="W370" i="8"/>
  <c r="X370" i="8"/>
  <c r="Y370" i="8"/>
  <c r="Z370" i="8"/>
  <c r="AA370" i="8"/>
  <c r="C371" i="8"/>
  <c r="D371" i="8"/>
  <c r="E371" i="8"/>
  <c r="F371" i="8"/>
  <c r="G371" i="8"/>
  <c r="H371" i="8"/>
  <c r="I371" i="8"/>
  <c r="J371" i="8"/>
  <c r="K371" i="8"/>
  <c r="L371" i="8"/>
  <c r="M371" i="8"/>
  <c r="N371" i="8"/>
  <c r="O371" i="8"/>
  <c r="P371" i="8"/>
  <c r="Q371" i="8"/>
  <c r="R371" i="8"/>
  <c r="S371" i="8"/>
  <c r="T371" i="8"/>
  <c r="U371" i="8"/>
  <c r="V371" i="8"/>
  <c r="W371" i="8"/>
  <c r="X371" i="8"/>
  <c r="Y371" i="8"/>
  <c r="Z371" i="8"/>
  <c r="AA371" i="8"/>
  <c r="C372" i="8"/>
  <c r="D372" i="8"/>
  <c r="E372" i="8"/>
  <c r="F372" i="8"/>
  <c r="G372" i="8"/>
  <c r="H372" i="8"/>
  <c r="I372" i="8"/>
  <c r="J372" i="8"/>
  <c r="K372" i="8"/>
  <c r="L372" i="8"/>
  <c r="M372" i="8"/>
  <c r="N372" i="8"/>
  <c r="O372" i="8"/>
  <c r="P372" i="8"/>
  <c r="Q372" i="8"/>
  <c r="R372" i="8"/>
  <c r="S372" i="8"/>
  <c r="T372" i="8"/>
  <c r="U372" i="8"/>
  <c r="V372" i="8"/>
  <c r="W372" i="8"/>
  <c r="X372" i="8"/>
  <c r="Y372" i="8"/>
  <c r="Z372" i="8"/>
  <c r="AA372" i="8"/>
  <c r="C373" i="8"/>
  <c r="D373" i="8"/>
  <c r="E373" i="8"/>
  <c r="F373" i="8"/>
  <c r="G373" i="8"/>
  <c r="H373" i="8"/>
  <c r="I373" i="8"/>
  <c r="J373" i="8"/>
  <c r="K373" i="8"/>
  <c r="L373" i="8"/>
  <c r="M373" i="8"/>
  <c r="N373" i="8"/>
  <c r="O373" i="8"/>
  <c r="P373" i="8"/>
  <c r="Q373" i="8"/>
  <c r="R373" i="8"/>
  <c r="S373" i="8"/>
  <c r="T373" i="8"/>
  <c r="U373" i="8"/>
  <c r="V373" i="8"/>
  <c r="W373" i="8"/>
  <c r="X373" i="8"/>
  <c r="Y373" i="8"/>
  <c r="Z373" i="8"/>
  <c r="AA373" i="8"/>
  <c r="C374" i="8"/>
  <c r="D374" i="8"/>
  <c r="E374" i="8"/>
  <c r="F374" i="8"/>
  <c r="G374" i="8"/>
  <c r="H374" i="8"/>
  <c r="I374" i="8"/>
  <c r="J374" i="8"/>
  <c r="K374" i="8"/>
  <c r="L374" i="8"/>
  <c r="M374" i="8"/>
  <c r="N374" i="8"/>
  <c r="O374" i="8"/>
  <c r="P374" i="8"/>
  <c r="Q374" i="8"/>
  <c r="R374" i="8"/>
  <c r="S374" i="8"/>
  <c r="T374" i="8"/>
  <c r="U374" i="8"/>
  <c r="V374" i="8"/>
  <c r="W374" i="8"/>
  <c r="X374" i="8"/>
  <c r="Y374" i="8"/>
  <c r="Z374" i="8"/>
  <c r="AA374" i="8"/>
  <c r="C375" i="8"/>
  <c r="D375" i="8"/>
  <c r="E375" i="8"/>
  <c r="F375" i="8"/>
  <c r="G375" i="8"/>
  <c r="H375" i="8"/>
  <c r="I375" i="8"/>
  <c r="J375" i="8"/>
  <c r="K375" i="8"/>
  <c r="L375" i="8"/>
  <c r="M375" i="8"/>
  <c r="N375" i="8"/>
  <c r="O375" i="8"/>
  <c r="P375" i="8"/>
  <c r="Q375" i="8"/>
  <c r="R375" i="8"/>
  <c r="S375" i="8"/>
  <c r="T375" i="8"/>
  <c r="U375" i="8"/>
  <c r="V375" i="8"/>
  <c r="W375" i="8"/>
  <c r="X375" i="8"/>
  <c r="Y375" i="8"/>
  <c r="Z375" i="8"/>
  <c r="AA375" i="8"/>
  <c r="C376" i="8"/>
  <c r="D376" i="8"/>
  <c r="E376" i="8"/>
  <c r="F376" i="8"/>
  <c r="G376" i="8"/>
  <c r="H376" i="8"/>
  <c r="I376" i="8"/>
  <c r="J376" i="8"/>
  <c r="K376" i="8"/>
  <c r="L376" i="8"/>
  <c r="M376" i="8"/>
  <c r="N376" i="8"/>
  <c r="O376" i="8"/>
  <c r="P376" i="8"/>
  <c r="Q376" i="8"/>
  <c r="R376" i="8"/>
  <c r="S376" i="8"/>
  <c r="T376" i="8"/>
  <c r="U376" i="8"/>
  <c r="V376" i="8"/>
  <c r="W376" i="8"/>
  <c r="X376" i="8"/>
  <c r="Y376" i="8"/>
  <c r="Z376" i="8"/>
  <c r="AA376" i="8"/>
  <c r="C377" i="8"/>
  <c r="D377" i="8"/>
  <c r="E377" i="8"/>
  <c r="F377" i="8"/>
  <c r="G377" i="8"/>
  <c r="H377" i="8"/>
  <c r="I377" i="8"/>
  <c r="J377" i="8"/>
  <c r="K377" i="8"/>
  <c r="L377" i="8"/>
  <c r="M377" i="8"/>
  <c r="N377" i="8"/>
  <c r="O377" i="8"/>
  <c r="P377" i="8"/>
  <c r="Q377" i="8"/>
  <c r="R377" i="8"/>
  <c r="S377" i="8"/>
  <c r="T377" i="8"/>
  <c r="U377" i="8"/>
  <c r="V377" i="8"/>
  <c r="W377" i="8"/>
  <c r="X377" i="8"/>
  <c r="Y377" i="8"/>
  <c r="Z377" i="8"/>
  <c r="AA377" i="8"/>
  <c r="C378" i="8"/>
  <c r="D378" i="8"/>
  <c r="E378" i="8"/>
  <c r="F378" i="8"/>
  <c r="G378" i="8"/>
  <c r="H378" i="8"/>
  <c r="I378" i="8"/>
  <c r="J378" i="8"/>
  <c r="K378" i="8"/>
  <c r="L378" i="8"/>
  <c r="M378" i="8"/>
  <c r="N378" i="8"/>
  <c r="O378" i="8"/>
  <c r="P378" i="8"/>
  <c r="Q378" i="8"/>
  <c r="R378" i="8"/>
  <c r="S378" i="8"/>
  <c r="T378" i="8"/>
  <c r="U378" i="8"/>
  <c r="V378" i="8"/>
  <c r="W378" i="8"/>
  <c r="X378" i="8"/>
  <c r="Y378" i="8"/>
  <c r="Z378" i="8"/>
  <c r="AA378" i="8"/>
  <c r="C379" i="8"/>
  <c r="D379" i="8"/>
  <c r="E379" i="8"/>
  <c r="F379" i="8"/>
  <c r="G379" i="8"/>
  <c r="H379" i="8"/>
  <c r="I379" i="8"/>
  <c r="J379" i="8"/>
  <c r="K379" i="8"/>
  <c r="L379" i="8"/>
  <c r="M379" i="8"/>
  <c r="N379" i="8"/>
  <c r="O379" i="8"/>
  <c r="P379" i="8"/>
  <c r="Q379" i="8"/>
  <c r="R379" i="8"/>
  <c r="S379" i="8"/>
  <c r="T379" i="8"/>
  <c r="U379" i="8"/>
  <c r="V379" i="8"/>
  <c r="W379" i="8"/>
  <c r="X379" i="8"/>
  <c r="Y379" i="8"/>
  <c r="Z379" i="8"/>
  <c r="AA379" i="8"/>
  <c r="C380" i="8"/>
  <c r="D380" i="8"/>
  <c r="E380" i="8"/>
  <c r="F380" i="8"/>
  <c r="G380" i="8"/>
  <c r="H380" i="8"/>
  <c r="I380" i="8"/>
  <c r="J380" i="8"/>
  <c r="K380" i="8"/>
  <c r="L380" i="8"/>
  <c r="M380" i="8"/>
  <c r="N380" i="8"/>
  <c r="O380" i="8"/>
  <c r="P380" i="8"/>
  <c r="Q380" i="8"/>
  <c r="R380" i="8"/>
  <c r="S380" i="8"/>
  <c r="T380" i="8"/>
  <c r="U380" i="8"/>
  <c r="V380" i="8"/>
  <c r="W380" i="8"/>
  <c r="X380" i="8"/>
  <c r="Y380" i="8"/>
  <c r="Z380" i="8"/>
  <c r="AA380" i="8"/>
  <c r="C381" i="8"/>
  <c r="D381" i="8"/>
  <c r="E381" i="8"/>
  <c r="F381" i="8"/>
  <c r="G381" i="8"/>
  <c r="H381" i="8"/>
  <c r="I381" i="8"/>
  <c r="J381" i="8"/>
  <c r="K381" i="8"/>
  <c r="L381" i="8"/>
  <c r="M381" i="8"/>
  <c r="N381" i="8"/>
  <c r="O381" i="8"/>
  <c r="P381" i="8"/>
  <c r="Q381" i="8"/>
  <c r="R381" i="8"/>
  <c r="S381" i="8"/>
  <c r="T381" i="8"/>
  <c r="U381" i="8"/>
  <c r="V381" i="8"/>
  <c r="W381" i="8"/>
  <c r="X381" i="8"/>
  <c r="Y381" i="8"/>
  <c r="Z381" i="8"/>
  <c r="AA381" i="8"/>
  <c r="C382" i="8"/>
  <c r="D382" i="8"/>
  <c r="E382" i="8"/>
  <c r="F382" i="8"/>
  <c r="G382" i="8"/>
  <c r="H382" i="8"/>
  <c r="I382" i="8"/>
  <c r="J382" i="8"/>
  <c r="K382" i="8"/>
  <c r="L382" i="8"/>
  <c r="M382" i="8"/>
  <c r="N382" i="8"/>
  <c r="O382" i="8"/>
  <c r="P382" i="8"/>
  <c r="Q382" i="8"/>
  <c r="R382" i="8"/>
  <c r="S382" i="8"/>
  <c r="T382" i="8"/>
  <c r="U382" i="8"/>
  <c r="V382" i="8"/>
  <c r="W382" i="8"/>
  <c r="X382" i="8"/>
  <c r="Y382" i="8"/>
  <c r="Z382" i="8"/>
  <c r="AA382" i="8"/>
  <c r="C383" i="8"/>
  <c r="D383" i="8"/>
  <c r="E383" i="8"/>
  <c r="F383" i="8"/>
  <c r="G383" i="8"/>
  <c r="H383" i="8"/>
  <c r="I383" i="8"/>
  <c r="J383" i="8"/>
  <c r="K383" i="8"/>
  <c r="L383" i="8"/>
  <c r="M383" i="8"/>
  <c r="N383" i="8"/>
  <c r="O383" i="8"/>
  <c r="P383" i="8"/>
  <c r="Q383" i="8"/>
  <c r="R383" i="8"/>
  <c r="S383" i="8"/>
  <c r="T383" i="8"/>
  <c r="U383" i="8"/>
  <c r="V383" i="8"/>
  <c r="W383" i="8"/>
  <c r="X383" i="8"/>
  <c r="Y383" i="8"/>
  <c r="Z383" i="8"/>
  <c r="AA383" i="8"/>
  <c r="C384" i="8"/>
  <c r="D384" i="8"/>
  <c r="E384" i="8"/>
  <c r="F384" i="8"/>
  <c r="G384" i="8"/>
  <c r="H384" i="8"/>
  <c r="I384" i="8"/>
  <c r="J384" i="8"/>
  <c r="K384" i="8"/>
  <c r="L384" i="8"/>
  <c r="M384" i="8"/>
  <c r="N384" i="8"/>
  <c r="O384" i="8"/>
  <c r="P384" i="8"/>
  <c r="Q384" i="8"/>
  <c r="R384" i="8"/>
  <c r="S384" i="8"/>
  <c r="T384" i="8"/>
  <c r="U384" i="8"/>
  <c r="V384" i="8"/>
  <c r="W384" i="8"/>
  <c r="X384" i="8"/>
  <c r="Y384" i="8"/>
  <c r="Z384" i="8"/>
  <c r="AA384" i="8"/>
  <c r="C385" i="8"/>
  <c r="D385" i="8"/>
  <c r="E385" i="8"/>
  <c r="F385" i="8"/>
  <c r="G385" i="8"/>
  <c r="H385" i="8"/>
  <c r="I385" i="8"/>
  <c r="J385" i="8"/>
  <c r="K385" i="8"/>
  <c r="L385" i="8"/>
  <c r="M385" i="8"/>
  <c r="N385" i="8"/>
  <c r="O385" i="8"/>
  <c r="P385" i="8"/>
  <c r="Q385" i="8"/>
  <c r="R385" i="8"/>
  <c r="S385" i="8"/>
  <c r="T385" i="8"/>
  <c r="U385" i="8"/>
  <c r="V385" i="8"/>
  <c r="W385" i="8"/>
  <c r="X385" i="8"/>
  <c r="Y385" i="8"/>
  <c r="Z385" i="8"/>
  <c r="AA385" i="8"/>
  <c r="C386" i="8"/>
  <c r="D386" i="8"/>
  <c r="E386" i="8"/>
  <c r="F386" i="8"/>
  <c r="G386" i="8"/>
  <c r="H386" i="8"/>
  <c r="I386" i="8"/>
  <c r="J386" i="8"/>
  <c r="K386" i="8"/>
  <c r="L386" i="8"/>
  <c r="M386" i="8"/>
  <c r="N386" i="8"/>
  <c r="O386" i="8"/>
  <c r="P386" i="8"/>
  <c r="Q386" i="8"/>
  <c r="R386" i="8"/>
  <c r="S386" i="8"/>
  <c r="T386" i="8"/>
  <c r="U386" i="8"/>
  <c r="V386" i="8"/>
  <c r="W386" i="8"/>
  <c r="X386" i="8"/>
  <c r="Y386" i="8"/>
  <c r="Z386" i="8"/>
  <c r="AA386" i="8"/>
  <c r="C387" i="8"/>
  <c r="D387" i="8"/>
  <c r="E387" i="8"/>
  <c r="F387" i="8"/>
  <c r="G387" i="8"/>
  <c r="H387" i="8"/>
  <c r="I387" i="8"/>
  <c r="J387" i="8"/>
  <c r="K387" i="8"/>
  <c r="L387" i="8"/>
  <c r="M387" i="8"/>
  <c r="N387" i="8"/>
  <c r="O387" i="8"/>
  <c r="P387" i="8"/>
  <c r="Q387" i="8"/>
  <c r="R387" i="8"/>
  <c r="S387" i="8"/>
  <c r="T387" i="8"/>
  <c r="U387" i="8"/>
  <c r="V387" i="8"/>
  <c r="W387" i="8"/>
  <c r="X387" i="8"/>
  <c r="Y387" i="8"/>
  <c r="Z387" i="8"/>
  <c r="AA387" i="8"/>
  <c r="C388" i="8"/>
  <c r="D388" i="8"/>
  <c r="E388" i="8"/>
  <c r="F388" i="8"/>
  <c r="G388" i="8"/>
  <c r="H388" i="8"/>
  <c r="I388" i="8"/>
  <c r="J388" i="8"/>
  <c r="K388" i="8"/>
  <c r="L388" i="8"/>
  <c r="M388" i="8"/>
  <c r="N388" i="8"/>
  <c r="O388" i="8"/>
  <c r="P388" i="8"/>
  <c r="Q388" i="8"/>
  <c r="R388" i="8"/>
  <c r="S388" i="8"/>
  <c r="T388" i="8"/>
  <c r="U388" i="8"/>
  <c r="V388" i="8"/>
  <c r="W388" i="8"/>
  <c r="X388" i="8"/>
  <c r="Y388" i="8"/>
  <c r="Z388" i="8"/>
  <c r="AA388" i="8"/>
  <c r="C389" i="8"/>
  <c r="D389" i="8"/>
  <c r="E389" i="8"/>
  <c r="F389" i="8"/>
  <c r="G389" i="8"/>
  <c r="H389" i="8"/>
  <c r="I389" i="8"/>
  <c r="J389" i="8"/>
  <c r="K389" i="8"/>
  <c r="L389" i="8"/>
  <c r="M389" i="8"/>
  <c r="N389" i="8"/>
  <c r="O389" i="8"/>
  <c r="P389" i="8"/>
  <c r="Q389" i="8"/>
  <c r="R389" i="8"/>
  <c r="S389" i="8"/>
  <c r="T389" i="8"/>
  <c r="U389" i="8"/>
  <c r="V389" i="8"/>
  <c r="W389" i="8"/>
  <c r="X389" i="8"/>
  <c r="Y389" i="8"/>
  <c r="Z389" i="8"/>
  <c r="AA389" i="8"/>
  <c r="C390" i="8"/>
  <c r="D390" i="8"/>
  <c r="E390" i="8"/>
  <c r="F390" i="8"/>
  <c r="G390" i="8"/>
  <c r="H390" i="8"/>
  <c r="I390" i="8"/>
  <c r="J390" i="8"/>
  <c r="K390" i="8"/>
  <c r="L390" i="8"/>
  <c r="M390" i="8"/>
  <c r="N390" i="8"/>
  <c r="O390" i="8"/>
  <c r="P390" i="8"/>
  <c r="Q390" i="8"/>
  <c r="R390" i="8"/>
  <c r="S390" i="8"/>
  <c r="T390" i="8"/>
  <c r="U390" i="8"/>
  <c r="V390" i="8"/>
  <c r="W390" i="8"/>
  <c r="X390" i="8"/>
  <c r="Y390" i="8"/>
  <c r="Z390" i="8"/>
  <c r="AA390" i="8"/>
  <c r="C391" i="8"/>
  <c r="D391" i="8"/>
  <c r="E391" i="8"/>
  <c r="F391" i="8"/>
  <c r="G391" i="8"/>
  <c r="H391" i="8"/>
  <c r="I391" i="8"/>
  <c r="J391" i="8"/>
  <c r="K391" i="8"/>
  <c r="L391" i="8"/>
  <c r="M391" i="8"/>
  <c r="N391" i="8"/>
  <c r="O391" i="8"/>
  <c r="P391" i="8"/>
  <c r="Q391" i="8"/>
  <c r="R391" i="8"/>
  <c r="S391" i="8"/>
  <c r="T391" i="8"/>
  <c r="U391" i="8"/>
  <c r="V391" i="8"/>
  <c r="W391" i="8"/>
  <c r="X391" i="8"/>
  <c r="Y391" i="8"/>
  <c r="Z391" i="8"/>
  <c r="AA391" i="8"/>
  <c r="C392" i="8"/>
  <c r="D392" i="8"/>
  <c r="E392" i="8"/>
  <c r="F392" i="8"/>
  <c r="G392" i="8"/>
  <c r="H392" i="8"/>
  <c r="I392" i="8"/>
  <c r="J392" i="8"/>
  <c r="K392" i="8"/>
  <c r="L392" i="8"/>
  <c r="M392" i="8"/>
  <c r="N392" i="8"/>
  <c r="O392" i="8"/>
  <c r="P392" i="8"/>
  <c r="Q392" i="8"/>
  <c r="R392" i="8"/>
  <c r="S392" i="8"/>
  <c r="T392" i="8"/>
  <c r="U392" i="8"/>
  <c r="V392" i="8"/>
  <c r="W392" i="8"/>
  <c r="X392" i="8"/>
  <c r="Y392" i="8"/>
  <c r="Z392" i="8"/>
  <c r="AA392" i="8"/>
  <c r="C393" i="8"/>
  <c r="D393" i="8"/>
  <c r="E393" i="8"/>
  <c r="F393" i="8"/>
  <c r="G393" i="8"/>
  <c r="H393" i="8"/>
  <c r="I393" i="8"/>
  <c r="J393" i="8"/>
  <c r="K393" i="8"/>
  <c r="L393" i="8"/>
  <c r="M393" i="8"/>
  <c r="N393" i="8"/>
  <c r="O393" i="8"/>
  <c r="P393" i="8"/>
  <c r="Q393" i="8"/>
  <c r="R393" i="8"/>
  <c r="S393" i="8"/>
  <c r="T393" i="8"/>
  <c r="U393" i="8"/>
  <c r="V393" i="8"/>
  <c r="W393" i="8"/>
  <c r="X393" i="8"/>
  <c r="Y393" i="8"/>
  <c r="Z393" i="8"/>
  <c r="AA393" i="8"/>
  <c r="C394" i="8"/>
  <c r="D394" i="8"/>
  <c r="E394" i="8"/>
  <c r="F394" i="8"/>
  <c r="G394" i="8"/>
  <c r="H394" i="8"/>
  <c r="I394" i="8"/>
  <c r="J394" i="8"/>
  <c r="K394" i="8"/>
  <c r="L394" i="8"/>
  <c r="M394" i="8"/>
  <c r="N394" i="8"/>
  <c r="O394" i="8"/>
  <c r="P394" i="8"/>
  <c r="Q394" i="8"/>
  <c r="R394" i="8"/>
  <c r="S394" i="8"/>
  <c r="T394" i="8"/>
  <c r="U394" i="8"/>
  <c r="V394" i="8"/>
  <c r="W394" i="8"/>
  <c r="X394" i="8"/>
  <c r="Y394" i="8"/>
  <c r="Z394" i="8"/>
  <c r="AA394" i="8"/>
  <c r="C395" i="8"/>
  <c r="D395" i="8"/>
  <c r="E395" i="8"/>
  <c r="F395" i="8"/>
  <c r="G395" i="8"/>
  <c r="H395" i="8"/>
  <c r="I395" i="8"/>
  <c r="J395" i="8"/>
  <c r="K395" i="8"/>
  <c r="L395" i="8"/>
  <c r="M395" i="8"/>
  <c r="N395" i="8"/>
  <c r="O395" i="8"/>
  <c r="P395" i="8"/>
  <c r="Q395" i="8"/>
  <c r="R395" i="8"/>
  <c r="S395" i="8"/>
  <c r="T395" i="8"/>
  <c r="U395" i="8"/>
  <c r="V395" i="8"/>
  <c r="W395" i="8"/>
  <c r="X395" i="8"/>
  <c r="Y395" i="8"/>
  <c r="Z395" i="8"/>
  <c r="AA395" i="8"/>
  <c r="C396" i="8"/>
  <c r="D396" i="8"/>
  <c r="E396" i="8"/>
  <c r="F396" i="8"/>
  <c r="G396" i="8"/>
  <c r="H396" i="8"/>
  <c r="I396" i="8"/>
  <c r="J396" i="8"/>
  <c r="K396" i="8"/>
  <c r="L396" i="8"/>
  <c r="M396" i="8"/>
  <c r="N396" i="8"/>
  <c r="O396" i="8"/>
  <c r="P396" i="8"/>
  <c r="Q396" i="8"/>
  <c r="R396" i="8"/>
  <c r="S396" i="8"/>
  <c r="T396" i="8"/>
  <c r="U396" i="8"/>
  <c r="V396" i="8"/>
  <c r="W396" i="8"/>
  <c r="X396" i="8"/>
  <c r="Y396" i="8"/>
  <c r="Z396" i="8"/>
  <c r="AA396" i="8"/>
  <c r="C397" i="8"/>
  <c r="D397" i="8"/>
  <c r="E397" i="8"/>
  <c r="F397" i="8"/>
  <c r="G397" i="8"/>
  <c r="H397" i="8"/>
  <c r="I397" i="8"/>
  <c r="J397" i="8"/>
  <c r="K397" i="8"/>
  <c r="L397" i="8"/>
  <c r="M397" i="8"/>
  <c r="N397" i="8"/>
  <c r="O397" i="8"/>
  <c r="P397" i="8"/>
  <c r="Q397" i="8"/>
  <c r="R397" i="8"/>
  <c r="S397" i="8"/>
  <c r="T397" i="8"/>
  <c r="U397" i="8"/>
  <c r="V397" i="8"/>
  <c r="W397" i="8"/>
  <c r="X397" i="8"/>
  <c r="Y397" i="8"/>
  <c r="Z397" i="8"/>
  <c r="AA397" i="8"/>
  <c r="C398" i="8"/>
  <c r="D398" i="8"/>
  <c r="E398" i="8"/>
  <c r="F398" i="8"/>
  <c r="G398" i="8"/>
  <c r="H398" i="8"/>
  <c r="I398" i="8"/>
  <c r="J398" i="8"/>
  <c r="K398" i="8"/>
  <c r="L398" i="8"/>
  <c r="M398" i="8"/>
  <c r="N398" i="8"/>
  <c r="O398" i="8"/>
  <c r="P398" i="8"/>
  <c r="Q398" i="8"/>
  <c r="R398" i="8"/>
  <c r="S398" i="8"/>
  <c r="T398" i="8"/>
  <c r="U398" i="8"/>
  <c r="V398" i="8"/>
  <c r="W398" i="8"/>
  <c r="X398" i="8"/>
  <c r="Y398" i="8"/>
  <c r="Z398" i="8"/>
  <c r="AA398" i="8"/>
  <c r="C399" i="8"/>
  <c r="D399" i="8"/>
  <c r="E399" i="8"/>
  <c r="F399" i="8"/>
  <c r="G399" i="8"/>
  <c r="H399" i="8"/>
  <c r="I399" i="8"/>
  <c r="J399" i="8"/>
  <c r="K399" i="8"/>
  <c r="L399" i="8"/>
  <c r="M399" i="8"/>
  <c r="N399" i="8"/>
  <c r="O399" i="8"/>
  <c r="P399" i="8"/>
  <c r="Q399" i="8"/>
  <c r="R399" i="8"/>
  <c r="S399" i="8"/>
  <c r="T399" i="8"/>
  <c r="U399" i="8"/>
  <c r="V399" i="8"/>
  <c r="W399" i="8"/>
  <c r="X399" i="8"/>
  <c r="Y399" i="8"/>
  <c r="Z399" i="8"/>
  <c r="AA399" i="8"/>
  <c r="C400" i="8"/>
  <c r="D400" i="8"/>
  <c r="E400" i="8"/>
  <c r="F400" i="8"/>
  <c r="G400" i="8"/>
  <c r="H400" i="8"/>
  <c r="I400" i="8"/>
  <c r="J400" i="8"/>
  <c r="K400" i="8"/>
  <c r="L400" i="8"/>
  <c r="M400" i="8"/>
  <c r="N400" i="8"/>
  <c r="O400" i="8"/>
  <c r="P400" i="8"/>
  <c r="Q400" i="8"/>
  <c r="R400" i="8"/>
  <c r="S400" i="8"/>
  <c r="T400" i="8"/>
  <c r="U400" i="8"/>
  <c r="V400" i="8"/>
  <c r="W400" i="8"/>
  <c r="X400" i="8"/>
  <c r="Y400" i="8"/>
  <c r="Z400" i="8"/>
  <c r="AA400" i="8"/>
  <c r="C401" i="8"/>
  <c r="D401" i="8"/>
  <c r="E401" i="8"/>
  <c r="F401" i="8"/>
  <c r="G401" i="8"/>
  <c r="H401" i="8"/>
  <c r="I401" i="8"/>
  <c r="J401" i="8"/>
  <c r="K401" i="8"/>
  <c r="L401" i="8"/>
  <c r="M401" i="8"/>
  <c r="N401" i="8"/>
  <c r="O401" i="8"/>
  <c r="P401" i="8"/>
  <c r="Q401" i="8"/>
  <c r="R401" i="8"/>
  <c r="S401" i="8"/>
  <c r="T401" i="8"/>
  <c r="U401" i="8"/>
  <c r="V401" i="8"/>
  <c r="W401" i="8"/>
  <c r="X401" i="8"/>
  <c r="Y401" i="8"/>
  <c r="Z401" i="8"/>
  <c r="AA401" i="8"/>
  <c r="C402" i="8"/>
  <c r="D402" i="8"/>
  <c r="E402" i="8"/>
  <c r="F402" i="8"/>
  <c r="G402" i="8"/>
  <c r="H402" i="8"/>
  <c r="I402" i="8"/>
  <c r="J402" i="8"/>
  <c r="K402" i="8"/>
  <c r="L402" i="8"/>
  <c r="M402" i="8"/>
  <c r="N402" i="8"/>
  <c r="O402" i="8"/>
  <c r="P402" i="8"/>
  <c r="Q402" i="8"/>
  <c r="R402" i="8"/>
  <c r="S402" i="8"/>
  <c r="T402" i="8"/>
  <c r="U402" i="8"/>
  <c r="V402" i="8"/>
  <c r="W402" i="8"/>
  <c r="X402" i="8"/>
  <c r="Y402" i="8"/>
  <c r="Z402" i="8"/>
  <c r="AA402" i="8"/>
  <c r="C403" i="8"/>
  <c r="D403" i="8"/>
  <c r="E403" i="8"/>
  <c r="F403" i="8"/>
  <c r="G403" i="8"/>
  <c r="H403" i="8"/>
  <c r="I403" i="8"/>
  <c r="J403" i="8"/>
  <c r="K403" i="8"/>
  <c r="L403" i="8"/>
  <c r="M403" i="8"/>
  <c r="N403" i="8"/>
  <c r="O403" i="8"/>
  <c r="P403" i="8"/>
  <c r="Q403" i="8"/>
  <c r="R403" i="8"/>
  <c r="S403" i="8"/>
  <c r="T403" i="8"/>
  <c r="U403" i="8"/>
  <c r="V403" i="8"/>
  <c r="W403" i="8"/>
  <c r="X403" i="8"/>
  <c r="Y403" i="8"/>
  <c r="Z403" i="8"/>
  <c r="AA403" i="8"/>
  <c r="C404" i="8"/>
  <c r="D404" i="8"/>
  <c r="E404" i="8"/>
  <c r="F404" i="8"/>
  <c r="G404" i="8"/>
  <c r="H404" i="8"/>
  <c r="I404" i="8"/>
  <c r="J404" i="8"/>
  <c r="K404" i="8"/>
  <c r="L404" i="8"/>
  <c r="M404" i="8"/>
  <c r="N404" i="8"/>
  <c r="O404" i="8"/>
  <c r="P404" i="8"/>
  <c r="Q404" i="8"/>
  <c r="R404" i="8"/>
  <c r="S404" i="8"/>
  <c r="T404" i="8"/>
  <c r="U404" i="8"/>
  <c r="V404" i="8"/>
  <c r="W404" i="8"/>
  <c r="X404" i="8"/>
  <c r="Y404" i="8"/>
  <c r="Z404" i="8"/>
  <c r="AA404" i="8"/>
  <c r="C405" i="8"/>
  <c r="D405" i="8"/>
  <c r="E405" i="8"/>
  <c r="F405" i="8"/>
  <c r="G405" i="8"/>
  <c r="H405" i="8"/>
  <c r="I405" i="8"/>
  <c r="J405" i="8"/>
  <c r="K405" i="8"/>
  <c r="L405" i="8"/>
  <c r="M405" i="8"/>
  <c r="N405" i="8"/>
  <c r="O405" i="8"/>
  <c r="P405" i="8"/>
  <c r="Q405" i="8"/>
  <c r="R405" i="8"/>
  <c r="S405" i="8"/>
  <c r="T405" i="8"/>
  <c r="U405" i="8"/>
  <c r="V405" i="8"/>
  <c r="W405" i="8"/>
  <c r="X405" i="8"/>
  <c r="Y405" i="8"/>
  <c r="Z405" i="8"/>
  <c r="AA405" i="8"/>
  <c r="C406" i="8"/>
  <c r="D406" i="8"/>
  <c r="E406" i="8"/>
  <c r="F406" i="8"/>
  <c r="G406" i="8"/>
  <c r="H406" i="8"/>
  <c r="I406" i="8"/>
  <c r="J406" i="8"/>
  <c r="K406" i="8"/>
  <c r="L406" i="8"/>
  <c r="M406" i="8"/>
  <c r="N406" i="8"/>
  <c r="O406" i="8"/>
  <c r="P406" i="8"/>
  <c r="Q406" i="8"/>
  <c r="R406" i="8"/>
  <c r="S406" i="8"/>
  <c r="T406" i="8"/>
  <c r="U406" i="8"/>
  <c r="V406" i="8"/>
  <c r="W406" i="8"/>
  <c r="X406" i="8"/>
  <c r="Y406" i="8"/>
  <c r="Z406" i="8"/>
  <c r="AA406" i="8"/>
  <c r="C407" i="8"/>
  <c r="D407" i="8"/>
  <c r="E407" i="8"/>
  <c r="F407" i="8"/>
  <c r="G407" i="8"/>
  <c r="H407" i="8"/>
  <c r="I407" i="8"/>
  <c r="J407" i="8"/>
  <c r="K407" i="8"/>
  <c r="L407" i="8"/>
  <c r="M407" i="8"/>
  <c r="N407" i="8"/>
  <c r="O407" i="8"/>
  <c r="P407" i="8"/>
  <c r="Q407" i="8"/>
  <c r="R407" i="8"/>
  <c r="S407" i="8"/>
  <c r="T407" i="8"/>
  <c r="U407" i="8"/>
  <c r="V407" i="8"/>
  <c r="W407" i="8"/>
  <c r="X407" i="8"/>
  <c r="Y407" i="8"/>
  <c r="Z407" i="8"/>
  <c r="AA407" i="8"/>
  <c r="C408" i="8"/>
  <c r="D408" i="8"/>
  <c r="E408" i="8"/>
  <c r="F408" i="8"/>
  <c r="G408" i="8"/>
  <c r="H408" i="8"/>
  <c r="I408" i="8"/>
  <c r="J408" i="8"/>
  <c r="K408" i="8"/>
  <c r="L408" i="8"/>
  <c r="M408" i="8"/>
  <c r="N408" i="8"/>
  <c r="O408" i="8"/>
  <c r="P408" i="8"/>
  <c r="Q408" i="8"/>
  <c r="R408" i="8"/>
  <c r="S408" i="8"/>
  <c r="T408" i="8"/>
  <c r="U408" i="8"/>
  <c r="V408" i="8"/>
  <c r="W408" i="8"/>
  <c r="X408" i="8"/>
  <c r="Y408" i="8"/>
  <c r="Z408" i="8"/>
  <c r="AA408" i="8"/>
  <c r="C409" i="8"/>
  <c r="D409" i="8"/>
  <c r="E409" i="8"/>
  <c r="F409" i="8"/>
  <c r="G409" i="8"/>
  <c r="H409" i="8"/>
  <c r="I409" i="8"/>
  <c r="J409" i="8"/>
  <c r="K409" i="8"/>
  <c r="L409" i="8"/>
  <c r="M409" i="8"/>
  <c r="N409" i="8"/>
  <c r="O409" i="8"/>
  <c r="P409" i="8"/>
  <c r="Q409" i="8"/>
  <c r="R409" i="8"/>
  <c r="S409" i="8"/>
  <c r="T409" i="8"/>
  <c r="U409" i="8"/>
  <c r="V409" i="8"/>
  <c r="W409" i="8"/>
  <c r="X409" i="8"/>
  <c r="Y409" i="8"/>
  <c r="Z409" i="8"/>
  <c r="AA409" i="8"/>
  <c r="C410" i="8"/>
  <c r="D410" i="8"/>
  <c r="E410" i="8"/>
  <c r="F410" i="8"/>
  <c r="G410" i="8"/>
  <c r="H410" i="8"/>
  <c r="I410" i="8"/>
  <c r="J410" i="8"/>
  <c r="K410" i="8"/>
  <c r="L410" i="8"/>
  <c r="M410" i="8"/>
  <c r="N410" i="8"/>
  <c r="O410" i="8"/>
  <c r="P410" i="8"/>
  <c r="Q410" i="8"/>
  <c r="R410" i="8"/>
  <c r="S410" i="8"/>
  <c r="T410" i="8"/>
  <c r="U410" i="8"/>
  <c r="V410" i="8"/>
  <c r="W410" i="8"/>
  <c r="X410" i="8"/>
  <c r="Y410" i="8"/>
  <c r="Z410" i="8"/>
  <c r="AA410" i="8"/>
  <c r="C411" i="8"/>
  <c r="D411" i="8"/>
  <c r="E411" i="8"/>
  <c r="F411" i="8"/>
  <c r="G411" i="8"/>
  <c r="H411" i="8"/>
  <c r="I411" i="8"/>
  <c r="J411" i="8"/>
  <c r="K411" i="8"/>
  <c r="L411" i="8"/>
  <c r="M411" i="8"/>
  <c r="N411" i="8"/>
  <c r="O411" i="8"/>
  <c r="P411" i="8"/>
  <c r="Q411" i="8"/>
  <c r="R411" i="8"/>
  <c r="S411" i="8"/>
  <c r="T411" i="8"/>
  <c r="U411" i="8"/>
  <c r="V411" i="8"/>
  <c r="W411" i="8"/>
  <c r="X411" i="8"/>
  <c r="Y411" i="8"/>
  <c r="Z411" i="8"/>
  <c r="AA411" i="8"/>
  <c r="C412" i="8"/>
  <c r="D412" i="8"/>
  <c r="E412" i="8"/>
  <c r="F412" i="8"/>
  <c r="G412" i="8"/>
  <c r="H412" i="8"/>
  <c r="I412" i="8"/>
  <c r="J412" i="8"/>
  <c r="K412" i="8"/>
  <c r="L412" i="8"/>
  <c r="M412" i="8"/>
  <c r="N412" i="8"/>
  <c r="O412" i="8"/>
  <c r="P412" i="8"/>
  <c r="Q412" i="8"/>
  <c r="R412" i="8"/>
  <c r="S412" i="8"/>
  <c r="T412" i="8"/>
  <c r="U412" i="8"/>
  <c r="V412" i="8"/>
  <c r="W412" i="8"/>
  <c r="X412" i="8"/>
  <c r="Y412" i="8"/>
  <c r="Z412" i="8"/>
  <c r="AA412" i="8"/>
  <c r="C413" i="8"/>
  <c r="D413" i="8"/>
  <c r="E413" i="8"/>
  <c r="F413" i="8"/>
  <c r="G413" i="8"/>
  <c r="H413" i="8"/>
  <c r="I413" i="8"/>
  <c r="J413" i="8"/>
  <c r="K413" i="8"/>
  <c r="L413" i="8"/>
  <c r="M413" i="8"/>
  <c r="N413" i="8"/>
  <c r="O413" i="8"/>
  <c r="P413" i="8"/>
  <c r="Q413" i="8"/>
  <c r="R413" i="8"/>
  <c r="S413" i="8"/>
  <c r="T413" i="8"/>
  <c r="U413" i="8"/>
  <c r="V413" i="8"/>
  <c r="W413" i="8"/>
  <c r="X413" i="8"/>
  <c r="Y413" i="8"/>
  <c r="Z413" i="8"/>
  <c r="AA413" i="8"/>
  <c r="C414" i="8"/>
  <c r="D414" i="8"/>
  <c r="E414" i="8"/>
  <c r="F414" i="8"/>
  <c r="G414" i="8"/>
  <c r="H414" i="8"/>
  <c r="I414" i="8"/>
  <c r="J414" i="8"/>
  <c r="K414" i="8"/>
  <c r="L414" i="8"/>
  <c r="M414" i="8"/>
  <c r="N414" i="8"/>
  <c r="O414" i="8"/>
  <c r="P414" i="8"/>
  <c r="Q414" i="8"/>
  <c r="R414" i="8"/>
  <c r="S414" i="8"/>
  <c r="T414" i="8"/>
  <c r="U414" i="8"/>
  <c r="V414" i="8"/>
  <c r="W414" i="8"/>
  <c r="X414" i="8"/>
  <c r="Y414" i="8"/>
  <c r="Z414" i="8"/>
  <c r="AA414" i="8"/>
  <c r="C415" i="8"/>
  <c r="D415" i="8"/>
  <c r="E415" i="8"/>
  <c r="F415" i="8"/>
  <c r="G415" i="8"/>
  <c r="H415" i="8"/>
  <c r="I415" i="8"/>
  <c r="J415" i="8"/>
  <c r="K415" i="8"/>
  <c r="L415" i="8"/>
  <c r="M415" i="8"/>
  <c r="N415" i="8"/>
  <c r="O415" i="8"/>
  <c r="P415" i="8"/>
  <c r="Q415" i="8"/>
  <c r="R415" i="8"/>
  <c r="S415" i="8"/>
  <c r="T415" i="8"/>
  <c r="U415" i="8"/>
  <c r="V415" i="8"/>
  <c r="W415" i="8"/>
  <c r="X415" i="8"/>
  <c r="Y415" i="8"/>
  <c r="Z415" i="8"/>
  <c r="AA415" i="8"/>
  <c r="C416" i="8"/>
  <c r="D416" i="8"/>
  <c r="E416" i="8"/>
  <c r="F416" i="8"/>
  <c r="G416" i="8"/>
  <c r="H416" i="8"/>
  <c r="I416" i="8"/>
  <c r="J416" i="8"/>
  <c r="K416" i="8"/>
  <c r="L416" i="8"/>
  <c r="M416" i="8"/>
  <c r="N416" i="8"/>
  <c r="O416" i="8"/>
  <c r="P416" i="8"/>
  <c r="Q416" i="8"/>
  <c r="R416" i="8"/>
  <c r="S416" i="8"/>
  <c r="T416" i="8"/>
  <c r="U416" i="8"/>
  <c r="V416" i="8"/>
  <c r="W416" i="8"/>
  <c r="X416" i="8"/>
  <c r="Y416" i="8"/>
  <c r="Z416" i="8"/>
  <c r="AA416" i="8"/>
  <c r="C417" i="8"/>
  <c r="D417" i="8"/>
  <c r="E417" i="8"/>
  <c r="F417" i="8"/>
  <c r="G417" i="8"/>
  <c r="H417" i="8"/>
  <c r="I417" i="8"/>
  <c r="J417" i="8"/>
  <c r="K417" i="8"/>
  <c r="L417" i="8"/>
  <c r="M417" i="8"/>
  <c r="N417" i="8"/>
  <c r="O417" i="8"/>
  <c r="P417" i="8"/>
  <c r="Q417" i="8"/>
  <c r="R417" i="8"/>
  <c r="S417" i="8"/>
  <c r="T417" i="8"/>
  <c r="U417" i="8"/>
  <c r="V417" i="8"/>
  <c r="W417" i="8"/>
  <c r="X417" i="8"/>
  <c r="Y417" i="8"/>
  <c r="Z417" i="8"/>
  <c r="AA417" i="8"/>
  <c r="C418" i="8"/>
  <c r="D418" i="8"/>
  <c r="E418" i="8"/>
  <c r="F418" i="8"/>
  <c r="G418" i="8"/>
  <c r="H418" i="8"/>
  <c r="I418" i="8"/>
  <c r="J418" i="8"/>
  <c r="K418" i="8"/>
  <c r="L418" i="8"/>
  <c r="M418" i="8"/>
  <c r="N418" i="8"/>
  <c r="O418" i="8"/>
  <c r="P418" i="8"/>
  <c r="Q418" i="8"/>
  <c r="R418" i="8"/>
  <c r="S418" i="8"/>
  <c r="T418" i="8"/>
  <c r="U418" i="8"/>
  <c r="V418" i="8"/>
  <c r="W418" i="8"/>
  <c r="X418" i="8"/>
  <c r="Y418" i="8"/>
  <c r="Z418" i="8"/>
  <c r="AA418" i="8"/>
  <c r="C419" i="8"/>
  <c r="D419" i="8"/>
  <c r="E419" i="8"/>
  <c r="F419" i="8"/>
  <c r="G419" i="8"/>
  <c r="H419" i="8"/>
  <c r="I419" i="8"/>
  <c r="J419" i="8"/>
  <c r="K419" i="8"/>
  <c r="L419" i="8"/>
  <c r="M419" i="8"/>
  <c r="N419" i="8"/>
  <c r="O419" i="8"/>
  <c r="P419" i="8"/>
  <c r="Q419" i="8"/>
  <c r="R419" i="8"/>
  <c r="S419" i="8"/>
  <c r="T419" i="8"/>
  <c r="U419" i="8"/>
  <c r="V419" i="8"/>
  <c r="W419" i="8"/>
  <c r="X419" i="8"/>
  <c r="Y419" i="8"/>
  <c r="Z419" i="8"/>
  <c r="AA419" i="8"/>
  <c r="C420" i="8"/>
  <c r="D420" i="8"/>
  <c r="E420" i="8"/>
  <c r="F420" i="8"/>
  <c r="G420" i="8"/>
  <c r="H420" i="8"/>
  <c r="I420" i="8"/>
  <c r="J420" i="8"/>
  <c r="K420" i="8"/>
  <c r="L420" i="8"/>
  <c r="M420" i="8"/>
  <c r="N420" i="8"/>
  <c r="O420" i="8"/>
  <c r="P420" i="8"/>
  <c r="Q420" i="8"/>
  <c r="R420" i="8"/>
  <c r="S420" i="8"/>
  <c r="T420" i="8"/>
  <c r="U420" i="8"/>
  <c r="V420" i="8"/>
  <c r="W420" i="8"/>
  <c r="X420" i="8"/>
  <c r="Y420" i="8"/>
  <c r="Z420" i="8"/>
  <c r="AA420" i="8"/>
  <c r="C421" i="8"/>
  <c r="D421" i="8"/>
  <c r="E421" i="8"/>
  <c r="F421" i="8"/>
  <c r="G421" i="8"/>
  <c r="H421" i="8"/>
  <c r="I421" i="8"/>
  <c r="J421" i="8"/>
  <c r="K421" i="8"/>
  <c r="L421" i="8"/>
  <c r="M421" i="8"/>
  <c r="N421" i="8"/>
  <c r="O421" i="8"/>
  <c r="P421" i="8"/>
  <c r="Q421" i="8"/>
  <c r="R421" i="8"/>
  <c r="S421" i="8"/>
  <c r="T421" i="8"/>
  <c r="U421" i="8"/>
  <c r="V421" i="8"/>
  <c r="W421" i="8"/>
  <c r="X421" i="8"/>
  <c r="Y421" i="8"/>
  <c r="Z421" i="8"/>
  <c r="AA421" i="8"/>
  <c r="C422" i="8"/>
  <c r="D422" i="8"/>
  <c r="E422" i="8"/>
  <c r="F422" i="8"/>
  <c r="G422" i="8"/>
  <c r="H422" i="8"/>
  <c r="I422" i="8"/>
  <c r="J422" i="8"/>
  <c r="K422" i="8"/>
  <c r="L422" i="8"/>
  <c r="M422" i="8"/>
  <c r="N422" i="8"/>
  <c r="O422" i="8"/>
  <c r="P422" i="8"/>
  <c r="Q422" i="8"/>
  <c r="R422" i="8"/>
  <c r="S422" i="8"/>
  <c r="T422" i="8"/>
  <c r="U422" i="8"/>
  <c r="V422" i="8"/>
  <c r="W422" i="8"/>
  <c r="X422" i="8"/>
  <c r="Y422" i="8"/>
  <c r="Z422" i="8"/>
  <c r="AA422" i="8"/>
  <c r="C423" i="8"/>
  <c r="D423" i="8"/>
  <c r="E423" i="8"/>
  <c r="F423" i="8"/>
  <c r="G423" i="8"/>
  <c r="H423" i="8"/>
  <c r="I423" i="8"/>
  <c r="J423" i="8"/>
  <c r="K423" i="8"/>
  <c r="L423" i="8"/>
  <c r="M423" i="8"/>
  <c r="N423" i="8"/>
  <c r="O423" i="8"/>
  <c r="P423" i="8"/>
  <c r="Q423" i="8"/>
  <c r="R423" i="8"/>
  <c r="S423" i="8"/>
  <c r="T423" i="8"/>
  <c r="U423" i="8"/>
  <c r="V423" i="8"/>
  <c r="W423" i="8"/>
  <c r="X423" i="8"/>
  <c r="Y423" i="8"/>
  <c r="Z423" i="8"/>
  <c r="AA423" i="8"/>
  <c r="C424" i="8"/>
  <c r="D424" i="8"/>
  <c r="E424" i="8"/>
  <c r="F424" i="8"/>
  <c r="G424" i="8"/>
  <c r="H424" i="8"/>
  <c r="I424" i="8"/>
  <c r="J424" i="8"/>
  <c r="K424" i="8"/>
  <c r="L424" i="8"/>
  <c r="M424" i="8"/>
  <c r="N424" i="8"/>
  <c r="O424" i="8"/>
  <c r="P424" i="8"/>
  <c r="Q424" i="8"/>
  <c r="R424" i="8"/>
  <c r="S424" i="8"/>
  <c r="T424" i="8"/>
  <c r="U424" i="8"/>
  <c r="V424" i="8"/>
  <c r="W424" i="8"/>
  <c r="X424" i="8"/>
  <c r="Y424" i="8"/>
  <c r="Z424" i="8"/>
  <c r="AA424" i="8"/>
  <c r="C425" i="8"/>
  <c r="D425" i="8"/>
  <c r="E425" i="8"/>
  <c r="F425" i="8"/>
  <c r="G425" i="8"/>
  <c r="H425" i="8"/>
  <c r="I425" i="8"/>
  <c r="J425" i="8"/>
  <c r="K425" i="8"/>
  <c r="L425" i="8"/>
  <c r="M425" i="8"/>
  <c r="N425" i="8"/>
  <c r="O425" i="8"/>
  <c r="P425" i="8"/>
  <c r="Q425" i="8"/>
  <c r="R425" i="8"/>
  <c r="S425" i="8"/>
  <c r="T425" i="8"/>
  <c r="U425" i="8"/>
  <c r="V425" i="8"/>
  <c r="W425" i="8"/>
  <c r="X425" i="8"/>
  <c r="Y425" i="8"/>
  <c r="Z425" i="8"/>
  <c r="AA425" i="8"/>
  <c r="C426" i="8"/>
  <c r="D426" i="8"/>
  <c r="E426" i="8"/>
  <c r="F426" i="8"/>
  <c r="G426" i="8"/>
  <c r="H426" i="8"/>
  <c r="I426" i="8"/>
  <c r="J426" i="8"/>
  <c r="K426" i="8"/>
  <c r="L426" i="8"/>
  <c r="M426" i="8"/>
  <c r="N426" i="8"/>
  <c r="O426" i="8"/>
  <c r="P426" i="8"/>
  <c r="Q426" i="8"/>
  <c r="R426" i="8"/>
  <c r="S426" i="8"/>
  <c r="T426" i="8"/>
  <c r="U426" i="8"/>
  <c r="V426" i="8"/>
  <c r="W426" i="8"/>
  <c r="X426" i="8"/>
  <c r="Y426" i="8"/>
  <c r="Z426" i="8"/>
  <c r="AA426" i="8"/>
  <c r="C427" i="8"/>
  <c r="D427" i="8"/>
  <c r="E427" i="8"/>
  <c r="F427" i="8"/>
  <c r="G427" i="8"/>
  <c r="H427" i="8"/>
  <c r="I427" i="8"/>
  <c r="J427" i="8"/>
  <c r="K427" i="8"/>
  <c r="L427" i="8"/>
  <c r="M427" i="8"/>
  <c r="N427" i="8"/>
  <c r="O427" i="8"/>
  <c r="P427" i="8"/>
  <c r="Q427" i="8"/>
  <c r="R427" i="8"/>
  <c r="S427" i="8"/>
  <c r="T427" i="8"/>
  <c r="U427" i="8"/>
  <c r="V427" i="8"/>
  <c r="W427" i="8"/>
  <c r="X427" i="8"/>
  <c r="Y427" i="8"/>
  <c r="Z427" i="8"/>
  <c r="AA427" i="8"/>
  <c r="C428" i="8"/>
  <c r="D428" i="8"/>
  <c r="E428" i="8"/>
  <c r="F428" i="8"/>
  <c r="G428" i="8"/>
  <c r="H428" i="8"/>
  <c r="I428" i="8"/>
  <c r="J428" i="8"/>
  <c r="K428" i="8"/>
  <c r="L428" i="8"/>
  <c r="M428" i="8"/>
  <c r="N428" i="8"/>
  <c r="O428" i="8"/>
  <c r="P428" i="8"/>
  <c r="Q428" i="8"/>
  <c r="R428" i="8"/>
  <c r="S428" i="8"/>
  <c r="T428" i="8"/>
  <c r="U428" i="8"/>
  <c r="V428" i="8"/>
  <c r="W428" i="8"/>
  <c r="X428" i="8"/>
  <c r="Y428" i="8"/>
  <c r="Z428" i="8"/>
  <c r="AA428" i="8"/>
  <c r="C429" i="8"/>
  <c r="D429" i="8"/>
  <c r="E429" i="8"/>
  <c r="F429" i="8"/>
  <c r="G429" i="8"/>
  <c r="H429" i="8"/>
  <c r="I429" i="8"/>
  <c r="J429" i="8"/>
  <c r="K429" i="8"/>
  <c r="L429" i="8"/>
  <c r="M429" i="8"/>
  <c r="N429" i="8"/>
  <c r="O429" i="8"/>
  <c r="P429" i="8"/>
  <c r="Q429" i="8"/>
  <c r="R429" i="8"/>
  <c r="S429" i="8"/>
  <c r="T429" i="8"/>
  <c r="U429" i="8"/>
  <c r="V429" i="8"/>
  <c r="W429" i="8"/>
  <c r="X429" i="8"/>
  <c r="Y429" i="8"/>
  <c r="Z429" i="8"/>
  <c r="AA429" i="8"/>
  <c r="C430" i="8"/>
  <c r="D430" i="8"/>
  <c r="E430" i="8"/>
  <c r="F430" i="8"/>
  <c r="G430" i="8"/>
  <c r="H430" i="8"/>
  <c r="I430" i="8"/>
  <c r="J430" i="8"/>
  <c r="K430" i="8"/>
  <c r="L430" i="8"/>
  <c r="M430" i="8"/>
  <c r="N430" i="8"/>
  <c r="O430" i="8"/>
  <c r="P430" i="8"/>
  <c r="Q430" i="8"/>
  <c r="R430" i="8"/>
  <c r="S430" i="8"/>
  <c r="T430" i="8"/>
  <c r="U430" i="8"/>
  <c r="V430" i="8"/>
  <c r="W430" i="8"/>
  <c r="X430" i="8"/>
  <c r="Y430" i="8"/>
  <c r="Z430" i="8"/>
  <c r="AA430" i="8"/>
  <c r="C431" i="8"/>
  <c r="D431" i="8"/>
  <c r="E431" i="8"/>
  <c r="F431" i="8"/>
  <c r="G431" i="8"/>
  <c r="H431" i="8"/>
  <c r="I431" i="8"/>
  <c r="J431" i="8"/>
  <c r="K431" i="8"/>
  <c r="L431" i="8"/>
  <c r="M431" i="8"/>
  <c r="N431" i="8"/>
  <c r="O431" i="8"/>
  <c r="P431" i="8"/>
  <c r="Q431" i="8"/>
  <c r="R431" i="8"/>
  <c r="S431" i="8"/>
  <c r="T431" i="8"/>
  <c r="U431" i="8"/>
  <c r="V431" i="8"/>
  <c r="W431" i="8"/>
  <c r="X431" i="8"/>
  <c r="Y431" i="8"/>
  <c r="Z431" i="8"/>
  <c r="AA431" i="8"/>
  <c r="C432" i="8"/>
  <c r="D432" i="8"/>
  <c r="E432" i="8"/>
  <c r="F432" i="8"/>
  <c r="G432" i="8"/>
  <c r="H432" i="8"/>
  <c r="I432" i="8"/>
  <c r="J432" i="8"/>
  <c r="K432" i="8"/>
  <c r="L432" i="8"/>
  <c r="M432" i="8"/>
  <c r="N432" i="8"/>
  <c r="O432" i="8"/>
  <c r="P432" i="8"/>
  <c r="Q432" i="8"/>
  <c r="R432" i="8"/>
  <c r="S432" i="8"/>
  <c r="T432" i="8"/>
  <c r="U432" i="8"/>
  <c r="V432" i="8"/>
  <c r="W432" i="8"/>
  <c r="X432" i="8"/>
  <c r="Y432" i="8"/>
  <c r="Z432" i="8"/>
  <c r="AA432" i="8"/>
  <c r="C433" i="8"/>
  <c r="D433" i="8"/>
  <c r="E433" i="8"/>
  <c r="F433" i="8"/>
  <c r="G433" i="8"/>
  <c r="H433" i="8"/>
  <c r="I433" i="8"/>
  <c r="J433" i="8"/>
  <c r="K433" i="8"/>
  <c r="L433" i="8"/>
  <c r="M433" i="8"/>
  <c r="N433" i="8"/>
  <c r="O433" i="8"/>
  <c r="P433" i="8"/>
  <c r="Q433" i="8"/>
  <c r="R433" i="8"/>
  <c r="S433" i="8"/>
  <c r="T433" i="8"/>
  <c r="U433" i="8"/>
  <c r="V433" i="8"/>
  <c r="W433" i="8"/>
  <c r="X433" i="8"/>
  <c r="Y433" i="8"/>
  <c r="Z433" i="8"/>
  <c r="AA433" i="8"/>
  <c r="C434" i="8"/>
  <c r="D434" i="8"/>
  <c r="E434" i="8"/>
  <c r="F434" i="8"/>
  <c r="G434" i="8"/>
  <c r="H434" i="8"/>
  <c r="I434" i="8"/>
  <c r="J434" i="8"/>
  <c r="K434" i="8"/>
  <c r="L434" i="8"/>
  <c r="M434" i="8"/>
  <c r="N434" i="8"/>
  <c r="O434" i="8"/>
  <c r="P434" i="8"/>
  <c r="Q434" i="8"/>
  <c r="R434" i="8"/>
  <c r="S434" i="8"/>
  <c r="T434" i="8"/>
  <c r="U434" i="8"/>
  <c r="V434" i="8"/>
  <c r="W434" i="8"/>
  <c r="X434" i="8"/>
  <c r="Y434" i="8"/>
  <c r="Z434" i="8"/>
  <c r="AA434" i="8"/>
  <c r="C435" i="8"/>
  <c r="D435" i="8"/>
  <c r="E435" i="8"/>
  <c r="F435" i="8"/>
  <c r="G435" i="8"/>
  <c r="H435" i="8"/>
  <c r="I435" i="8"/>
  <c r="J435" i="8"/>
  <c r="K435" i="8"/>
  <c r="L435" i="8"/>
  <c r="M435" i="8"/>
  <c r="N435" i="8"/>
  <c r="O435" i="8"/>
  <c r="P435" i="8"/>
  <c r="Q435" i="8"/>
  <c r="R435" i="8"/>
  <c r="S435" i="8"/>
  <c r="T435" i="8"/>
  <c r="U435" i="8"/>
  <c r="V435" i="8"/>
  <c r="W435" i="8"/>
  <c r="X435" i="8"/>
  <c r="Y435" i="8"/>
  <c r="Z435" i="8"/>
  <c r="AA435" i="8"/>
  <c r="C436" i="8"/>
  <c r="D436" i="8"/>
  <c r="E436" i="8"/>
  <c r="F436" i="8"/>
  <c r="G436" i="8"/>
  <c r="H436" i="8"/>
  <c r="I436" i="8"/>
  <c r="J436" i="8"/>
  <c r="K436" i="8"/>
  <c r="L436" i="8"/>
  <c r="M436" i="8"/>
  <c r="N436" i="8"/>
  <c r="O436" i="8"/>
  <c r="P436" i="8"/>
  <c r="Q436" i="8"/>
  <c r="R436" i="8"/>
  <c r="S436" i="8"/>
  <c r="T436" i="8"/>
  <c r="U436" i="8"/>
  <c r="V436" i="8"/>
  <c r="W436" i="8"/>
  <c r="X436" i="8"/>
  <c r="Y436" i="8"/>
  <c r="Z436" i="8"/>
  <c r="AA436" i="8"/>
  <c r="C437" i="8"/>
  <c r="D437" i="8"/>
  <c r="E437" i="8"/>
  <c r="F437" i="8"/>
  <c r="G437" i="8"/>
  <c r="H437" i="8"/>
  <c r="I437" i="8"/>
  <c r="J437" i="8"/>
  <c r="K437" i="8"/>
  <c r="L437" i="8"/>
  <c r="M437" i="8"/>
  <c r="N437" i="8"/>
  <c r="O437" i="8"/>
  <c r="P437" i="8"/>
  <c r="Q437" i="8"/>
  <c r="R437" i="8"/>
  <c r="S437" i="8"/>
  <c r="T437" i="8"/>
  <c r="U437" i="8"/>
  <c r="V437" i="8"/>
  <c r="W437" i="8"/>
  <c r="X437" i="8"/>
  <c r="Y437" i="8"/>
  <c r="Z437" i="8"/>
  <c r="AA437" i="8"/>
  <c r="C438" i="8"/>
  <c r="D438" i="8"/>
  <c r="E438" i="8"/>
  <c r="F438" i="8"/>
  <c r="G438" i="8"/>
  <c r="H438" i="8"/>
  <c r="I438" i="8"/>
  <c r="J438" i="8"/>
  <c r="K438" i="8"/>
  <c r="L438" i="8"/>
  <c r="M438" i="8"/>
  <c r="N438" i="8"/>
  <c r="O438" i="8"/>
  <c r="P438" i="8"/>
  <c r="Q438" i="8"/>
  <c r="R438" i="8"/>
  <c r="S438" i="8"/>
  <c r="T438" i="8"/>
  <c r="U438" i="8"/>
  <c r="V438" i="8"/>
  <c r="W438" i="8"/>
  <c r="X438" i="8"/>
  <c r="Y438" i="8"/>
  <c r="Z438" i="8"/>
  <c r="AA438" i="8"/>
  <c r="C439" i="8"/>
  <c r="D439" i="8"/>
  <c r="E439" i="8"/>
  <c r="F439" i="8"/>
  <c r="G439" i="8"/>
  <c r="H439" i="8"/>
  <c r="I439" i="8"/>
  <c r="J439" i="8"/>
  <c r="K439" i="8"/>
  <c r="L439" i="8"/>
  <c r="M439" i="8"/>
  <c r="N439" i="8"/>
  <c r="O439" i="8"/>
  <c r="P439" i="8"/>
  <c r="Q439" i="8"/>
  <c r="R439" i="8"/>
  <c r="S439" i="8"/>
  <c r="T439" i="8"/>
  <c r="U439" i="8"/>
  <c r="V439" i="8"/>
  <c r="W439" i="8"/>
  <c r="X439" i="8"/>
  <c r="Y439" i="8"/>
  <c r="Z439" i="8"/>
  <c r="AA439" i="8"/>
  <c r="C440" i="8"/>
  <c r="D440" i="8"/>
  <c r="E440" i="8"/>
  <c r="F440" i="8"/>
  <c r="G440" i="8"/>
  <c r="H440" i="8"/>
  <c r="I440" i="8"/>
  <c r="J440" i="8"/>
  <c r="K440" i="8"/>
  <c r="L440" i="8"/>
  <c r="M440" i="8"/>
  <c r="N440" i="8"/>
  <c r="O440" i="8"/>
  <c r="P440" i="8"/>
  <c r="Q440" i="8"/>
  <c r="R440" i="8"/>
  <c r="S440" i="8"/>
  <c r="T440" i="8"/>
  <c r="U440" i="8"/>
  <c r="V440" i="8"/>
  <c r="W440" i="8"/>
  <c r="X440" i="8"/>
  <c r="Y440" i="8"/>
  <c r="Z440" i="8"/>
  <c r="AA440" i="8"/>
  <c r="C441" i="8"/>
  <c r="D441" i="8"/>
  <c r="E441" i="8"/>
  <c r="F441" i="8"/>
  <c r="G441" i="8"/>
  <c r="H441" i="8"/>
  <c r="I441" i="8"/>
  <c r="J441" i="8"/>
  <c r="K441" i="8"/>
  <c r="L441" i="8"/>
  <c r="M441" i="8"/>
  <c r="N441" i="8"/>
  <c r="O441" i="8"/>
  <c r="P441" i="8"/>
  <c r="Q441" i="8"/>
  <c r="R441" i="8"/>
  <c r="S441" i="8"/>
  <c r="T441" i="8"/>
  <c r="U441" i="8"/>
  <c r="V441" i="8"/>
  <c r="W441" i="8"/>
  <c r="X441" i="8"/>
  <c r="Y441" i="8"/>
  <c r="Z441" i="8"/>
  <c r="AA441" i="8"/>
  <c r="C442" i="8"/>
  <c r="D442" i="8"/>
  <c r="E442" i="8"/>
  <c r="F442" i="8"/>
  <c r="G442" i="8"/>
  <c r="H442" i="8"/>
  <c r="I442" i="8"/>
  <c r="J442" i="8"/>
  <c r="K442" i="8"/>
  <c r="L442" i="8"/>
  <c r="M442" i="8"/>
  <c r="N442" i="8"/>
  <c r="O442" i="8"/>
  <c r="P442" i="8"/>
  <c r="Q442" i="8"/>
  <c r="R442" i="8"/>
  <c r="S442" i="8"/>
  <c r="T442" i="8"/>
  <c r="U442" i="8"/>
  <c r="V442" i="8"/>
  <c r="W442" i="8"/>
  <c r="X442" i="8"/>
  <c r="Y442" i="8"/>
  <c r="Z442" i="8"/>
  <c r="AA442" i="8"/>
  <c r="C443" i="8"/>
  <c r="D443" i="8"/>
  <c r="E443" i="8"/>
  <c r="F443" i="8"/>
  <c r="G443" i="8"/>
  <c r="H443" i="8"/>
  <c r="I443" i="8"/>
  <c r="J443" i="8"/>
  <c r="K443" i="8"/>
  <c r="L443" i="8"/>
  <c r="M443" i="8"/>
  <c r="N443" i="8"/>
  <c r="O443" i="8"/>
  <c r="P443" i="8"/>
  <c r="Q443" i="8"/>
  <c r="R443" i="8"/>
  <c r="S443" i="8"/>
  <c r="T443" i="8"/>
  <c r="U443" i="8"/>
  <c r="V443" i="8"/>
  <c r="W443" i="8"/>
  <c r="X443" i="8"/>
  <c r="Y443" i="8"/>
  <c r="Z443" i="8"/>
  <c r="AA443" i="8"/>
  <c r="C444" i="8"/>
  <c r="D444" i="8"/>
  <c r="E444" i="8"/>
  <c r="F444" i="8"/>
  <c r="G444" i="8"/>
  <c r="H444" i="8"/>
  <c r="I444" i="8"/>
  <c r="J444" i="8"/>
  <c r="K444" i="8"/>
  <c r="L444" i="8"/>
  <c r="M444" i="8"/>
  <c r="N444" i="8"/>
  <c r="O444" i="8"/>
  <c r="P444" i="8"/>
  <c r="Q444" i="8"/>
  <c r="R444" i="8"/>
  <c r="S444" i="8"/>
  <c r="T444" i="8"/>
  <c r="U444" i="8"/>
  <c r="V444" i="8"/>
  <c r="W444" i="8"/>
  <c r="X444" i="8"/>
  <c r="Y444" i="8"/>
  <c r="Z444" i="8"/>
  <c r="AA444" i="8"/>
  <c r="C445" i="8"/>
  <c r="D445" i="8"/>
  <c r="E445" i="8"/>
  <c r="F445" i="8"/>
  <c r="G445" i="8"/>
  <c r="H445" i="8"/>
  <c r="I445" i="8"/>
  <c r="J445" i="8"/>
  <c r="K445" i="8"/>
  <c r="L445" i="8"/>
  <c r="M445" i="8"/>
  <c r="N445" i="8"/>
  <c r="O445" i="8"/>
  <c r="P445" i="8"/>
  <c r="Q445" i="8"/>
  <c r="R445" i="8"/>
  <c r="S445" i="8"/>
  <c r="T445" i="8"/>
  <c r="U445" i="8"/>
  <c r="V445" i="8"/>
  <c r="W445" i="8"/>
  <c r="X445" i="8"/>
  <c r="Y445" i="8"/>
  <c r="Z445" i="8"/>
  <c r="AA445" i="8"/>
  <c r="C446" i="8"/>
  <c r="D446" i="8"/>
  <c r="E446" i="8"/>
  <c r="F446" i="8"/>
  <c r="G446" i="8"/>
  <c r="H446" i="8"/>
  <c r="I446" i="8"/>
  <c r="J446" i="8"/>
  <c r="K446" i="8"/>
  <c r="L446" i="8"/>
  <c r="M446" i="8"/>
  <c r="N446" i="8"/>
  <c r="O446" i="8"/>
  <c r="P446" i="8"/>
  <c r="Q446" i="8"/>
  <c r="R446" i="8"/>
  <c r="S446" i="8"/>
  <c r="T446" i="8"/>
  <c r="U446" i="8"/>
  <c r="V446" i="8"/>
  <c r="W446" i="8"/>
  <c r="X446" i="8"/>
  <c r="Y446" i="8"/>
  <c r="Z446" i="8"/>
  <c r="AA446" i="8"/>
  <c r="C447" i="8"/>
  <c r="D447" i="8"/>
  <c r="E447" i="8"/>
  <c r="F447" i="8"/>
  <c r="G447" i="8"/>
  <c r="H447" i="8"/>
  <c r="I447" i="8"/>
  <c r="J447" i="8"/>
  <c r="K447" i="8"/>
  <c r="L447" i="8"/>
  <c r="M447" i="8"/>
  <c r="N447" i="8"/>
  <c r="O447" i="8"/>
  <c r="P447" i="8"/>
  <c r="Q447" i="8"/>
  <c r="R447" i="8"/>
  <c r="S447" i="8"/>
  <c r="T447" i="8"/>
  <c r="U447" i="8"/>
  <c r="V447" i="8"/>
  <c r="W447" i="8"/>
  <c r="X447" i="8"/>
  <c r="Y447" i="8"/>
  <c r="Z447" i="8"/>
  <c r="AA447" i="8"/>
  <c r="C448" i="8"/>
  <c r="D448" i="8"/>
  <c r="E448" i="8"/>
  <c r="F448" i="8"/>
  <c r="G448" i="8"/>
  <c r="H448" i="8"/>
  <c r="I448" i="8"/>
  <c r="J448" i="8"/>
  <c r="K448" i="8"/>
  <c r="L448" i="8"/>
  <c r="M448" i="8"/>
  <c r="N448" i="8"/>
  <c r="O448" i="8"/>
  <c r="P448" i="8"/>
  <c r="Q448" i="8"/>
  <c r="R448" i="8"/>
  <c r="S448" i="8"/>
  <c r="T448" i="8"/>
  <c r="U448" i="8"/>
  <c r="V448" i="8"/>
  <c r="W448" i="8"/>
  <c r="X448" i="8"/>
  <c r="Y448" i="8"/>
  <c r="Z448" i="8"/>
  <c r="AA448" i="8"/>
  <c r="C449" i="8"/>
  <c r="D449" i="8"/>
  <c r="E449" i="8"/>
  <c r="F449" i="8"/>
  <c r="G449" i="8"/>
  <c r="H449" i="8"/>
  <c r="I449" i="8"/>
  <c r="J449" i="8"/>
  <c r="K449" i="8"/>
  <c r="L449" i="8"/>
  <c r="M449" i="8"/>
  <c r="N449" i="8"/>
  <c r="O449" i="8"/>
  <c r="P449" i="8"/>
  <c r="Q449" i="8"/>
  <c r="R449" i="8"/>
  <c r="S449" i="8"/>
  <c r="T449" i="8"/>
  <c r="U449" i="8"/>
  <c r="V449" i="8"/>
  <c r="W449" i="8"/>
  <c r="X449" i="8"/>
  <c r="Y449" i="8"/>
  <c r="Z449" i="8"/>
  <c r="AA449" i="8"/>
  <c r="C450" i="8"/>
  <c r="D450" i="8"/>
  <c r="E450" i="8"/>
  <c r="F450" i="8"/>
  <c r="G450" i="8"/>
  <c r="H450" i="8"/>
  <c r="I450" i="8"/>
  <c r="J450" i="8"/>
  <c r="K450" i="8"/>
  <c r="L450" i="8"/>
  <c r="M450" i="8"/>
  <c r="N450" i="8"/>
  <c r="O450" i="8"/>
  <c r="P450" i="8"/>
  <c r="Q450" i="8"/>
  <c r="R450" i="8"/>
  <c r="S450" i="8"/>
  <c r="T450" i="8"/>
  <c r="U450" i="8"/>
  <c r="V450" i="8"/>
  <c r="W450" i="8"/>
  <c r="X450" i="8"/>
  <c r="Y450" i="8"/>
  <c r="Z450" i="8"/>
  <c r="AA450" i="8"/>
  <c r="C451" i="8"/>
  <c r="D451" i="8"/>
  <c r="E451" i="8"/>
  <c r="F451" i="8"/>
  <c r="G451" i="8"/>
  <c r="H451" i="8"/>
  <c r="I451" i="8"/>
  <c r="J451" i="8"/>
  <c r="K451" i="8"/>
  <c r="L451" i="8"/>
  <c r="M451" i="8"/>
  <c r="N451" i="8"/>
  <c r="O451" i="8"/>
  <c r="P451" i="8"/>
  <c r="Q451" i="8"/>
  <c r="R451" i="8"/>
  <c r="S451" i="8"/>
  <c r="T451" i="8"/>
  <c r="U451" i="8"/>
  <c r="V451" i="8"/>
  <c r="W451" i="8"/>
  <c r="X451" i="8"/>
  <c r="Y451" i="8"/>
  <c r="Z451" i="8"/>
  <c r="AA451" i="8"/>
  <c r="C452" i="8"/>
  <c r="D452" i="8"/>
  <c r="E452" i="8"/>
  <c r="F452" i="8"/>
  <c r="G452" i="8"/>
  <c r="H452" i="8"/>
  <c r="I452" i="8"/>
  <c r="J452" i="8"/>
  <c r="K452" i="8"/>
  <c r="L452" i="8"/>
  <c r="M452" i="8"/>
  <c r="N452" i="8"/>
  <c r="O452" i="8"/>
  <c r="P452" i="8"/>
  <c r="Q452" i="8"/>
  <c r="R452" i="8"/>
  <c r="S452" i="8"/>
  <c r="T452" i="8"/>
  <c r="U452" i="8"/>
  <c r="V452" i="8"/>
  <c r="W452" i="8"/>
  <c r="X452" i="8"/>
  <c r="Y452" i="8"/>
  <c r="Z452" i="8"/>
  <c r="AA452" i="8"/>
  <c r="C453" i="8"/>
  <c r="D453" i="8"/>
  <c r="E453" i="8"/>
  <c r="F453" i="8"/>
  <c r="G453" i="8"/>
  <c r="H453" i="8"/>
  <c r="I453" i="8"/>
  <c r="J453" i="8"/>
  <c r="K453" i="8"/>
  <c r="L453" i="8"/>
  <c r="M453" i="8"/>
  <c r="N453" i="8"/>
  <c r="O453" i="8"/>
  <c r="P453" i="8"/>
  <c r="Q453" i="8"/>
  <c r="R453" i="8"/>
  <c r="S453" i="8"/>
  <c r="T453" i="8"/>
  <c r="U453" i="8"/>
  <c r="V453" i="8"/>
  <c r="W453" i="8"/>
  <c r="X453" i="8"/>
  <c r="Y453" i="8"/>
  <c r="Z453" i="8"/>
  <c r="AA453" i="8"/>
  <c r="C454" i="8"/>
  <c r="D454" i="8"/>
  <c r="E454" i="8"/>
  <c r="F454" i="8"/>
  <c r="G454" i="8"/>
  <c r="H454" i="8"/>
  <c r="I454" i="8"/>
  <c r="J454" i="8"/>
  <c r="K454" i="8"/>
  <c r="L454" i="8"/>
  <c r="M454" i="8"/>
  <c r="N454" i="8"/>
  <c r="O454" i="8"/>
  <c r="P454" i="8"/>
  <c r="Q454" i="8"/>
  <c r="R454" i="8"/>
  <c r="S454" i="8"/>
  <c r="T454" i="8"/>
  <c r="U454" i="8"/>
  <c r="V454" i="8"/>
  <c r="W454" i="8"/>
  <c r="X454" i="8"/>
  <c r="Y454" i="8"/>
  <c r="Z454" i="8"/>
  <c r="AA454" i="8"/>
  <c r="C455" i="8"/>
  <c r="D455" i="8"/>
  <c r="E455" i="8"/>
  <c r="F455" i="8"/>
  <c r="G455" i="8"/>
  <c r="H455" i="8"/>
  <c r="I455" i="8"/>
  <c r="J455" i="8"/>
  <c r="K455" i="8"/>
  <c r="L455" i="8"/>
  <c r="M455" i="8"/>
  <c r="N455" i="8"/>
  <c r="O455" i="8"/>
  <c r="P455" i="8"/>
  <c r="Q455" i="8"/>
  <c r="R455" i="8"/>
  <c r="S455" i="8"/>
  <c r="T455" i="8"/>
  <c r="U455" i="8"/>
  <c r="V455" i="8"/>
  <c r="W455" i="8"/>
  <c r="X455" i="8"/>
  <c r="Y455" i="8"/>
  <c r="Z455" i="8"/>
  <c r="AA455" i="8"/>
  <c r="C456" i="8"/>
  <c r="D456" i="8"/>
  <c r="E456" i="8"/>
  <c r="F456" i="8"/>
  <c r="G456" i="8"/>
  <c r="H456" i="8"/>
  <c r="I456" i="8"/>
  <c r="J456" i="8"/>
  <c r="K456" i="8"/>
  <c r="L456" i="8"/>
  <c r="M456" i="8"/>
  <c r="N456" i="8"/>
  <c r="O456" i="8"/>
  <c r="P456" i="8"/>
  <c r="Q456" i="8"/>
  <c r="R456" i="8"/>
  <c r="S456" i="8"/>
  <c r="T456" i="8"/>
  <c r="U456" i="8"/>
  <c r="V456" i="8"/>
  <c r="W456" i="8"/>
  <c r="X456" i="8"/>
  <c r="Y456" i="8"/>
  <c r="Z456" i="8"/>
  <c r="AA456" i="8"/>
  <c r="C457" i="8"/>
  <c r="D457" i="8"/>
  <c r="E457" i="8"/>
  <c r="F457" i="8"/>
  <c r="G457" i="8"/>
  <c r="H457" i="8"/>
  <c r="I457" i="8"/>
  <c r="J457" i="8"/>
  <c r="K457" i="8"/>
  <c r="L457" i="8"/>
  <c r="M457" i="8"/>
  <c r="N457" i="8"/>
  <c r="O457" i="8"/>
  <c r="P457" i="8"/>
  <c r="Q457" i="8"/>
  <c r="R457" i="8"/>
  <c r="S457" i="8"/>
  <c r="T457" i="8"/>
  <c r="U457" i="8"/>
  <c r="V457" i="8"/>
  <c r="W457" i="8"/>
  <c r="X457" i="8"/>
  <c r="Y457" i="8"/>
  <c r="Z457" i="8"/>
  <c r="AA457" i="8"/>
  <c r="C458" i="8"/>
  <c r="D458" i="8"/>
  <c r="E458" i="8"/>
  <c r="F458" i="8"/>
  <c r="G458" i="8"/>
  <c r="H458" i="8"/>
  <c r="I458" i="8"/>
  <c r="J458" i="8"/>
  <c r="K458" i="8"/>
  <c r="L458" i="8"/>
  <c r="M458" i="8"/>
  <c r="N458" i="8"/>
  <c r="O458" i="8"/>
  <c r="P458" i="8"/>
  <c r="Q458" i="8"/>
  <c r="R458" i="8"/>
  <c r="S458" i="8"/>
  <c r="T458" i="8"/>
  <c r="U458" i="8"/>
  <c r="V458" i="8"/>
  <c r="W458" i="8"/>
  <c r="X458" i="8"/>
  <c r="Y458" i="8"/>
  <c r="Z458" i="8"/>
  <c r="AA458" i="8"/>
  <c r="C459" i="8"/>
  <c r="D459" i="8"/>
  <c r="E459" i="8"/>
  <c r="F459" i="8"/>
  <c r="G459" i="8"/>
  <c r="H459" i="8"/>
  <c r="I459" i="8"/>
  <c r="J459" i="8"/>
  <c r="K459" i="8"/>
  <c r="L459" i="8"/>
  <c r="M459" i="8"/>
  <c r="N459" i="8"/>
  <c r="O459" i="8"/>
  <c r="P459" i="8"/>
  <c r="Q459" i="8"/>
  <c r="R459" i="8"/>
  <c r="S459" i="8"/>
  <c r="T459" i="8"/>
  <c r="U459" i="8"/>
  <c r="V459" i="8"/>
  <c r="W459" i="8"/>
  <c r="X459" i="8"/>
  <c r="Y459" i="8"/>
  <c r="Z459" i="8"/>
  <c r="AA459" i="8"/>
  <c r="C460" i="8"/>
  <c r="D460" i="8"/>
  <c r="E460" i="8"/>
  <c r="F460" i="8"/>
  <c r="G460" i="8"/>
  <c r="H460" i="8"/>
  <c r="I460" i="8"/>
  <c r="J460" i="8"/>
  <c r="K460" i="8"/>
  <c r="L460" i="8"/>
  <c r="M460" i="8"/>
  <c r="N460" i="8"/>
  <c r="O460" i="8"/>
  <c r="P460" i="8"/>
  <c r="Q460" i="8"/>
  <c r="R460" i="8"/>
  <c r="S460" i="8"/>
  <c r="T460" i="8"/>
  <c r="U460" i="8"/>
  <c r="V460" i="8"/>
  <c r="W460" i="8"/>
  <c r="X460" i="8"/>
  <c r="Y460" i="8"/>
  <c r="Z460" i="8"/>
  <c r="AA460" i="8"/>
  <c r="C461" i="8"/>
  <c r="D461" i="8"/>
  <c r="E461" i="8"/>
  <c r="F461" i="8"/>
  <c r="G461" i="8"/>
  <c r="H461" i="8"/>
  <c r="I461" i="8"/>
  <c r="J461" i="8"/>
  <c r="K461" i="8"/>
  <c r="L461" i="8"/>
  <c r="M461" i="8"/>
  <c r="N461" i="8"/>
  <c r="O461" i="8"/>
  <c r="P461" i="8"/>
  <c r="Q461" i="8"/>
  <c r="R461" i="8"/>
  <c r="S461" i="8"/>
  <c r="T461" i="8"/>
  <c r="U461" i="8"/>
  <c r="V461" i="8"/>
  <c r="W461" i="8"/>
  <c r="X461" i="8"/>
  <c r="Y461" i="8"/>
  <c r="Z461" i="8"/>
  <c r="AA461" i="8"/>
  <c r="C462" i="8"/>
  <c r="D462" i="8"/>
  <c r="E462" i="8"/>
  <c r="F462" i="8"/>
  <c r="G462" i="8"/>
  <c r="H462" i="8"/>
  <c r="I462" i="8"/>
  <c r="J462" i="8"/>
  <c r="K462" i="8"/>
  <c r="L462" i="8"/>
  <c r="M462" i="8"/>
  <c r="N462" i="8"/>
  <c r="O462" i="8"/>
  <c r="P462" i="8"/>
  <c r="Q462" i="8"/>
  <c r="R462" i="8"/>
  <c r="S462" i="8"/>
  <c r="T462" i="8"/>
  <c r="U462" i="8"/>
  <c r="V462" i="8"/>
  <c r="W462" i="8"/>
  <c r="X462" i="8"/>
  <c r="Y462" i="8"/>
  <c r="Z462" i="8"/>
  <c r="AA462" i="8"/>
  <c r="C463" i="8"/>
  <c r="D463" i="8"/>
  <c r="E463" i="8"/>
  <c r="F463" i="8"/>
  <c r="G463" i="8"/>
  <c r="H463" i="8"/>
  <c r="I463" i="8"/>
  <c r="J463" i="8"/>
  <c r="K463" i="8"/>
  <c r="L463" i="8"/>
  <c r="M463" i="8"/>
  <c r="N463" i="8"/>
  <c r="O463" i="8"/>
  <c r="P463" i="8"/>
  <c r="Q463" i="8"/>
  <c r="R463" i="8"/>
  <c r="S463" i="8"/>
  <c r="T463" i="8"/>
  <c r="U463" i="8"/>
  <c r="V463" i="8"/>
  <c r="W463" i="8"/>
  <c r="X463" i="8"/>
  <c r="Y463" i="8"/>
  <c r="Z463" i="8"/>
  <c r="AA463" i="8"/>
  <c r="C464" i="8"/>
  <c r="D464" i="8"/>
  <c r="E464" i="8"/>
  <c r="F464" i="8"/>
  <c r="G464" i="8"/>
  <c r="H464" i="8"/>
  <c r="I464" i="8"/>
  <c r="J464" i="8"/>
  <c r="K464" i="8"/>
  <c r="L464" i="8"/>
  <c r="M464" i="8"/>
  <c r="N464" i="8"/>
  <c r="O464" i="8"/>
  <c r="P464" i="8"/>
  <c r="Q464" i="8"/>
  <c r="R464" i="8"/>
  <c r="S464" i="8"/>
  <c r="T464" i="8"/>
  <c r="U464" i="8"/>
  <c r="V464" i="8"/>
  <c r="W464" i="8"/>
  <c r="X464" i="8"/>
  <c r="Y464" i="8"/>
  <c r="Z464" i="8"/>
  <c r="AA464" i="8"/>
  <c r="C465" i="8"/>
  <c r="D465" i="8"/>
  <c r="E465" i="8"/>
  <c r="F465" i="8"/>
  <c r="G465" i="8"/>
  <c r="H465" i="8"/>
  <c r="I465" i="8"/>
  <c r="J465" i="8"/>
  <c r="K465" i="8"/>
  <c r="L465" i="8"/>
  <c r="M465" i="8"/>
  <c r="N465" i="8"/>
  <c r="O465" i="8"/>
  <c r="P465" i="8"/>
  <c r="Q465" i="8"/>
  <c r="R465" i="8"/>
  <c r="S465" i="8"/>
  <c r="T465" i="8"/>
  <c r="U465" i="8"/>
  <c r="V465" i="8"/>
  <c r="W465" i="8"/>
  <c r="X465" i="8"/>
  <c r="Y465" i="8"/>
  <c r="Z465" i="8"/>
  <c r="AA465" i="8"/>
  <c r="C466" i="8"/>
  <c r="D466" i="8"/>
  <c r="E466" i="8"/>
  <c r="F466" i="8"/>
  <c r="G466" i="8"/>
  <c r="H466" i="8"/>
  <c r="I466" i="8"/>
  <c r="J466" i="8"/>
  <c r="K466" i="8"/>
  <c r="L466" i="8"/>
  <c r="M466" i="8"/>
  <c r="N466" i="8"/>
  <c r="O466" i="8"/>
  <c r="P466" i="8"/>
  <c r="Q466" i="8"/>
  <c r="R466" i="8"/>
  <c r="S466" i="8"/>
  <c r="T466" i="8"/>
  <c r="U466" i="8"/>
  <c r="V466" i="8"/>
  <c r="W466" i="8"/>
  <c r="X466" i="8"/>
  <c r="Y466" i="8"/>
  <c r="Z466" i="8"/>
  <c r="AA466" i="8"/>
  <c r="C467" i="8"/>
  <c r="D467" i="8"/>
  <c r="E467" i="8"/>
  <c r="F467" i="8"/>
  <c r="G467" i="8"/>
  <c r="H467" i="8"/>
  <c r="I467" i="8"/>
  <c r="J467" i="8"/>
  <c r="K467" i="8"/>
  <c r="L467" i="8"/>
  <c r="M467" i="8"/>
  <c r="N467" i="8"/>
  <c r="O467" i="8"/>
  <c r="P467" i="8"/>
  <c r="Q467" i="8"/>
  <c r="R467" i="8"/>
  <c r="S467" i="8"/>
  <c r="T467" i="8"/>
  <c r="U467" i="8"/>
  <c r="V467" i="8"/>
  <c r="W467" i="8"/>
  <c r="X467" i="8"/>
  <c r="Y467" i="8"/>
  <c r="Z467" i="8"/>
  <c r="AA467" i="8"/>
  <c r="C468" i="8"/>
  <c r="D468" i="8"/>
  <c r="E468" i="8"/>
  <c r="F468" i="8"/>
  <c r="G468" i="8"/>
  <c r="H468" i="8"/>
  <c r="I468" i="8"/>
  <c r="J468" i="8"/>
  <c r="K468" i="8"/>
  <c r="L468" i="8"/>
  <c r="M468" i="8"/>
  <c r="N468" i="8"/>
  <c r="O468" i="8"/>
  <c r="P468" i="8"/>
  <c r="Q468" i="8"/>
  <c r="R468" i="8"/>
  <c r="S468" i="8"/>
  <c r="T468" i="8"/>
  <c r="U468" i="8"/>
  <c r="V468" i="8"/>
  <c r="W468" i="8"/>
  <c r="X468" i="8"/>
  <c r="Y468" i="8"/>
  <c r="Z468" i="8"/>
  <c r="AA468" i="8"/>
  <c r="C469" i="8"/>
  <c r="D469" i="8"/>
  <c r="E469" i="8"/>
  <c r="F469" i="8"/>
  <c r="G469" i="8"/>
  <c r="H469" i="8"/>
  <c r="I469" i="8"/>
  <c r="J469" i="8"/>
  <c r="K469" i="8"/>
  <c r="L469" i="8"/>
  <c r="M469" i="8"/>
  <c r="N469" i="8"/>
  <c r="O469" i="8"/>
  <c r="P469" i="8"/>
  <c r="Q469" i="8"/>
  <c r="R469" i="8"/>
  <c r="S469" i="8"/>
  <c r="T469" i="8"/>
  <c r="U469" i="8"/>
  <c r="V469" i="8"/>
  <c r="W469" i="8"/>
  <c r="X469" i="8"/>
  <c r="Y469" i="8"/>
  <c r="Z469" i="8"/>
  <c r="AA469" i="8"/>
  <c r="C470" i="8"/>
  <c r="D470" i="8"/>
  <c r="E470" i="8"/>
  <c r="F470" i="8"/>
  <c r="G470" i="8"/>
  <c r="H470" i="8"/>
  <c r="I470" i="8"/>
  <c r="J470" i="8"/>
  <c r="K470" i="8"/>
  <c r="L470" i="8"/>
  <c r="M470" i="8"/>
  <c r="N470" i="8"/>
  <c r="O470" i="8"/>
  <c r="P470" i="8"/>
  <c r="Q470" i="8"/>
  <c r="R470" i="8"/>
  <c r="S470" i="8"/>
  <c r="T470" i="8"/>
  <c r="U470" i="8"/>
  <c r="V470" i="8"/>
  <c r="W470" i="8"/>
  <c r="X470" i="8"/>
  <c r="Y470" i="8"/>
  <c r="Z470" i="8"/>
  <c r="AA470" i="8"/>
  <c r="C471" i="8"/>
  <c r="D471" i="8"/>
  <c r="E471" i="8"/>
  <c r="F471" i="8"/>
  <c r="G471" i="8"/>
  <c r="H471" i="8"/>
  <c r="I471" i="8"/>
  <c r="J471" i="8"/>
  <c r="K471" i="8"/>
  <c r="L471" i="8"/>
  <c r="M471" i="8"/>
  <c r="N471" i="8"/>
  <c r="O471" i="8"/>
  <c r="P471" i="8"/>
  <c r="Q471" i="8"/>
  <c r="R471" i="8"/>
  <c r="S471" i="8"/>
  <c r="T471" i="8"/>
  <c r="U471" i="8"/>
  <c r="V471" i="8"/>
  <c r="W471" i="8"/>
  <c r="X471" i="8"/>
  <c r="Y471" i="8"/>
  <c r="Z471" i="8"/>
  <c r="AA471" i="8"/>
  <c r="C472" i="8"/>
  <c r="D472" i="8"/>
  <c r="E472" i="8"/>
  <c r="F472" i="8"/>
  <c r="G472" i="8"/>
  <c r="H472" i="8"/>
  <c r="I472" i="8"/>
  <c r="J472" i="8"/>
  <c r="K472" i="8"/>
  <c r="L472" i="8"/>
  <c r="M472" i="8"/>
  <c r="N472" i="8"/>
  <c r="O472" i="8"/>
  <c r="P472" i="8"/>
  <c r="Q472" i="8"/>
  <c r="R472" i="8"/>
  <c r="S472" i="8"/>
  <c r="T472" i="8"/>
  <c r="U472" i="8"/>
  <c r="V472" i="8"/>
  <c r="W472" i="8"/>
  <c r="X472" i="8"/>
  <c r="Y472" i="8"/>
  <c r="Z472" i="8"/>
  <c r="AA472" i="8"/>
  <c r="C473" i="8"/>
  <c r="D473" i="8"/>
  <c r="E473" i="8"/>
  <c r="F473" i="8"/>
  <c r="G473" i="8"/>
  <c r="H473" i="8"/>
  <c r="I473" i="8"/>
  <c r="J473" i="8"/>
  <c r="K473" i="8"/>
  <c r="L473" i="8"/>
  <c r="M473" i="8"/>
  <c r="N473" i="8"/>
  <c r="O473" i="8"/>
  <c r="P473" i="8"/>
  <c r="Q473" i="8"/>
  <c r="R473" i="8"/>
  <c r="S473" i="8"/>
  <c r="T473" i="8"/>
  <c r="U473" i="8"/>
  <c r="V473" i="8"/>
  <c r="W473" i="8"/>
  <c r="X473" i="8"/>
  <c r="Y473" i="8"/>
  <c r="Z473" i="8"/>
  <c r="AA473" i="8"/>
  <c r="C474" i="8"/>
  <c r="D474" i="8"/>
  <c r="E474" i="8"/>
  <c r="F474" i="8"/>
  <c r="G474" i="8"/>
  <c r="H474" i="8"/>
  <c r="I474" i="8"/>
  <c r="J474" i="8"/>
  <c r="K474" i="8"/>
  <c r="L474" i="8"/>
  <c r="M474" i="8"/>
  <c r="N474" i="8"/>
  <c r="O474" i="8"/>
  <c r="P474" i="8"/>
  <c r="Q474" i="8"/>
  <c r="R474" i="8"/>
  <c r="S474" i="8"/>
  <c r="T474" i="8"/>
  <c r="U474" i="8"/>
  <c r="V474" i="8"/>
  <c r="W474" i="8"/>
  <c r="X474" i="8"/>
  <c r="Y474" i="8"/>
  <c r="Z474" i="8"/>
  <c r="AA474" i="8"/>
  <c r="C475" i="8"/>
  <c r="D475" i="8"/>
  <c r="E475" i="8"/>
  <c r="F475" i="8"/>
  <c r="G475" i="8"/>
  <c r="H475" i="8"/>
  <c r="I475" i="8"/>
  <c r="J475" i="8"/>
  <c r="K475" i="8"/>
  <c r="L475" i="8"/>
  <c r="M475" i="8"/>
  <c r="N475" i="8"/>
  <c r="O475" i="8"/>
  <c r="P475" i="8"/>
  <c r="Q475" i="8"/>
  <c r="R475" i="8"/>
  <c r="S475" i="8"/>
  <c r="T475" i="8"/>
  <c r="U475" i="8"/>
  <c r="V475" i="8"/>
  <c r="W475" i="8"/>
  <c r="X475" i="8"/>
  <c r="Y475" i="8"/>
  <c r="Z475" i="8"/>
  <c r="AA475" i="8"/>
  <c r="C476" i="8"/>
  <c r="D476" i="8"/>
  <c r="E476" i="8"/>
  <c r="F476" i="8"/>
  <c r="G476" i="8"/>
  <c r="H476" i="8"/>
  <c r="I476" i="8"/>
  <c r="J476" i="8"/>
  <c r="K476" i="8"/>
  <c r="L476" i="8"/>
  <c r="M476" i="8"/>
  <c r="N476" i="8"/>
  <c r="O476" i="8"/>
  <c r="P476" i="8"/>
  <c r="Q476" i="8"/>
  <c r="R476" i="8"/>
  <c r="S476" i="8"/>
  <c r="T476" i="8"/>
  <c r="U476" i="8"/>
  <c r="V476" i="8"/>
  <c r="W476" i="8"/>
  <c r="X476" i="8"/>
  <c r="Y476" i="8"/>
  <c r="Z476" i="8"/>
  <c r="AA476" i="8"/>
  <c r="C477" i="8"/>
  <c r="D477" i="8"/>
  <c r="E477" i="8"/>
  <c r="F477" i="8"/>
  <c r="G477" i="8"/>
  <c r="H477" i="8"/>
  <c r="I477" i="8"/>
  <c r="J477" i="8"/>
  <c r="K477" i="8"/>
  <c r="L477" i="8"/>
  <c r="M477" i="8"/>
  <c r="N477" i="8"/>
  <c r="O477" i="8"/>
  <c r="P477" i="8"/>
  <c r="Q477" i="8"/>
  <c r="R477" i="8"/>
  <c r="S477" i="8"/>
  <c r="T477" i="8"/>
  <c r="U477" i="8"/>
  <c r="V477" i="8"/>
  <c r="W477" i="8"/>
  <c r="X477" i="8"/>
  <c r="Y477" i="8"/>
  <c r="Z477" i="8"/>
  <c r="AA477" i="8"/>
  <c r="C478" i="8"/>
  <c r="D478" i="8"/>
  <c r="E478" i="8"/>
  <c r="F478" i="8"/>
  <c r="G478" i="8"/>
  <c r="H478" i="8"/>
  <c r="I478" i="8"/>
  <c r="J478" i="8"/>
  <c r="K478" i="8"/>
  <c r="L478" i="8"/>
  <c r="M478" i="8"/>
  <c r="N478" i="8"/>
  <c r="O478" i="8"/>
  <c r="P478" i="8"/>
  <c r="Q478" i="8"/>
  <c r="R478" i="8"/>
  <c r="S478" i="8"/>
  <c r="T478" i="8"/>
  <c r="U478" i="8"/>
  <c r="V478" i="8"/>
  <c r="W478" i="8"/>
  <c r="X478" i="8"/>
  <c r="Y478" i="8"/>
  <c r="Z478" i="8"/>
  <c r="AA478" i="8"/>
  <c r="C479" i="8"/>
  <c r="D479" i="8"/>
  <c r="E479" i="8"/>
  <c r="F479" i="8"/>
  <c r="G479" i="8"/>
  <c r="H479" i="8"/>
  <c r="I479" i="8"/>
  <c r="J479" i="8"/>
  <c r="K479" i="8"/>
  <c r="L479" i="8"/>
  <c r="M479" i="8"/>
  <c r="N479" i="8"/>
  <c r="O479" i="8"/>
  <c r="P479" i="8"/>
  <c r="Q479" i="8"/>
  <c r="R479" i="8"/>
  <c r="S479" i="8"/>
  <c r="T479" i="8"/>
  <c r="U479" i="8"/>
  <c r="V479" i="8"/>
  <c r="W479" i="8"/>
  <c r="X479" i="8"/>
  <c r="Y479" i="8"/>
  <c r="Z479" i="8"/>
  <c r="AA479" i="8"/>
  <c r="C480" i="8"/>
  <c r="D480" i="8"/>
  <c r="E480" i="8"/>
  <c r="F480" i="8"/>
  <c r="G480" i="8"/>
  <c r="H480" i="8"/>
  <c r="I480" i="8"/>
  <c r="J480" i="8"/>
  <c r="K480" i="8"/>
  <c r="L480" i="8"/>
  <c r="M480" i="8"/>
  <c r="N480" i="8"/>
  <c r="O480" i="8"/>
  <c r="P480" i="8"/>
  <c r="Q480" i="8"/>
  <c r="R480" i="8"/>
  <c r="S480" i="8"/>
  <c r="T480" i="8"/>
  <c r="U480" i="8"/>
  <c r="V480" i="8"/>
  <c r="W480" i="8"/>
  <c r="X480" i="8"/>
  <c r="Y480" i="8"/>
  <c r="Z480" i="8"/>
  <c r="AA480" i="8"/>
  <c r="C481" i="8"/>
  <c r="D481" i="8"/>
  <c r="E481" i="8"/>
  <c r="F481" i="8"/>
  <c r="G481" i="8"/>
  <c r="H481" i="8"/>
  <c r="I481" i="8"/>
  <c r="J481" i="8"/>
  <c r="K481" i="8"/>
  <c r="L481" i="8"/>
  <c r="M481" i="8"/>
  <c r="N481" i="8"/>
  <c r="O481" i="8"/>
  <c r="P481" i="8"/>
  <c r="Q481" i="8"/>
  <c r="R481" i="8"/>
  <c r="S481" i="8"/>
  <c r="T481" i="8"/>
  <c r="U481" i="8"/>
  <c r="V481" i="8"/>
  <c r="W481" i="8"/>
  <c r="X481" i="8"/>
  <c r="Y481" i="8"/>
  <c r="Z481" i="8"/>
  <c r="AA481" i="8"/>
  <c r="C482" i="8"/>
  <c r="D482" i="8"/>
  <c r="E482" i="8"/>
  <c r="F482" i="8"/>
  <c r="G482" i="8"/>
  <c r="H482" i="8"/>
  <c r="I482" i="8"/>
  <c r="J482" i="8"/>
  <c r="K482" i="8"/>
  <c r="L482" i="8"/>
  <c r="M482" i="8"/>
  <c r="N482" i="8"/>
  <c r="O482" i="8"/>
  <c r="P482" i="8"/>
  <c r="Q482" i="8"/>
  <c r="R482" i="8"/>
  <c r="S482" i="8"/>
  <c r="T482" i="8"/>
  <c r="U482" i="8"/>
  <c r="V482" i="8"/>
  <c r="W482" i="8"/>
  <c r="X482" i="8"/>
  <c r="Y482" i="8"/>
  <c r="Z482" i="8"/>
  <c r="AA482" i="8"/>
  <c r="C483" i="8"/>
  <c r="D483" i="8"/>
  <c r="E483" i="8"/>
  <c r="F483" i="8"/>
  <c r="G483" i="8"/>
  <c r="H483" i="8"/>
  <c r="I483" i="8"/>
  <c r="J483" i="8"/>
  <c r="K483" i="8"/>
  <c r="L483" i="8"/>
  <c r="M483" i="8"/>
  <c r="N483" i="8"/>
  <c r="O483" i="8"/>
  <c r="P483" i="8"/>
  <c r="Q483" i="8"/>
  <c r="R483" i="8"/>
  <c r="S483" i="8"/>
  <c r="T483" i="8"/>
  <c r="U483" i="8"/>
  <c r="V483" i="8"/>
  <c r="W483" i="8"/>
  <c r="X483" i="8"/>
  <c r="Y483" i="8"/>
  <c r="Z483" i="8"/>
  <c r="AA483" i="8"/>
  <c r="C484" i="8"/>
  <c r="D484" i="8"/>
  <c r="E484" i="8"/>
  <c r="F484" i="8"/>
  <c r="G484" i="8"/>
  <c r="H484" i="8"/>
  <c r="I484" i="8"/>
  <c r="J484" i="8"/>
  <c r="K484" i="8"/>
  <c r="L484" i="8"/>
  <c r="M484" i="8"/>
  <c r="N484" i="8"/>
  <c r="O484" i="8"/>
  <c r="P484" i="8"/>
  <c r="Q484" i="8"/>
  <c r="R484" i="8"/>
  <c r="S484" i="8"/>
  <c r="T484" i="8"/>
  <c r="U484" i="8"/>
  <c r="V484" i="8"/>
  <c r="W484" i="8"/>
  <c r="X484" i="8"/>
  <c r="Y484" i="8"/>
  <c r="Z484" i="8"/>
  <c r="AA484" i="8"/>
  <c r="C485" i="8"/>
  <c r="D485" i="8"/>
  <c r="E485" i="8"/>
  <c r="F485" i="8"/>
  <c r="G485" i="8"/>
  <c r="H485" i="8"/>
  <c r="I485" i="8"/>
  <c r="J485" i="8"/>
  <c r="K485" i="8"/>
  <c r="L485" i="8"/>
  <c r="M485" i="8"/>
  <c r="N485" i="8"/>
  <c r="O485" i="8"/>
  <c r="P485" i="8"/>
  <c r="Q485" i="8"/>
  <c r="R485" i="8"/>
  <c r="S485" i="8"/>
  <c r="T485" i="8"/>
  <c r="U485" i="8"/>
  <c r="V485" i="8"/>
  <c r="W485" i="8"/>
  <c r="X485" i="8"/>
  <c r="Y485" i="8"/>
  <c r="Z485" i="8"/>
  <c r="AA485" i="8"/>
  <c r="C486" i="8"/>
  <c r="D486" i="8"/>
  <c r="E486" i="8"/>
  <c r="F486" i="8"/>
  <c r="G486" i="8"/>
  <c r="H486" i="8"/>
  <c r="I486" i="8"/>
  <c r="J486" i="8"/>
  <c r="K486" i="8"/>
  <c r="L486" i="8"/>
  <c r="M486" i="8"/>
  <c r="N486" i="8"/>
  <c r="O486" i="8"/>
  <c r="P486" i="8"/>
  <c r="Q486" i="8"/>
  <c r="R486" i="8"/>
  <c r="S486" i="8"/>
  <c r="T486" i="8"/>
  <c r="U486" i="8"/>
  <c r="V486" i="8"/>
  <c r="W486" i="8"/>
  <c r="X486" i="8"/>
  <c r="Y486" i="8"/>
  <c r="Z486" i="8"/>
  <c r="AA486" i="8"/>
  <c r="C487" i="8"/>
  <c r="D487" i="8"/>
  <c r="E487" i="8"/>
  <c r="F487" i="8"/>
  <c r="G487" i="8"/>
  <c r="H487" i="8"/>
  <c r="I487" i="8"/>
  <c r="J487" i="8"/>
  <c r="K487" i="8"/>
  <c r="L487" i="8"/>
  <c r="M487" i="8"/>
  <c r="N487" i="8"/>
  <c r="O487" i="8"/>
  <c r="P487" i="8"/>
  <c r="Q487" i="8"/>
  <c r="R487" i="8"/>
  <c r="S487" i="8"/>
  <c r="T487" i="8"/>
  <c r="U487" i="8"/>
  <c r="V487" i="8"/>
  <c r="W487" i="8"/>
  <c r="X487" i="8"/>
  <c r="Y487" i="8"/>
  <c r="Z487" i="8"/>
  <c r="AA487" i="8"/>
  <c r="C488" i="8"/>
  <c r="D488" i="8"/>
  <c r="E488" i="8"/>
  <c r="F488" i="8"/>
  <c r="G488" i="8"/>
  <c r="H488" i="8"/>
  <c r="I488" i="8"/>
  <c r="J488" i="8"/>
  <c r="K488" i="8"/>
  <c r="L488" i="8"/>
  <c r="M488" i="8"/>
  <c r="N488" i="8"/>
  <c r="O488" i="8"/>
  <c r="P488" i="8"/>
  <c r="Q488" i="8"/>
  <c r="R488" i="8"/>
  <c r="S488" i="8"/>
  <c r="T488" i="8"/>
  <c r="U488" i="8"/>
  <c r="V488" i="8"/>
  <c r="W488" i="8"/>
  <c r="X488" i="8"/>
  <c r="Y488" i="8"/>
  <c r="Z488" i="8"/>
  <c r="AA488" i="8"/>
  <c r="C489" i="8"/>
  <c r="D489" i="8"/>
  <c r="E489" i="8"/>
  <c r="F489" i="8"/>
  <c r="G489" i="8"/>
  <c r="H489" i="8"/>
  <c r="I489" i="8"/>
  <c r="J489" i="8"/>
  <c r="K489" i="8"/>
  <c r="L489" i="8"/>
  <c r="M489" i="8"/>
  <c r="N489" i="8"/>
  <c r="O489" i="8"/>
  <c r="P489" i="8"/>
  <c r="Q489" i="8"/>
  <c r="R489" i="8"/>
  <c r="S489" i="8"/>
  <c r="T489" i="8"/>
  <c r="U489" i="8"/>
  <c r="V489" i="8"/>
  <c r="W489" i="8"/>
  <c r="X489" i="8"/>
  <c r="Y489" i="8"/>
  <c r="Z489" i="8"/>
  <c r="AA489" i="8"/>
  <c r="C490" i="8"/>
  <c r="D490" i="8"/>
  <c r="E490" i="8"/>
  <c r="F490" i="8"/>
  <c r="G490" i="8"/>
  <c r="H490" i="8"/>
  <c r="I490" i="8"/>
  <c r="J490" i="8"/>
  <c r="K490" i="8"/>
  <c r="L490" i="8"/>
  <c r="M490" i="8"/>
  <c r="N490" i="8"/>
  <c r="O490" i="8"/>
  <c r="P490" i="8"/>
  <c r="Q490" i="8"/>
  <c r="R490" i="8"/>
  <c r="S490" i="8"/>
  <c r="T490" i="8"/>
  <c r="U490" i="8"/>
  <c r="V490" i="8"/>
  <c r="W490" i="8"/>
  <c r="X490" i="8"/>
  <c r="Y490" i="8"/>
  <c r="Z490" i="8"/>
  <c r="AA490" i="8"/>
  <c r="C491" i="8"/>
  <c r="D491" i="8"/>
  <c r="E491" i="8"/>
  <c r="F491" i="8"/>
  <c r="G491" i="8"/>
  <c r="H491" i="8"/>
  <c r="I491" i="8"/>
  <c r="J491" i="8"/>
  <c r="K491" i="8"/>
  <c r="L491" i="8"/>
  <c r="M491" i="8"/>
  <c r="N491" i="8"/>
  <c r="O491" i="8"/>
  <c r="P491" i="8"/>
  <c r="Q491" i="8"/>
  <c r="R491" i="8"/>
  <c r="S491" i="8"/>
  <c r="T491" i="8"/>
  <c r="U491" i="8"/>
  <c r="V491" i="8"/>
  <c r="W491" i="8"/>
  <c r="X491" i="8"/>
  <c r="Y491" i="8"/>
  <c r="Z491" i="8"/>
  <c r="AA491" i="8"/>
  <c r="C492" i="8"/>
  <c r="D492" i="8"/>
  <c r="E492" i="8"/>
  <c r="F492" i="8"/>
  <c r="G492" i="8"/>
  <c r="H492" i="8"/>
  <c r="I492" i="8"/>
  <c r="J492" i="8"/>
  <c r="K492" i="8"/>
  <c r="L492" i="8"/>
  <c r="M492" i="8"/>
  <c r="N492" i="8"/>
  <c r="O492" i="8"/>
  <c r="P492" i="8"/>
  <c r="Q492" i="8"/>
  <c r="R492" i="8"/>
  <c r="S492" i="8"/>
  <c r="T492" i="8"/>
  <c r="U492" i="8"/>
  <c r="V492" i="8"/>
  <c r="W492" i="8"/>
  <c r="X492" i="8"/>
  <c r="Y492" i="8"/>
  <c r="Z492" i="8"/>
  <c r="AA492" i="8"/>
  <c r="C493" i="8"/>
  <c r="D493" i="8"/>
  <c r="E493" i="8"/>
  <c r="F493" i="8"/>
  <c r="G493" i="8"/>
  <c r="H493" i="8"/>
  <c r="I493" i="8"/>
  <c r="J493" i="8"/>
  <c r="K493" i="8"/>
  <c r="L493" i="8"/>
  <c r="M493" i="8"/>
  <c r="N493" i="8"/>
  <c r="O493" i="8"/>
  <c r="P493" i="8"/>
  <c r="Q493" i="8"/>
  <c r="R493" i="8"/>
  <c r="S493" i="8"/>
  <c r="T493" i="8"/>
  <c r="U493" i="8"/>
  <c r="V493" i="8"/>
  <c r="W493" i="8"/>
  <c r="X493" i="8"/>
  <c r="Y493" i="8"/>
  <c r="Z493" i="8"/>
  <c r="AA493" i="8"/>
  <c r="C494" i="8"/>
  <c r="D494" i="8"/>
  <c r="E494" i="8"/>
  <c r="F494" i="8"/>
  <c r="G494" i="8"/>
  <c r="H494" i="8"/>
  <c r="I494" i="8"/>
  <c r="J494" i="8"/>
  <c r="K494" i="8"/>
  <c r="L494" i="8"/>
  <c r="M494" i="8"/>
  <c r="N494" i="8"/>
  <c r="O494" i="8"/>
  <c r="P494" i="8"/>
  <c r="Q494" i="8"/>
  <c r="R494" i="8"/>
  <c r="S494" i="8"/>
  <c r="T494" i="8"/>
  <c r="U494" i="8"/>
  <c r="V494" i="8"/>
  <c r="W494" i="8"/>
  <c r="X494" i="8"/>
  <c r="Y494" i="8"/>
  <c r="Z494" i="8"/>
  <c r="AA494" i="8"/>
  <c r="C495" i="8"/>
  <c r="D495" i="8"/>
  <c r="E495" i="8"/>
  <c r="F495" i="8"/>
  <c r="G495" i="8"/>
  <c r="H495" i="8"/>
  <c r="I495" i="8"/>
  <c r="J495" i="8"/>
  <c r="K495" i="8"/>
  <c r="L495" i="8"/>
  <c r="M495" i="8"/>
  <c r="N495" i="8"/>
  <c r="O495" i="8"/>
  <c r="P495" i="8"/>
  <c r="Q495" i="8"/>
  <c r="R495" i="8"/>
  <c r="S495" i="8"/>
  <c r="T495" i="8"/>
  <c r="U495" i="8"/>
  <c r="V495" i="8"/>
  <c r="W495" i="8"/>
  <c r="X495" i="8"/>
  <c r="Y495" i="8"/>
  <c r="Z495" i="8"/>
  <c r="AA495" i="8"/>
  <c r="C496" i="8"/>
  <c r="D496" i="8"/>
  <c r="E496" i="8"/>
  <c r="F496" i="8"/>
  <c r="G496" i="8"/>
  <c r="H496" i="8"/>
  <c r="I496" i="8"/>
  <c r="J496" i="8"/>
  <c r="K496" i="8"/>
  <c r="L496" i="8"/>
  <c r="M496" i="8"/>
  <c r="N496" i="8"/>
  <c r="O496" i="8"/>
  <c r="P496" i="8"/>
  <c r="Q496" i="8"/>
  <c r="R496" i="8"/>
  <c r="S496" i="8"/>
  <c r="T496" i="8"/>
  <c r="U496" i="8"/>
  <c r="V496" i="8"/>
  <c r="W496" i="8"/>
  <c r="X496" i="8"/>
  <c r="Y496" i="8"/>
  <c r="Z496" i="8"/>
  <c r="AA496" i="8"/>
  <c r="C497" i="8"/>
  <c r="D497" i="8"/>
  <c r="E497" i="8"/>
  <c r="F497" i="8"/>
  <c r="G497" i="8"/>
  <c r="H497" i="8"/>
  <c r="I497" i="8"/>
  <c r="J497" i="8"/>
  <c r="K497" i="8"/>
  <c r="L497" i="8"/>
  <c r="M497" i="8"/>
  <c r="N497" i="8"/>
  <c r="O497" i="8"/>
  <c r="P497" i="8"/>
  <c r="Q497" i="8"/>
  <c r="R497" i="8"/>
  <c r="S497" i="8"/>
  <c r="T497" i="8"/>
  <c r="U497" i="8"/>
  <c r="V497" i="8"/>
  <c r="W497" i="8"/>
  <c r="X497" i="8"/>
  <c r="Y497" i="8"/>
  <c r="Z497" i="8"/>
  <c r="AA497" i="8"/>
  <c r="C498" i="8"/>
  <c r="D498" i="8"/>
  <c r="E498" i="8"/>
  <c r="F498" i="8"/>
  <c r="G498" i="8"/>
  <c r="H498" i="8"/>
  <c r="I498" i="8"/>
  <c r="J498" i="8"/>
  <c r="K498" i="8"/>
  <c r="L498" i="8"/>
  <c r="M498" i="8"/>
  <c r="N498" i="8"/>
  <c r="O498" i="8"/>
  <c r="P498" i="8"/>
  <c r="Q498" i="8"/>
  <c r="R498" i="8"/>
  <c r="S498" i="8"/>
  <c r="T498" i="8"/>
  <c r="U498" i="8"/>
  <c r="V498" i="8"/>
  <c r="W498" i="8"/>
  <c r="X498" i="8"/>
  <c r="Y498" i="8"/>
  <c r="Z498" i="8"/>
  <c r="AA498" i="8"/>
  <c r="C499" i="8"/>
  <c r="D499" i="8"/>
  <c r="E499" i="8"/>
  <c r="F499" i="8"/>
  <c r="G499" i="8"/>
  <c r="H499" i="8"/>
  <c r="I499" i="8"/>
  <c r="J499" i="8"/>
  <c r="K499" i="8"/>
  <c r="L499" i="8"/>
  <c r="M499" i="8"/>
  <c r="N499" i="8"/>
  <c r="O499" i="8"/>
  <c r="P499" i="8"/>
  <c r="Q499" i="8"/>
  <c r="R499" i="8"/>
  <c r="S499" i="8"/>
  <c r="T499" i="8"/>
  <c r="U499" i="8"/>
  <c r="V499" i="8"/>
  <c r="W499" i="8"/>
  <c r="X499" i="8"/>
  <c r="Y499" i="8"/>
  <c r="Z499" i="8"/>
  <c r="AA499" i="8"/>
  <c r="C500" i="8"/>
  <c r="D500" i="8"/>
  <c r="E500" i="8"/>
  <c r="F500" i="8"/>
  <c r="G500" i="8"/>
  <c r="H500" i="8"/>
  <c r="I500" i="8"/>
  <c r="J500" i="8"/>
  <c r="K500" i="8"/>
  <c r="L500" i="8"/>
  <c r="M500" i="8"/>
  <c r="N500" i="8"/>
  <c r="O500" i="8"/>
  <c r="P500" i="8"/>
  <c r="Q500" i="8"/>
  <c r="R500" i="8"/>
  <c r="S500" i="8"/>
  <c r="T500" i="8"/>
  <c r="U500" i="8"/>
  <c r="V500" i="8"/>
  <c r="W500" i="8"/>
  <c r="X500" i="8"/>
  <c r="Y500" i="8"/>
  <c r="Z500" i="8"/>
  <c r="AA500" i="8"/>
  <c r="C501" i="8"/>
  <c r="D501" i="8"/>
  <c r="E501" i="8"/>
  <c r="F501" i="8"/>
  <c r="G501" i="8"/>
  <c r="H501" i="8"/>
  <c r="I501" i="8"/>
  <c r="J501" i="8"/>
  <c r="K501" i="8"/>
  <c r="L501" i="8"/>
  <c r="M501" i="8"/>
  <c r="N501" i="8"/>
  <c r="O501" i="8"/>
  <c r="P501" i="8"/>
  <c r="Q501" i="8"/>
  <c r="R501" i="8"/>
  <c r="S501" i="8"/>
  <c r="T501" i="8"/>
  <c r="U501" i="8"/>
  <c r="V501" i="8"/>
  <c r="W501" i="8"/>
  <c r="X501" i="8"/>
  <c r="Y501" i="8"/>
  <c r="Z501" i="8"/>
  <c r="AA501" i="8"/>
  <c r="C502" i="8"/>
  <c r="D502" i="8"/>
  <c r="E502" i="8"/>
  <c r="F502" i="8"/>
  <c r="G502" i="8"/>
  <c r="H502" i="8"/>
  <c r="I502" i="8"/>
  <c r="J502" i="8"/>
  <c r="K502" i="8"/>
  <c r="L502" i="8"/>
  <c r="M502" i="8"/>
  <c r="N502" i="8"/>
  <c r="O502" i="8"/>
  <c r="P502" i="8"/>
  <c r="Q502" i="8"/>
  <c r="R502" i="8"/>
  <c r="S502" i="8"/>
  <c r="T502" i="8"/>
  <c r="U502" i="8"/>
  <c r="V502" i="8"/>
  <c r="W502" i="8"/>
  <c r="X502" i="8"/>
  <c r="Y502" i="8"/>
  <c r="Z502" i="8"/>
  <c r="AA502" i="8"/>
  <c r="C503" i="8"/>
  <c r="D503" i="8"/>
  <c r="E503" i="8"/>
  <c r="F503" i="8"/>
  <c r="G503" i="8"/>
  <c r="H503" i="8"/>
  <c r="I503" i="8"/>
  <c r="J503" i="8"/>
  <c r="K503" i="8"/>
  <c r="L503" i="8"/>
  <c r="M503" i="8"/>
  <c r="N503" i="8"/>
  <c r="O503" i="8"/>
  <c r="P503" i="8"/>
  <c r="Q503" i="8"/>
  <c r="R503" i="8"/>
  <c r="S503" i="8"/>
  <c r="T503" i="8"/>
  <c r="U503" i="8"/>
  <c r="V503" i="8"/>
  <c r="W503" i="8"/>
  <c r="X503" i="8"/>
  <c r="Y503" i="8"/>
  <c r="Z503" i="8"/>
  <c r="AA503" i="8"/>
  <c r="C504" i="8"/>
  <c r="D504" i="8"/>
  <c r="E504" i="8"/>
  <c r="F504" i="8"/>
  <c r="G504" i="8"/>
  <c r="H504" i="8"/>
  <c r="I504" i="8"/>
  <c r="J504" i="8"/>
  <c r="K504" i="8"/>
  <c r="L504" i="8"/>
  <c r="M504" i="8"/>
  <c r="N504" i="8"/>
  <c r="O504" i="8"/>
  <c r="P504" i="8"/>
  <c r="Q504" i="8"/>
  <c r="R504" i="8"/>
  <c r="S504" i="8"/>
  <c r="T504" i="8"/>
  <c r="U504" i="8"/>
  <c r="V504" i="8"/>
  <c r="W504" i="8"/>
  <c r="X504" i="8"/>
  <c r="Y504" i="8"/>
  <c r="Z504" i="8"/>
  <c r="AA504" i="8"/>
  <c r="C505" i="8"/>
  <c r="D505" i="8"/>
  <c r="E505" i="8"/>
  <c r="F505" i="8"/>
  <c r="G505" i="8"/>
  <c r="H505" i="8"/>
  <c r="I505" i="8"/>
  <c r="J505" i="8"/>
  <c r="K505" i="8"/>
  <c r="L505" i="8"/>
  <c r="M505" i="8"/>
  <c r="N505" i="8"/>
  <c r="O505" i="8"/>
  <c r="P505" i="8"/>
  <c r="Q505" i="8"/>
  <c r="R505" i="8"/>
  <c r="S505" i="8"/>
  <c r="T505" i="8"/>
  <c r="U505" i="8"/>
  <c r="V505" i="8"/>
  <c r="W505" i="8"/>
  <c r="X505" i="8"/>
  <c r="Y505" i="8"/>
  <c r="Z505" i="8"/>
  <c r="AA505" i="8"/>
  <c r="C506" i="8"/>
  <c r="D506" i="8"/>
  <c r="E506" i="8"/>
  <c r="F506" i="8"/>
  <c r="G506" i="8"/>
  <c r="H506" i="8"/>
  <c r="I506" i="8"/>
  <c r="J506" i="8"/>
  <c r="K506" i="8"/>
  <c r="L506" i="8"/>
  <c r="M506" i="8"/>
  <c r="N506" i="8"/>
  <c r="O506" i="8"/>
  <c r="P506" i="8"/>
  <c r="Q506" i="8"/>
  <c r="R506" i="8"/>
  <c r="S506" i="8"/>
  <c r="T506" i="8"/>
  <c r="U506" i="8"/>
  <c r="V506" i="8"/>
  <c r="W506" i="8"/>
  <c r="X506" i="8"/>
  <c r="Y506" i="8"/>
  <c r="Z506" i="8"/>
  <c r="AA506" i="8"/>
  <c r="C507" i="8"/>
  <c r="D507" i="8"/>
  <c r="E507" i="8"/>
  <c r="F507" i="8"/>
  <c r="G507" i="8"/>
  <c r="H507" i="8"/>
  <c r="I507" i="8"/>
  <c r="J507" i="8"/>
  <c r="K507" i="8"/>
  <c r="L507" i="8"/>
  <c r="M507" i="8"/>
  <c r="N507" i="8"/>
  <c r="O507" i="8"/>
  <c r="P507" i="8"/>
  <c r="Q507" i="8"/>
  <c r="R507" i="8"/>
  <c r="S507" i="8"/>
  <c r="T507" i="8"/>
  <c r="U507" i="8"/>
  <c r="V507" i="8"/>
  <c r="W507" i="8"/>
  <c r="X507" i="8"/>
  <c r="Y507" i="8"/>
  <c r="Z507" i="8"/>
  <c r="AA507" i="8"/>
  <c r="C508" i="8"/>
  <c r="D508" i="8"/>
  <c r="E508" i="8"/>
  <c r="F508" i="8"/>
  <c r="G508" i="8"/>
  <c r="H508" i="8"/>
  <c r="I508" i="8"/>
  <c r="J508" i="8"/>
  <c r="K508" i="8"/>
  <c r="L508" i="8"/>
  <c r="M508" i="8"/>
  <c r="N508" i="8"/>
  <c r="O508" i="8"/>
  <c r="P508" i="8"/>
  <c r="Q508" i="8"/>
  <c r="R508" i="8"/>
  <c r="S508" i="8"/>
  <c r="T508" i="8"/>
  <c r="U508" i="8"/>
  <c r="V508" i="8"/>
  <c r="W508" i="8"/>
  <c r="X508" i="8"/>
  <c r="Y508" i="8"/>
  <c r="Z508" i="8"/>
  <c r="AA508" i="8"/>
  <c r="C509" i="8"/>
  <c r="D509" i="8"/>
  <c r="E509" i="8"/>
  <c r="F509" i="8"/>
  <c r="G509" i="8"/>
  <c r="H509" i="8"/>
  <c r="I509" i="8"/>
  <c r="J509" i="8"/>
  <c r="K509" i="8"/>
  <c r="L509" i="8"/>
  <c r="M509" i="8"/>
  <c r="N509" i="8"/>
  <c r="O509" i="8"/>
  <c r="P509" i="8"/>
  <c r="Q509" i="8"/>
  <c r="R509" i="8"/>
  <c r="S509" i="8"/>
  <c r="T509" i="8"/>
  <c r="U509" i="8"/>
  <c r="V509" i="8"/>
  <c r="W509" i="8"/>
  <c r="X509" i="8"/>
  <c r="Y509" i="8"/>
  <c r="Z509" i="8"/>
  <c r="AA509" i="8"/>
  <c r="C510" i="8"/>
  <c r="D510" i="8"/>
  <c r="E510" i="8"/>
  <c r="F510" i="8"/>
  <c r="G510" i="8"/>
  <c r="H510" i="8"/>
  <c r="I510" i="8"/>
  <c r="J510" i="8"/>
  <c r="K510" i="8"/>
  <c r="L510" i="8"/>
  <c r="M510" i="8"/>
  <c r="N510" i="8"/>
  <c r="O510" i="8"/>
  <c r="P510" i="8"/>
  <c r="Q510" i="8"/>
  <c r="R510" i="8"/>
  <c r="S510" i="8"/>
  <c r="T510" i="8"/>
  <c r="U510" i="8"/>
  <c r="V510" i="8"/>
  <c r="W510" i="8"/>
  <c r="X510" i="8"/>
  <c r="Y510" i="8"/>
  <c r="Z510" i="8"/>
  <c r="AA510" i="8"/>
  <c r="C511" i="8"/>
  <c r="D511" i="8"/>
  <c r="E511" i="8"/>
  <c r="F511" i="8"/>
  <c r="G511" i="8"/>
  <c r="H511" i="8"/>
  <c r="I511" i="8"/>
  <c r="J511" i="8"/>
  <c r="K511" i="8"/>
  <c r="L511" i="8"/>
  <c r="M511" i="8"/>
  <c r="N511" i="8"/>
  <c r="O511" i="8"/>
  <c r="P511" i="8"/>
  <c r="Q511" i="8"/>
  <c r="R511" i="8"/>
  <c r="S511" i="8"/>
  <c r="T511" i="8"/>
  <c r="U511" i="8"/>
  <c r="V511" i="8"/>
  <c r="W511" i="8"/>
  <c r="X511" i="8"/>
  <c r="Y511" i="8"/>
  <c r="Z511" i="8"/>
  <c r="AA511" i="8"/>
  <c r="C512" i="8"/>
  <c r="D512" i="8"/>
  <c r="E512" i="8"/>
  <c r="F512" i="8"/>
  <c r="G512" i="8"/>
  <c r="H512" i="8"/>
  <c r="I512" i="8"/>
  <c r="J512" i="8"/>
  <c r="K512" i="8"/>
  <c r="L512" i="8"/>
  <c r="M512" i="8"/>
  <c r="N512" i="8"/>
  <c r="O512" i="8"/>
  <c r="P512" i="8"/>
  <c r="Q512" i="8"/>
  <c r="R512" i="8"/>
  <c r="S512" i="8"/>
  <c r="T512" i="8"/>
  <c r="U512" i="8"/>
  <c r="V512" i="8"/>
  <c r="W512" i="8"/>
  <c r="X512" i="8"/>
  <c r="Y512" i="8"/>
  <c r="Z512" i="8"/>
  <c r="AA512" i="8"/>
  <c r="C513" i="8"/>
  <c r="D513" i="8"/>
  <c r="E513" i="8"/>
  <c r="F513" i="8"/>
  <c r="G513" i="8"/>
  <c r="H513" i="8"/>
  <c r="I513" i="8"/>
  <c r="J513" i="8"/>
  <c r="K513" i="8"/>
  <c r="L513" i="8"/>
  <c r="M513" i="8"/>
  <c r="N513" i="8"/>
  <c r="O513" i="8"/>
  <c r="P513" i="8"/>
  <c r="Q513" i="8"/>
  <c r="R513" i="8"/>
  <c r="S513" i="8"/>
  <c r="T513" i="8"/>
  <c r="U513" i="8"/>
  <c r="V513" i="8"/>
  <c r="W513" i="8"/>
  <c r="X513" i="8"/>
  <c r="Y513" i="8"/>
  <c r="Z513" i="8"/>
  <c r="AA513" i="8"/>
  <c r="C514" i="8"/>
  <c r="D514" i="8"/>
  <c r="E514" i="8"/>
  <c r="F514" i="8"/>
  <c r="G514" i="8"/>
  <c r="H514" i="8"/>
  <c r="I514" i="8"/>
  <c r="J514" i="8"/>
  <c r="K514" i="8"/>
  <c r="L514" i="8"/>
  <c r="M514" i="8"/>
  <c r="N514" i="8"/>
  <c r="O514" i="8"/>
  <c r="P514" i="8"/>
  <c r="Q514" i="8"/>
  <c r="R514" i="8"/>
  <c r="S514" i="8"/>
  <c r="T514" i="8"/>
  <c r="U514" i="8"/>
  <c r="V514" i="8"/>
  <c r="W514" i="8"/>
  <c r="X514" i="8"/>
  <c r="Y514" i="8"/>
  <c r="Z514" i="8"/>
  <c r="AA514" i="8"/>
  <c r="C515" i="8"/>
  <c r="D515" i="8"/>
  <c r="E515" i="8"/>
  <c r="F515" i="8"/>
  <c r="G515" i="8"/>
  <c r="H515" i="8"/>
  <c r="I515" i="8"/>
  <c r="J515" i="8"/>
  <c r="K515" i="8"/>
  <c r="L515" i="8"/>
  <c r="M515" i="8"/>
  <c r="N515" i="8"/>
  <c r="O515" i="8"/>
  <c r="P515" i="8"/>
  <c r="Q515" i="8"/>
  <c r="R515" i="8"/>
  <c r="S515" i="8"/>
  <c r="T515" i="8"/>
  <c r="U515" i="8"/>
  <c r="V515" i="8"/>
  <c r="W515" i="8"/>
  <c r="X515" i="8"/>
  <c r="Y515" i="8"/>
  <c r="Z515" i="8"/>
  <c r="AA515" i="8"/>
  <c r="C516" i="8"/>
  <c r="D516" i="8"/>
  <c r="E516" i="8"/>
  <c r="F516" i="8"/>
  <c r="G516" i="8"/>
  <c r="H516" i="8"/>
  <c r="I516" i="8"/>
  <c r="J516" i="8"/>
  <c r="K516" i="8"/>
  <c r="L516" i="8"/>
  <c r="M516" i="8"/>
  <c r="N516" i="8"/>
  <c r="O516" i="8"/>
  <c r="P516" i="8"/>
  <c r="Q516" i="8"/>
  <c r="R516" i="8"/>
  <c r="S516" i="8"/>
  <c r="T516" i="8"/>
  <c r="U516" i="8"/>
  <c r="V516" i="8"/>
  <c r="W516" i="8"/>
  <c r="X516" i="8"/>
  <c r="Y516" i="8"/>
  <c r="Z516" i="8"/>
  <c r="AA516" i="8"/>
  <c r="C517" i="8"/>
  <c r="D517" i="8"/>
  <c r="E517" i="8"/>
  <c r="F517" i="8"/>
  <c r="G517" i="8"/>
  <c r="H517" i="8"/>
  <c r="I517" i="8"/>
  <c r="J517" i="8"/>
  <c r="K517" i="8"/>
  <c r="L517" i="8"/>
  <c r="M517" i="8"/>
  <c r="N517" i="8"/>
  <c r="O517" i="8"/>
  <c r="P517" i="8"/>
  <c r="Q517" i="8"/>
  <c r="R517" i="8"/>
  <c r="S517" i="8"/>
  <c r="T517" i="8"/>
  <c r="U517" i="8"/>
  <c r="V517" i="8"/>
  <c r="W517" i="8"/>
  <c r="X517" i="8"/>
  <c r="Y517" i="8"/>
  <c r="Z517" i="8"/>
  <c r="AA517" i="8"/>
  <c r="C518" i="8"/>
  <c r="D518" i="8"/>
  <c r="E518" i="8"/>
  <c r="F518" i="8"/>
  <c r="G518" i="8"/>
  <c r="H518" i="8"/>
  <c r="I518" i="8"/>
  <c r="J518" i="8"/>
  <c r="K518" i="8"/>
  <c r="L518" i="8"/>
  <c r="M518" i="8"/>
  <c r="N518" i="8"/>
  <c r="O518" i="8"/>
  <c r="P518" i="8"/>
  <c r="Q518" i="8"/>
  <c r="R518" i="8"/>
  <c r="S518" i="8"/>
  <c r="T518" i="8"/>
  <c r="U518" i="8"/>
  <c r="V518" i="8"/>
  <c r="W518" i="8"/>
  <c r="X518" i="8"/>
  <c r="Y518" i="8"/>
  <c r="Z518" i="8"/>
  <c r="AA518" i="8"/>
  <c r="C519" i="8"/>
  <c r="D519" i="8"/>
  <c r="E519" i="8"/>
  <c r="F519" i="8"/>
  <c r="G519" i="8"/>
  <c r="H519" i="8"/>
  <c r="I519" i="8"/>
  <c r="J519" i="8"/>
  <c r="K519" i="8"/>
  <c r="L519" i="8"/>
  <c r="M519" i="8"/>
  <c r="N519" i="8"/>
  <c r="O519" i="8"/>
  <c r="P519" i="8"/>
  <c r="Q519" i="8"/>
  <c r="R519" i="8"/>
  <c r="S519" i="8"/>
  <c r="T519" i="8"/>
  <c r="U519" i="8"/>
  <c r="V519" i="8"/>
  <c r="W519" i="8"/>
  <c r="X519" i="8"/>
  <c r="Y519" i="8"/>
  <c r="Z519" i="8"/>
  <c r="AA519" i="8"/>
  <c r="C520" i="8"/>
  <c r="D520" i="8"/>
  <c r="E520" i="8"/>
  <c r="F520" i="8"/>
  <c r="G520" i="8"/>
  <c r="H520" i="8"/>
  <c r="I520" i="8"/>
  <c r="J520" i="8"/>
  <c r="K520" i="8"/>
  <c r="L520" i="8"/>
  <c r="M520" i="8"/>
  <c r="N520" i="8"/>
  <c r="O520" i="8"/>
  <c r="P520" i="8"/>
  <c r="Q520" i="8"/>
  <c r="R520" i="8"/>
  <c r="S520" i="8"/>
  <c r="T520" i="8"/>
  <c r="U520" i="8"/>
  <c r="V520" i="8"/>
  <c r="W520" i="8"/>
  <c r="X520" i="8"/>
  <c r="Y520" i="8"/>
  <c r="Z520" i="8"/>
  <c r="AA520" i="8"/>
  <c r="C521" i="8"/>
  <c r="D521" i="8"/>
  <c r="E521" i="8"/>
  <c r="F521" i="8"/>
  <c r="G521" i="8"/>
  <c r="H521" i="8"/>
  <c r="I521" i="8"/>
  <c r="J521" i="8"/>
  <c r="K521" i="8"/>
  <c r="L521" i="8"/>
  <c r="M521" i="8"/>
  <c r="N521" i="8"/>
  <c r="O521" i="8"/>
  <c r="P521" i="8"/>
  <c r="Q521" i="8"/>
  <c r="R521" i="8"/>
  <c r="S521" i="8"/>
  <c r="T521" i="8"/>
  <c r="U521" i="8"/>
  <c r="V521" i="8"/>
  <c r="W521" i="8"/>
  <c r="X521" i="8"/>
  <c r="Y521" i="8"/>
  <c r="Z521" i="8"/>
  <c r="AA521" i="8"/>
  <c r="C522" i="8"/>
  <c r="D522" i="8"/>
  <c r="E522" i="8"/>
  <c r="F522" i="8"/>
  <c r="G522" i="8"/>
  <c r="H522" i="8"/>
  <c r="I522" i="8"/>
  <c r="J522" i="8"/>
  <c r="K522" i="8"/>
  <c r="L522" i="8"/>
  <c r="M522" i="8"/>
  <c r="N522" i="8"/>
  <c r="O522" i="8"/>
  <c r="P522" i="8"/>
  <c r="Q522" i="8"/>
  <c r="R522" i="8"/>
  <c r="S522" i="8"/>
  <c r="T522" i="8"/>
  <c r="U522" i="8"/>
  <c r="V522" i="8"/>
  <c r="W522" i="8"/>
  <c r="X522" i="8"/>
  <c r="Y522" i="8"/>
  <c r="Z522" i="8"/>
  <c r="AA522" i="8"/>
  <c r="C523" i="8"/>
  <c r="D523" i="8"/>
  <c r="E523" i="8"/>
  <c r="F523" i="8"/>
  <c r="G523" i="8"/>
  <c r="H523" i="8"/>
  <c r="I523" i="8"/>
  <c r="J523" i="8"/>
  <c r="K523" i="8"/>
  <c r="L523" i="8"/>
  <c r="M523" i="8"/>
  <c r="N523" i="8"/>
  <c r="O523" i="8"/>
  <c r="P523" i="8"/>
  <c r="Q523" i="8"/>
  <c r="R523" i="8"/>
  <c r="S523" i="8"/>
  <c r="T523" i="8"/>
  <c r="U523" i="8"/>
  <c r="V523" i="8"/>
  <c r="W523" i="8"/>
  <c r="X523" i="8"/>
  <c r="Y523" i="8"/>
  <c r="Z523" i="8"/>
  <c r="AA523" i="8"/>
  <c r="C524" i="8"/>
  <c r="D524" i="8"/>
  <c r="E524" i="8"/>
  <c r="F524" i="8"/>
  <c r="G524" i="8"/>
  <c r="H524" i="8"/>
  <c r="I524" i="8"/>
  <c r="J524" i="8"/>
  <c r="K524" i="8"/>
  <c r="L524" i="8"/>
  <c r="M524" i="8"/>
  <c r="N524" i="8"/>
  <c r="O524" i="8"/>
  <c r="P524" i="8"/>
  <c r="Q524" i="8"/>
  <c r="R524" i="8"/>
  <c r="S524" i="8"/>
  <c r="T524" i="8"/>
  <c r="U524" i="8"/>
  <c r="V524" i="8"/>
  <c r="W524" i="8"/>
  <c r="X524" i="8"/>
  <c r="Y524" i="8"/>
  <c r="Z524" i="8"/>
  <c r="AA524" i="8"/>
  <c r="C525" i="8"/>
  <c r="D525" i="8"/>
  <c r="E525" i="8"/>
  <c r="F525" i="8"/>
  <c r="G525" i="8"/>
  <c r="H525" i="8"/>
  <c r="I525" i="8"/>
  <c r="J525" i="8"/>
  <c r="K525" i="8"/>
  <c r="L525" i="8"/>
  <c r="M525" i="8"/>
  <c r="N525" i="8"/>
  <c r="O525" i="8"/>
  <c r="P525" i="8"/>
  <c r="Q525" i="8"/>
  <c r="R525" i="8"/>
  <c r="S525" i="8"/>
  <c r="T525" i="8"/>
  <c r="U525" i="8"/>
  <c r="V525" i="8"/>
  <c r="W525" i="8"/>
  <c r="X525" i="8"/>
  <c r="Y525" i="8"/>
  <c r="Z525" i="8"/>
  <c r="AA525" i="8"/>
  <c r="C526" i="8"/>
  <c r="D526" i="8"/>
  <c r="E526" i="8"/>
  <c r="F526" i="8"/>
  <c r="G526" i="8"/>
  <c r="H526" i="8"/>
  <c r="I526" i="8"/>
  <c r="J526" i="8"/>
  <c r="K526" i="8"/>
  <c r="L526" i="8"/>
  <c r="M526" i="8"/>
  <c r="N526" i="8"/>
  <c r="O526" i="8"/>
  <c r="P526" i="8"/>
  <c r="Q526" i="8"/>
  <c r="R526" i="8"/>
  <c r="S526" i="8"/>
  <c r="T526" i="8"/>
  <c r="U526" i="8"/>
  <c r="V526" i="8"/>
  <c r="W526" i="8"/>
  <c r="X526" i="8"/>
  <c r="Y526" i="8"/>
  <c r="Z526" i="8"/>
  <c r="AA526" i="8"/>
  <c r="C527" i="8"/>
  <c r="D527" i="8"/>
  <c r="E527" i="8"/>
  <c r="F527" i="8"/>
  <c r="G527" i="8"/>
  <c r="H527" i="8"/>
  <c r="I527" i="8"/>
  <c r="J527" i="8"/>
  <c r="K527" i="8"/>
  <c r="L527" i="8"/>
  <c r="M527" i="8"/>
  <c r="N527" i="8"/>
  <c r="O527" i="8"/>
  <c r="P527" i="8"/>
  <c r="Q527" i="8"/>
  <c r="R527" i="8"/>
  <c r="S527" i="8"/>
  <c r="T527" i="8"/>
  <c r="U527" i="8"/>
  <c r="V527" i="8"/>
  <c r="W527" i="8"/>
  <c r="X527" i="8"/>
  <c r="Y527" i="8"/>
  <c r="Z527" i="8"/>
  <c r="AA527" i="8"/>
  <c r="C528" i="8"/>
  <c r="D528" i="8"/>
  <c r="E528" i="8"/>
  <c r="F528" i="8"/>
  <c r="G528" i="8"/>
  <c r="H528" i="8"/>
  <c r="I528" i="8"/>
  <c r="J528" i="8"/>
  <c r="K528" i="8"/>
  <c r="L528" i="8"/>
  <c r="M528" i="8"/>
  <c r="N528" i="8"/>
  <c r="O528" i="8"/>
  <c r="P528" i="8"/>
  <c r="Q528" i="8"/>
  <c r="R528" i="8"/>
  <c r="S528" i="8"/>
  <c r="T528" i="8"/>
  <c r="U528" i="8"/>
  <c r="V528" i="8"/>
  <c r="W528" i="8"/>
  <c r="X528" i="8"/>
  <c r="Y528" i="8"/>
  <c r="Z528" i="8"/>
  <c r="AA528" i="8"/>
  <c r="C529" i="8"/>
  <c r="D529" i="8"/>
  <c r="E529" i="8"/>
  <c r="F529" i="8"/>
  <c r="G529" i="8"/>
  <c r="H529" i="8"/>
  <c r="I529" i="8"/>
  <c r="J529" i="8"/>
  <c r="K529" i="8"/>
  <c r="L529" i="8"/>
  <c r="M529" i="8"/>
  <c r="N529" i="8"/>
  <c r="O529" i="8"/>
  <c r="P529" i="8"/>
  <c r="Q529" i="8"/>
  <c r="R529" i="8"/>
  <c r="S529" i="8"/>
  <c r="T529" i="8"/>
  <c r="U529" i="8"/>
  <c r="V529" i="8"/>
  <c r="W529" i="8"/>
  <c r="X529" i="8"/>
  <c r="Y529" i="8"/>
  <c r="Z529" i="8"/>
  <c r="AA529" i="8"/>
  <c r="C530" i="8"/>
  <c r="D530" i="8"/>
  <c r="E530" i="8"/>
  <c r="F530" i="8"/>
  <c r="G530" i="8"/>
  <c r="H530" i="8"/>
  <c r="I530" i="8"/>
  <c r="J530" i="8"/>
  <c r="K530" i="8"/>
  <c r="L530" i="8"/>
  <c r="M530" i="8"/>
  <c r="N530" i="8"/>
  <c r="O530" i="8"/>
  <c r="P530" i="8"/>
  <c r="Q530" i="8"/>
  <c r="R530" i="8"/>
  <c r="S530" i="8"/>
  <c r="T530" i="8"/>
  <c r="U530" i="8"/>
  <c r="V530" i="8"/>
  <c r="W530" i="8"/>
  <c r="X530" i="8"/>
  <c r="Y530" i="8"/>
  <c r="Z530" i="8"/>
  <c r="AA530" i="8"/>
  <c r="C531" i="8"/>
  <c r="D531" i="8"/>
  <c r="E531" i="8"/>
  <c r="F531" i="8"/>
  <c r="G531" i="8"/>
  <c r="H531" i="8"/>
  <c r="I531" i="8"/>
  <c r="J531" i="8"/>
  <c r="K531" i="8"/>
  <c r="L531" i="8"/>
  <c r="M531" i="8"/>
  <c r="N531" i="8"/>
  <c r="O531" i="8"/>
  <c r="P531" i="8"/>
  <c r="Q531" i="8"/>
  <c r="R531" i="8"/>
  <c r="S531" i="8"/>
  <c r="T531" i="8"/>
  <c r="U531" i="8"/>
  <c r="V531" i="8"/>
  <c r="W531" i="8"/>
  <c r="X531" i="8"/>
  <c r="Y531" i="8"/>
  <c r="Z531" i="8"/>
  <c r="AA531" i="8"/>
  <c r="C532" i="8"/>
  <c r="D532" i="8"/>
  <c r="E532" i="8"/>
  <c r="F532" i="8"/>
  <c r="G532" i="8"/>
  <c r="H532" i="8"/>
  <c r="I532" i="8"/>
  <c r="J532" i="8"/>
  <c r="K532" i="8"/>
  <c r="L532" i="8"/>
  <c r="M532" i="8"/>
  <c r="N532" i="8"/>
  <c r="O532" i="8"/>
  <c r="P532" i="8"/>
  <c r="Q532" i="8"/>
  <c r="R532" i="8"/>
  <c r="S532" i="8"/>
  <c r="T532" i="8"/>
  <c r="U532" i="8"/>
  <c r="V532" i="8"/>
  <c r="W532" i="8"/>
  <c r="X532" i="8"/>
  <c r="Y532" i="8"/>
  <c r="Z532" i="8"/>
  <c r="AA532" i="8"/>
  <c r="C533" i="8"/>
  <c r="D533" i="8"/>
  <c r="E533" i="8"/>
  <c r="F533" i="8"/>
  <c r="G533" i="8"/>
  <c r="H533" i="8"/>
  <c r="I533" i="8"/>
  <c r="J533" i="8"/>
  <c r="K533" i="8"/>
  <c r="L533" i="8"/>
  <c r="M533" i="8"/>
  <c r="N533" i="8"/>
  <c r="O533" i="8"/>
  <c r="P533" i="8"/>
  <c r="Q533" i="8"/>
  <c r="R533" i="8"/>
  <c r="S533" i="8"/>
  <c r="T533" i="8"/>
  <c r="U533" i="8"/>
  <c r="V533" i="8"/>
  <c r="W533" i="8"/>
  <c r="X533" i="8"/>
  <c r="Y533" i="8"/>
  <c r="Z533" i="8"/>
  <c r="AA533" i="8"/>
  <c r="C534" i="8"/>
  <c r="D534" i="8"/>
  <c r="E534" i="8"/>
  <c r="F534" i="8"/>
  <c r="G534" i="8"/>
  <c r="H534" i="8"/>
  <c r="I534" i="8"/>
  <c r="J534" i="8"/>
  <c r="K534" i="8"/>
  <c r="L534" i="8"/>
  <c r="M534" i="8"/>
  <c r="N534" i="8"/>
  <c r="O534" i="8"/>
  <c r="P534" i="8"/>
  <c r="Q534" i="8"/>
  <c r="R534" i="8"/>
  <c r="S534" i="8"/>
  <c r="T534" i="8"/>
  <c r="U534" i="8"/>
  <c r="V534" i="8"/>
  <c r="W534" i="8"/>
  <c r="X534" i="8"/>
  <c r="Y534" i="8"/>
  <c r="Z534" i="8"/>
  <c r="AA534" i="8"/>
  <c r="C535" i="8"/>
  <c r="D535" i="8"/>
  <c r="E535" i="8"/>
  <c r="F535" i="8"/>
  <c r="G535" i="8"/>
  <c r="H535" i="8"/>
  <c r="I535" i="8"/>
  <c r="J535" i="8"/>
  <c r="K535" i="8"/>
  <c r="L535" i="8"/>
  <c r="M535" i="8"/>
  <c r="N535" i="8"/>
  <c r="O535" i="8"/>
  <c r="P535" i="8"/>
  <c r="Q535" i="8"/>
  <c r="R535" i="8"/>
  <c r="S535" i="8"/>
  <c r="T535" i="8"/>
  <c r="U535" i="8"/>
  <c r="V535" i="8"/>
  <c r="W535" i="8"/>
  <c r="X535" i="8"/>
  <c r="Y535" i="8"/>
  <c r="Z535" i="8"/>
  <c r="AA535" i="8"/>
  <c r="C536" i="8"/>
  <c r="D536" i="8"/>
  <c r="E536" i="8"/>
  <c r="F536" i="8"/>
  <c r="G536" i="8"/>
  <c r="H536" i="8"/>
  <c r="I536" i="8"/>
  <c r="J536" i="8"/>
  <c r="K536" i="8"/>
  <c r="L536" i="8"/>
  <c r="M536" i="8"/>
  <c r="N536" i="8"/>
  <c r="O536" i="8"/>
  <c r="P536" i="8"/>
  <c r="Q536" i="8"/>
  <c r="R536" i="8"/>
  <c r="S536" i="8"/>
  <c r="T536" i="8"/>
  <c r="U536" i="8"/>
  <c r="V536" i="8"/>
  <c r="W536" i="8"/>
  <c r="X536" i="8"/>
  <c r="Y536" i="8"/>
  <c r="Z536" i="8"/>
  <c r="AA536" i="8"/>
  <c r="C537" i="8"/>
  <c r="D537" i="8"/>
  <c r="E537" i="8"/>
  <c r="F537" i="8"/>
  <c r="G537" i="8"/>
  <c r="H537" i="8"/>
  <c r="I537" i="8"/>
  <c r="J537" i="8"/>
  <c r="K537" i="8"/>
  <c r="L537" i="8"/>
  <c r="M537" i="8"/>
  <c r="N537" i="8"/>
  <c r="O537" i="8"/>
  <c r="P537" i="8"/>
  <c r="Q537" i="8"/>
  <c r="R537" i="8"/>
  <c r="S537" i="8"/>
  <c r="T537" i="8"/>
  <c r="U537" i="8"/>
  <c r="V537" i="8"/>
  <c r="W537" i="8"/>
  <c r="X537" i="8"/>
  <c r="Y537" i="8"/>
  <c r="Z537" i="8"/>
  <c r="AA537" i="8"/>
  <c r="C538" i="8"/>
  <c r="D538" i="8"/>
  <c r="E538" i="8"/>
  <c r="F538" i="8"/>
  <c r="G538" i="8"/>
  <c r="H538" i="8"/>
  <c r="I538" i="8"/>
  <c r="J538" i="8"/>
  <c r="K538" i="8"/>
  <c r="L538" i="8"/>
  <c r="M538" i="8"/>
  <c r="N538" i="8"/>
  <c r="O538" i="8"/>
  <c r="P538" i="8"/>
  <c r="Q538" i="8"/>
  <c r="R538" i="8"/>
  <c r="S538" i="8"/>
  <c r="T538" i="8"/>
  <c r="U538" i="8"/>
  <c r="V538" i="8"/>
  <c r="W538" i="8"/>
  <c r="X538" i="8"/>
  <c r="Y538" i="8"/>
  <c r="Z538" i="8"/>
  <c r="AA538" i="8"/>
  <c r="C539" i="8"/>
  <c r="D539" i="8"/>
  <c r="E539" i="8"/>
  <c r="F539" i="8"/>
  <c r="G539" i="8"/>
  <c r="H539" i="8"/>
  <c r="I539" i="8"/>
  <c r="J539" i="8"/>
  <c r="K539" i="8"/>
  <c r="L539" i="8"/>
  <c r="M539" i="8"/>
  <c r="N539" i="8"/>
  <c r="O539" i="8"/>
  <c r="P539" i="8"/>
  <c r="Q539" i="8"/>
  <c r="R539" i="8"/>
  <c r="S539" i="8"/>
  <c r="T539" i="8"/>
  <c r="U539" i="8"/>
  <c r="V539" i="8"/>
  <c r="W539" i="8"/>
  <c r="X539" i="8"/>
  <c r="Y539" i="8"/>
  <c r="Z539" i="8"/>
  <c r="AA539" i="8"/>
  <c r="C540" i="8"/>
  <c r="D540" i="8"/>
  <c r="E540" i="8"/>
  <c r="F540" i="8"/>
  <c r="G540" i="8"/>
  <c r="H540" i="8"/>
  <c r="I540" i="8"/>
  <c r="J540" i="8"/>
  <c r="K540" i="8"/>
  <c r="L540" i="8"/>
  <c r="M540" i="8"/>
  <c r="N540" i="8"/>
  <c r="O540" i="8"/>
  <c r="P540" i="8"/>
  <c r="Q540" i="8"/>
  <c r="R540" i="8"/>
  <c r="S540" i="8"/>
  <c r="T540" i="8"/>
  <c r="U540" i="8"/>
  <c r="V540" i="8"/>
  <c r="W540" i="8"/>
  <c r="X540" i="8"/>
  <c r="Y540" i="8"/>
  <c r="Z540" i="8"/>
  <c r="AA540" i="8"/>
  <c r="C541" i="8"/>
  <c r="D541" i="8"/>
  <c r="E541" i="8"/>
  <c r="F541" i="8"/>
  <c r="G541" i="8"/>
  <c r="H541" i="8"/>
  <c r="I541" i="8"/>
  <c r="J541" i="8"/>
  <c r="K541" i="8"/>
  <c r="L541" i="8"/>
  <c r="M541" i="8"/>
  <c r="N541" i="8"/>
  <c r="O541" i="8"/>
  <c r="P541" i="8"/>
  <c r="Q541" i="8"/>
  <c r="R541" i="8"/>
  <c r="S541" i="8"/>
  <c r="T541" i="8"/>
  <c r="U541" i="8"/>
  <c r="V541" i="8"/>
  <c r="W541" i="8"/>
  <c r="X541" i="8"/>
  <c r="Y541" i="8"/>
  <c r="Z541" i="8"/>
  <c r="AA541" i="8"/>
  <c r="C542" i="8"/>
  <c r="D542" i="8"/>
  <c r="E542" i="8"/>
  <c r="F542" i="8"/>
  <c r="G542" i="8"/>
  <c r="H542" i="8"/>
  <c r="I542" i="8"/>
  <c r="J542" i="8"/>
  <c r="K542" i="8"/>
  <c r="L542" i="8"/>
  <c r="M542" i="8"/>
  <c r="N542" i="8"/>
  <c r="O542" i="8"/>
  <c r="P542" i="8"/>
  <c r="Q542" i="8"/>
  <c r="R542" i="8"/>
  <c r="S542" i="8"/>
  <c r="T542" i="8"/>
  <c r="U542" i="8"/>
  <c r="V542" i="8"/>
  <c r="W542" i="8"/>
  <c r="X542" i="8"/>
  <c r="Y542" i="8"/>
  <c r="Z542" i="8"/>
  <c r="AA542" i="8"/>
  <c r="C543" i="8"/>
  <c r="D543" i="8"/>
  <c r="E543" i="8"/>
  <c r="F543" i="8"/>
  <c r="G543" i="8"/>
  <c r="H543" i="8"/>
  <c r="I543" i="8"/>
  <c r="J543" i="8"/>
  <c r="K543" i="8"/>
  <c r="L543" i="8"/>
  <c r="M543" i="8"/>
  <c r="N543" i="8"/>
  <c r="O543" i="8"/>
  <c r="P543" i="8"/>
  <c r="Q543" i="8"/>
  <c r="R543" i="8"/>
  <c r="S543" i="8"/>
  <c r="T543" i="8"/>
  <c r="U543" i="8"/>
  <c r="V543" i="8"/>
  <c r="W543" i="8"/>
  <c r="X543" i="8"/>
  <c r="Y543" i="8"/>
  <c r="Z543" i="8"/>
  <c r="AA543" i="8"/>
  <c r="C544" i="8"/>
  <c r="D544" i="8"/>
  <c r="E544" i="8"/>
  <c r="F544" i="8"/>
  <c r="G544" i="8"/>
  <c r="H544" i="8"/>
  <c r="I544" i="8"/>
  <c r="J544" i="8"/>
  <c r="K544" i="8"/>
  <c r="L544" i="8"/>
  <c r="M544" i="8"/>
  <c r="N544" i="8"/>
  <c r="O544" i="8"/>
  <c r="P544" i="8"/>
  <c r="Q544" i="8"/>
  <c r="R544" i="8"/>
  <c r="S544" i="8"/>
  <c r="T544" i="8"/>
  <c r="U544" i="8"/>
  <c r="V544" i="8"/>
  <c r="W544" i="8"/>
  <c r="X544" i="8"/>
  <c r="Y544" i="8"/>
  <c r="Z544" i="8"/>
  <c r="AA544" i="8"/>
  <c r="C545" i="8"/>
  <c r="D545" i="8"/>
  <c r="E545" i="8"/>
  <c r="F545" i="8"/>
  <c r="G545" i="8"/>
  <c r="H545" i="8"/>
  <c r="I545" i="8"/>
  <c r="J545" i="8"/>
  <c r="K545" i="8"/>
  <c r="L545" i="8"/>
  <c r="M545" i="8"/>
  <c r="N545" i="8"/>
  <c r="O545" i="8"/>
  <c r="P545" i="8"/>
  <c r="Q545" i="8"/>
  <c r="R545" i="8"/>
  <c r="S545" i="8"/>
  <c r="T545" i="8"/>
  <c r="U545" i="8"/>
  <c r="V545" i="8"/>
  <c r="W545" i="8"/>
  <c r="X545" i="8"/>
  <c r="Y545" i="8"/>
  <c r="Z545" i="8"/>
  <c r="AA545" i="8"/>
  <c r="C546" i="8"/>
  <c r="D546" i="8"/>
  <c r="E546" i="8"/>
  <c r="F546" i="8"/>
  <c r="G546" i="8"/>
  <c r="H546" i="8"/>
  <c r="I546" i="8"/>
  <c r="J546" i="8"/>
  <c r="K546" i="8"/>
  <c r="L546" i="8"/>
  <c r="M546" i="8"/>
  <c r="N546" i="8"/>
  <c r="O546" i="8"/>
  <c r="P546" i="8"/>
  <c r="Q546" i="8"/>
  <c r="R546" i="8"/>
  <c r="S546" i="8"/>
  <c r="T546" i="8"/>
  <c r="U546" i="8"/>
  <c r="V546" i="8"/>
  <c r="W546" i="8"/>
  <c r="X546" i="8"/>
  <c r="Y546" i="8"/>
  <c r="Z546" i="8"/>
  <c r="AA546" i="8"/>
  <c r="C547" i="8"/>
  <c r="D547" i="8"/>
  <c r="E547" i="8"/>
  <c r="F547" i="8"/>
  <c r="G547" i="8"/>
  <c r="H547" i="8"/>
  <c r="I547" i="8"/>
  <c r="J547" i="8"/>
  <c r="K547" i="8"/>
  <c r="L547" i="8"/>
  <c r="M547" i="8"/>
  <c r="N547" i="8"/>
  <c r="O547" i="8"/>
  <c r="P547" i="8"/>
  <c r="Q547" i="8"/>
  <c r="R547" i="8"/>
  <c r="S547" i="8"/>
  <c r="T547" i="8"/>
  <c r="U547" i="8"/>
  <c r="V547" i="8"/>
  <c r="W547" i="8"/>
  <c r="X547" i="8"/>
  <c r="Y547" i="8"/>
  <c r="Z547" i="8"/>
  <c r="AA547" i="8"/>
  <c r="C548" i="8"/>
  <c r="D548" i="8"/>
  <c r="E548" i="8"/>
  <c r="F548" i="8"/>
  <c r="G548" i="8"/>
  <c r="H548" i="8"/>
  <c r="I548" i="8"/>
  <c r="J548" i="8"/>
  <c r="K548" i="8"/>
  <c r="L548" i="8"/>
  <c r="M548" i="8"/>
  <c r="N548" i="8"/>
  <c r="O548" i="8"/>
  <c r="P548" i="8"/>
  <c r="Q548" i="8"/>
  <c r="R548" i="8"/>
  <c r="S548" i="8"/>
  <c r="T548" i="8"/>
  <c r="U548" i="8"/>
  <c r="V548" i="8"/>
  <c r="W548" i="8"/>
  <c r="X548" i="8"/>
  <c r="Y548" i="8"/>
  <c r="Z548" i="8"/>
  <c r="AA548" i="8"/>
  <c r="C549" i="8"/>
  <c r="D549" i="8"/>
  <c r="E549" i="8"/>
  <c r="F549" i="8"/>
  <c r="G549" i="8"/>
  <c r="H549" i="8"/>
  <c r="I549" i="8"/>
  <c r="J549" i="8"/>
  <c r="K549" i="8"/>
  <c r="L549" i="8"/>
  <c r="M549" i="8"/>
  <c r="N549" i="8"/>
  <c r="O549" i="8"/>
  <c r="P549" i="8"/>
  <c r="Q549" i="8"/>
  <c r="R549" i="8"/>
  <c r="S549" i="8"/>
  <c r="T549" i="8"/>
  <c r="U549" i="8"/>
  <c r="V549" i="8"/>
  <c r="W549" i="8"/>
  <c r="X549" i="8"/>
  <c r="Y549" i="8"/>
  <c r="Z549" i="8"/>
  <c r="AA549" i="8"/>
  <c r="C550" i="8"/>
  <c r="D550" i="8"/>
  <c r="E550" i="8"/>
  <c r="F550" i="8"/>
  <c r="G550" i="8"/>
  <c r="H550" i="8"/>
  <c r="I550" i="8"/>
  <c r="J550" i="8"/>
  <c r="K550" i="8"/>
  <c r="L550" i="8"/>
  <c r="M550" i="8"/>
  <c r="N550" i="8"/>
  <c r="O550" i="8"/>
  <c r="P550" i="8"/>
  <c r="Q550" i="8"/>
  <c r="R550" i="8"/>
  <c r="S550" i="8"/>
  <c r="T550" i="8"/>
  <c r="U550" i="8"/>
  <c r="V550" i="8"/>
  <c r="W550" i="8"/>
  <c r="X550" i="8"/>
  <c r="Y550" i="8"/>
  <c r="Z550" i="8"/>
  <c r="AA550" i="8"/>
  <c r="C551" i="8"/>
  <c r="D551" i="8"/>
  <c r="E551" i="8"/>
  <c r="F551" i="8"/>
  <c r="G551" i="8"/>
  <c r="H551" i="8"/>
  <c r="I551" i="8"/>
  <c r="J551" i="8"/>
  <c r="K551" i="8"/>
  <c r="L551" i="8"/>
  <c r="M551" i="8"/>
  <c r="N551" i="8"/>
  <c r="O551" i="8"/>
  <c r="P551" i="8"/>
  <c r="Q551" i="8"/>
  <c r="R551" i="8"/>
  <c r="S551" i="8"/>
  <c r="T551" i="8"/>
  <c r="U551" i="8"/>
  <c r="V551" i="8"/>
  <c r="W551" i="8"/>
  <c r="X551" i="8"/>
  <c r="Y551" i="8"/>
  <c r="Z551" i="8"/>
  <c r="AA551" i="8"/>
  <c r="C552" i="8"/>
  <c r="D552" i="8"/>
  <c r="E552" i="8"/>
  <c r="F552" i="8"/>
  <c r="G552" i="8"/>
  <c r="H552" i="8"/>
  <c r="I552" i="8"/>
  <c r="J552" i="8"/>
  <c r="K552" i="8"/>
  <c r="L552" i="8"/>
  <c r="M552" i="8"/>
  <c r="N552" i="8"/>
  <c r="O552" i="8"/>
  <c r="P552" i="8"/>
  <c r="Q552" i="8"/>
  <c r="R552" i="8"/>
  <c r="S552" i="8"/>
  <c r="T552" i="8"/>
  <c r="U552" i="8"/>
  <c r="V552" i="8"/>
  <c r="W552" i="8"/>
  <c r="X552" i="8"/>
  <c r="Y552" i="8"/>
  <c r="Z552" i="8"/>
  <c r="AA552" i="8"/>
  <c r="C553" i="8"/>
  <c r="D553" i="8"/>
  <c r="E553" i="8"/>
  <c r="F553" i="8"/>
  <c r="G553" i="8"/>
  <c r="H553" i="8"/>
  <c r="I553" i="8"/>
  <c r="J553" i="8"/>
  <c r="K553" i="8"/>
  <c r="L553" i="8"/>
  <c r="M553" i="8"/>
  <c r="N553" i="8"/>
  <c r="O553" i="8"/>
  <c r="P553" i="8"/>
  <c r="Q553" i="8"/>
  <c r="R553" i="8"/>
  <c r="S553" i="8"/>
  <c r="T553" i="8"/>
  <c r="U553" i="8"/>
  <c r="V553" i="8"/>
  <c r="W553" i="8"/>
  <c r="X553" i="8"/>
  <c r="Y553" i="8"/>
  <c r="Z553" i="8"/>
  <c r="AA553" i="8"/>
  <c r="C554" i="8"/>
  <c r="D554" i="8"/>
  <c r="E554" i="8"/>
  <c r="F554" i="8"/>
  <c r="G554" i="8"/>
  <c r="H554" i="8"/>
  <c r="I554" i="8"/>
  <c r="J554" i="8"/>
  <c r="K554" i="8"/>
  <c r="L554" i="8"/>
  <c r="M554" i="8"/>
  <c r="N554" i="8"/>
  <c r="O554" i="8"/>
  <c r="P554" i="8"/>
  <c r="Q554" i="8"/>
  <c r="R554" i="8"/>
  <c r="S554" i="8"/>
  <c r="T554" i="8"/>
  <c r="U554" i="8"/>
  <c r="V554" i="8"/>
  <c r="W554" i="8"/>
  <c r="X554" i="8"/>
  <c r="Y554" i="8"/>
  <c r="Z554" i="8"/>
  <c r="AA554" i="8"/>
  <c r="C555" i="8"/>
  <c r="D555" i="8"/>
  <c r="E555" i="8"/>
  <c r="F555" i="8"/>
  <c r="G555" i="8"/>
  <c r="H555" i="8"/>
  <c r="I555" i="8"/>
  <c r="J555" i="8"/>
  <c r="K555" i="8"/>
  <c r="L555" i="8"/>
  <c r="M555" i="8"/>
  <c r="N555" i="8"/>
  <c r="O555" i="8"/>
  <c r="P555" i="8"/>
  <c r="Q555" i="8"/>
  <c r="R555" i="8"/>
  <c r="S555" i="8"/>
  <c r="T555" i="8"/>
  <c r="U555" i="8"/>
  <c r="V555" i="8"/>
  <c r="W555" i="8"/>
  <c r="X555" i="8"/>
  <c r="Y555" i="8"/>
  <c r="Z555" i="8"/>
  <c r="AA555" i="8"/>
  <c r="C556" i="8"/>
  <c r="D556" i="8"/>
  <c r="E556" i="8"/>
  <c r="F556" i="8"/>
  <c r="G556" i="8"/>
  <c r="H556" i="8"/>
  <c r="I556" i="8"/>
  <c r="J556" i="8"/>
  <c r="K556" i="8"/>
  <c r="L556" i="8"/>
  <c r="M556" i="8"/>
  <c r="N556" i="8"/>
  <c r="O556" i="8"/>
  <c r="P556" i="8"/>
  <c r="Q556" i="8"/>
  <c r="R556" i="8"/>
  <c r="S556" i="8"/>
  <c r="T556" i="8"/>
  <c r="U556" i="8"/>
  <c r="V556" i="8"/>
  <c r="W556" i="8"/>
  <c r="X556" i="8"/>
  <c r="Y556" i="8"/>
  <c r="Z556" i="8"/>
  <c r="AA556" i="8"/>
  <c r="C557" i="8"/>
  <c r="D557" i="8"/>
  <c r="E557" i="8"/>
  <c r="F557" i="8"/>
  <c r="G557" i="8"/>
  <c r="H557" i="8"/>
  <c r="I557" i="8"/>
  <c r="J557" i="8"/>
  <c r="K557" i="8"/>
  <c r="L557" i="8"/>
  <c r="M557" i="8"/>
  <c r="N557" i="8"/>
  <c r="O557" i="8"/>
  <c r="P557" i="8"/>
  <c r="Q557" i="8"/>
  <c r="R557" i="8"/>
  <c r="S557" i="8"/>
  <c r="T557" i="8"/>
  <c r="U557" i="8"/>
  <c r="V557" i="8"/>
  <c r="W557" i="8"/>
  <c r="X557" i="8"/>
  <c r="Y557" i="8"/>
  <c r="Z557" i="8"/>
  <c r="AA557" i="8"/>
  <c r="C558" i="8"/>
  <c r="D558" i="8"/>
  <c r="E558" i="8"/>
  <c r="F558" i="8"/>
  <c r="G558" i="8"/>
  <c r="H558" i="8"/>
  <c r="I558" i="8"/>
  <c r="J558" i="8"/>
  <c r="K558" i="8"/>
  <c r="L558" i="8"/>
  <c r="M558" i="8"/>
  <c r="N558" i="8"/>
  <c r="O558" i="8"/>
  <c r="P558" i="8"/>
  <c r="Q558" i="8"/>
  <c r="R558" i="8"/>
  <c r="S558" i="8"/>
  <c r="T558" i="8"/>
  <c r="U558" i="8"/>
  <c r="V558" i="8"/>
  <c r="W558" i="8"/>
  <c r="X558" i="8"/>
  <c r="Y558" i="8"/>
  <c r="Z558" i="8"/>
  <c r="AA558" i="8"/>
  <c r="C559" i="8"/>
  <c r="D559" i="8"/>
  <c r="E559" i="8"/>
  <c r="F559" i="8"/>
  <c r="G559" i="8"/>
  <c r="H559" i="8"/>
  <c r="I559" i="8"/>
  <c r="J559" i="8"/>
  <c r="K559" i="8"/>
  <c r="L559" i="8"/>
  <c r="M559" i="8"/>
  <c r="N559" i="8"/>
  <c r="O559" i="8"/>
  <c r="P559" i="8"/>
  <c r="Q559" i="8"/>
  <c r="R559" i="8"/>
  <c r="S559" i="8"/>
  <c r="T559" i="8"/>
  <c r="U559" i="8"/>
  <c r="V559" i="8"/>
  <c r="W559" i="8"/>
  <c r="X559" i="8"/>
  <c r="Y559" i="8"/>
  <c r="Z559" i="8"/>
  <c r="AA559" i="8"/>
  <c r="C560" i="8"/>
  <c r="D560" i="8"/>
  <c r="E560" i="8"/>
  <c r="F560" i="8"/>
  <c r="G560" i="8"/>
  <c r="H560" i="8"/>
  <c r="I560" i="8"/>
  <c r="J560" i="8"/>
  <c r="K560" i="8"/>
  <c r="L560" i="8"/>
  <c r="M560" i="8"/>
  <c r="N560" i="8"/>
  <c r="O560" i="8"/>
  <c r="P560" i="8"/>
  <c r="Q560" i="8"/>
  <c r="R560" i="8"/>
  <c r="S560" i="8"/>
  <c r="T560" i="8"/>
  <c r="U560" i="8"/>
  <c r="V560" i="8"/>
  <c r="W560" i="8"/>
  <c r="X560" i="8"/>
  <c r="Y560" i="8"/>
  <c r="Z560" i="8"/>
  <c r="AA560" i="8"/>
  <c r="C561" i="8"/>
  <c r="D561" i="8"/>
  <c r="E561" i="8"/>
  <c r="F561" i="8"/>
  <c r="G561" i="8"/>
  <c r="H561" i="8"/>
  <c r="I561" i="8"/>
  <c r="J561" i="8"/>
  <c r="K561" i="8"/>
  <c r="L561" i="8"/>
  <c r="M561" i="8"/>
  <c r="N561" i="8"/>
  <c r="O561" i="8"/>
  <c r="P561" i="8"/>
  <c r="Q561" i="8"/>
  <c r="R561" i="8"/>
  <c r="S561" i="8"/>
  <c r="T561" i="8"/>
  <c r="U561" i="8"/>
  <c r="V561" i="8"/>
  <c r="W561" i="8"/>
  <c r="X561" i="8"/>
  <c r="Y561" i="8"/>
  <c r="Z561" i="8"/>
  <c r="AA561" i="8"/>
  <c r="C562" i="8"/>
  <c r="D562" i="8"/>
  <c r="E562" i="8"/>
  <c r="F562" i="8"/>
  <c r="G562" i="8"/>
  <c r="H562" i="8"/>
  <c r="I562" i="8"/>
  <c r="J562" i="8"/>
  <c r="K562" i="8"/>
  <c r="L562" i="8"/>
  <c r="M562" i="8"/>
  <c r="N562" i="8"/>
  <c r="O562" i="8"/>
  <c r="P562" i="8"/>
  <c r="Q562" i="8"/>
  <c r="R562" i="8"/>
  <c r="S562" i="8"/>
  <c r="T562" i="8"/>
  <c r="U562" i="8"/>
  <c r="V562" i="8"/>
  <c r="W562" i="8"/>
  <c r="X562" i="8"/>
  <c r="Y562" i="8"/>
  <c r="Z562" i="8"/>
  <c r="AA562" i="8"/>
  <c r="C563" i="8"/>
  <c r="D563" i="8"/>
  <c r="E563" i="8"/>
  <c r="F563" i="8"/>
  <c r="G563" i="8"/>
  <c r="H563" i="8"/>
  <c r="I563" i="8"/>
  <c r="J563" i="8"/>
  <c r="K563" i="8"/>
  <c r="L563" i="8"/>
  <c r="M563" i="8"/>
  <c r="N563" i="8"/>
  <c r="O563" i="8"/>
  <c r="P563" i="8"/>
  <c r="Q563" i="8"/>
  <c r="R563" i="8"/>
  <c r="S563" i="8"/>
  <c r="T563" i="8"/>
  <c r="U563" i="8"/>
  <c r="V563" i="8"/>
  <c r="W563" i="8"/>
  <c r="X563" i="8"/>
  <c r="Y563" i="8"/>
  <c r="Z563" i="8"/>
  <c r="AA563" i="8"/>
  <c r="C564" i="8"/>
  <c r="D564" i="8"/>
  <c r="E564" i="8"/>
  <c r="F564" i="8"/>
  <c r="G564" i="8"/>
  <c r="H564" i="8"/>
  <c r="I564" i="8"/>
  <c r="J564" i="8"/>
  <c r="K564" i="8"/>
  <c r="L564" i="8"/>
  <c r="M564" i="8"/>
  <c r="N564" i="8"/>
  <c r="O564" i="8"/>
  <c r="P564" i="8"/>
  <c r="Q564" i="8"/>
  <c r="R564" i="8"/>
  <c r="S564" i="8"/>
  <c r="T564" i="8"/>
  <c r="U564" i="8"/>
  <c r="V564" i="8"/>
  <c r="W564" i="8"/>
  <c r="X564" i="8"/>
  <c r="Y564" i="8"/>
  <c r="Z564" i="8"/>
  <c r="AA564" i="8"/>
  <c r="C565" i="8"/>
  <c r="D565" i="8"/>
  <c r="E565" i="8"/>
  <c r="F565" i="8"/>
  <c r="G565" i="8"/>
  <c r="H565" i="8"/>
  <c r="I565" i="8"/>
  <c r="J565" i="8"/>
  <c r="K565" i="8"/>
  <c r="L565" i="8"/>
  <c r="M565" i="8"/>
  <c r="N565" i="8"/>
  <c r="O565" i="8"/>
  <c r="P565" i="8"/>
  <c r="Q565" i="8"/>
  <c r="R565" i="8"/>
  <c r="S565" i="8"/>
  <c r="T565" i="8"/>
  <c r="U565" i="8"/>
  <c r="V565" i="8"/>
  <c r="W565" i="8"/>
  <c r="X565" i="8"/>
  <c r="Y565" i="8"/>
  <c r="Z565" i="8"/>
  <c r="AA565" i="8"/>
  <c r="C566" i="8"/>
  <c r="D566" i="8"/>
  <c r="E566" i="8"/>
  <c r="F566" i="8"/>
  <c r="G566" i="8"/>
  <c r="H566" i="8"/>
  <c r="I566" i="8"/>
  <c r="J566" i="8"/>
  <c r="K566" i="8"/>
  <c r="L566" i="8"/>
  <c r="M566" i="8"/>
  <c r="N566" i="8"/>
  <c r="O566" i="8"/>
  <c r="P566" i="8"/>
  <c r="Q566" i="8"/>
  <c r="R566" i="8"/>
  <c r="S566" i="8"/>
  <c r="T566" i="8"/>
  <c r="U566" i="8"/>
  <c r="V566" i="8"/>
  <c r="W566" i="8"/>
  <c r="X566" i="8"/>
  <c r="Y566" i="8"/>
  <c r="Z566" i="8"/>
  <c r="AA566" i="8"/>
  <c r="C567" i="8"/>
  <c r="D567" i="8"/>
  <c r="E567" i="8"/>
  <c r="F567" i="8"/>
  <c r="G567" i="8"/>
  <c r="H567" i="8"/>
  <c r="I567" i="8"/>
  <c r="J567" i="8"/>
  <c r="K567" i="8"/>
  <c r="L567" i="8"/>
  <c r="M567" i="8"/>
  <c r="N567" i="8"/>
  <c r="O567" i="8"/>
  <c r="P567" i="8"/>
  <c r="Q567" i="8"/>
  <c r="R567" i="8"/>
  <c r="S567" i="8"/>
  <c r="T567" i="8"/>
  <c r="U567" i="8"/>
  <c r="V567" i="8"/>
  <c r="W567" i="8"/>
  <c r="X567" i="8"/>
  <c r="Y567" i="8"/>
  <c r="Z567" i="8"/>
  <c r="AA567" i="8"/>
  <c r="C568" i="8"/>
  <c r="D568" i="8"/>
  <c r="E568" i="8"/>
  <c r="F568" i="8"/>
  <c r="G568" i="8"/>
  <c r="H568" i="8"/>
  <c r="I568" i="8"/>
  <c r="J568" i="8"/>
  <c r="K568" i="8"/>
  <c r="L568" i="8"/>
  <c r="M568" i="8"/>
  <c r="N568" i="8"/>
  <c r="O568" i="8"/>
  <c r="P568" i="8"/>
  <c r="Q568" i="8"/>
  <c r="R568" i="8"/>
  <c r="S568" i="8"/>
  <c r="T568" i="8"/>
  <c r="U568" i="8"/>
  <c r="V568" i="8"/>
  <c r="W568" i="8"/>
  <c r="X568" i="8"/>
  <c r="Y568" i="8"/>
  <c r="Z568" i="8"/>
  <c r="AA568" i="8"/>
  <c r="C569" i="8"/>
  <c r="D569" i="8"/>
  <c r="E569" i="8"/>
  <c r="F569" i="8"/>
  <c r="G569" i="8"/>
  <c r="H569" i="8"/>
  <c r="I569" i="8"/>
  <c r="J569" i="8"/>
  <c r="K569" i="8"/>
  <c r="L569" i="8"/>
  <c r="M569" i="8"/>
  <c r="N569" i="8"/>
  <c r="O569" i="8"/>
  <c r="P569" i="8"/>
  <c r="Q569" i="8"/>
  <c r="R569" i="8"/>
  <c r="S569" i="8"/>
  <c r="T569" i="8"/>
  <c r="U569" i="8"/>
  <c r="V569" i="8"/>
  <c r="W569" i="8"/>
  <c r="X569" i="8"/>
  <c r="Y569" i="8"/>
  <c r="Z569" i="8"/>
  <c r="AA569" i="8"/>
  <c r="C570" i="8"/>
  <c r="D570" i="8"/>
  <c r="E570" i="8"/>
  <c r="F570" i="8"/>
  <c r="G570" i="8"/>
  <c r="H570" i="8"/>
  <c r="I570" i="8"/>
  <c r="J570" i="8"/>
  <c r="K570" i="8"/>
  <c r="L570" i="8"/>
  <c r="M570" i="8"/>
  <c r="N570" i="8"/>
  <c r="O570" i="8"/>
  <c r="P570" i="8"/>
  <c r="Q570" i="8"/>
  <c r="R570" i="8"/>
  <c r="S570" i="8"/>
  <c r="T570" i="8"/>
  <c r="U570" i="8"/>
  <c r="V570" i="8"/>
  <c r="W570" i="8"/>
  <c r="X570" i="8"/>
  <c r="Y570" i="8"/>
  <c r="Z570" i="8"/>
  <c r="AA570" i="8"/>
  <c r="C571" i="8"/>
  <c r="D571" i="8"/>
  <c r="E571" i="8"/>
  <c r="F571" i="8"/>
  <c r="G571" i="8"/>
  <c r="H571" i="8"/>
  <c r="I571" i="8"/>
  <c r="J571" i="8"/>
  <c r="K571" i="8"/>
  <c r="L571" i="8"/>
  <c r="M571" i="8"/>
  <c r="N571" i="8"/>
  <c r="O571" i="8"/>
  <c r="P571" i="8"/>
  <c r="Q571" i="8"/>
  <c r="R571" i="8"/>
  <c r="S571" i="8"/>
  <c r="T571" i="8"/>
  <c r="U571" i="8"/>
  <c r="V571" i="8"/>
  <c r="W571" i="8"/>
  <c r="X571" i="8"/>
  <c r="Y571" i="8"/>
  <c r="Z571" i="8"/>
  <c r="AA571" i="8"/>
  <c r="C572" i="8"/>
  <c r="D572" i="8"/>
  <c r="E572" i="8"/>
  <c r="F572" i="8"/>
  <c r="G572" i="8"/>
  <c r="H572" i="8"/>
  <c r="I572" i="8"/>
  <c r="J572" i="8"/>
  <c r="K572" i="8"/>
  <c r="L572" i="8"/>
  <c r="M572" i="8"/>
  <c r="N572" i="8"/>
  <c r="O572" i="8"/>
  <c r="P572" i="8"/>
  <c r="Q572" i="8"/>
  <c r="R572" i="8"/>
  <c r="S572" i="8"/>
  <c r="T572" i="8"/>
  <c r="U572" i="8"/>
  <c r="V572" i="8"/>
  <c r="W572" i="8"/>
  <c r="X572" i="8"/>
  <c r="Y572" i="8"/>
  <c r="Z572" i="8"/>
  <c r="AA572" i="8"/>
  <c r="C573" i="8"/>
  <c r="D573" i="8"/>
  <c r="E573" i="8"/>
  <c r="F573" i="8"/>
  <c r="G573" i="8"/>
  <c r="H573" i="8"/>
  <c r="I573" i="8"/>
  <c r="J573" i="8"/>
  <c r="K573" i="8"/>
  <c r="L573" i="8"/>
  <c r="M573" i="8"/>
  <c r="N573" i="8"/>
  <c r="O573" i="8"/>
  <c r="P573" i="8"/>
  <c r="Q573" i="8"/>
  <c r="R573" i="8"/>
  <c r="S573" i="8"/>
  <c r="T573" i="8"/>
  <c r="U573" i="8"/>
  <c r="V573" i="8"/>
  <c r="W573" i="8"/>
  <c r="X573" i="8"/>
  <c r="Y573" i="8"/>
  <c r="Z573" i="8"/>
  <c r="AA573" i="8"/>
  <c r="C574" i="8"/>
  <c r="D574" i="8"/>
  <c r="E574" i="8"/>
  <c r="F574" i="8"/>
  <c r="G574" i="8"/>
  <c r="H574" i="8"/>
  <c r="I574" i="8"/>
  <c r="J574" i="8"/>
  <c r="K574" i="8"/>
  <c r="L574" i="8"/>
  <c r="M574" i="8"/>
  <c r="N574" i="8"/>
  <c r="O574" i="8"/>
  <c r="P574" i="8"/>
  <c r="Q574" i="8"/>
  <c r="R574" i="8"/>
  <c r="S574" i="8"/>
  <c r="T574" i="8"/>
  <c r="U574" i="8"/>
  <c r="V574" i="8"/>
  <c r="W574" i="8"/>
  <c r="X574" i="8"/>
  <c r="Y574" i="8"/>
  <c r="Z574" i="8"/>
  <c r="AA574" i="8"/>
  <c r="C575" i="8"/>
  <c r="D575" i="8"/>
  <c r="E575" i="8"/>
  <c r="F575" i="8"/>
  <c r="G575" i="8"/>
  <c r="H575" i="8"/>
  <c r="I575" i="8"/>
  <c r="J575" i="8"/>
  <c r="K575" i="8"/>
  <c r="L575" i="8"/>
  <c r="M575" i="8"/>
  <c r="N575" i="8"/>
  <c r="O575" i="8"/>
  <c r="P575" i="8"/>
  <c r="Q575" i="8"/>
  <c r="R575" i="8"/>
  <c r="S575" i="8"/>
  <c r="T575" i="8"/>
  <c r="U575" i="8"/>
  <c r="V575" i="8"/>
  <c r="W575" i="8"/>
  <c r="X575" i="8"/>
  <c r="Y575" i="8"/>
  <c r="Z575" i="8"/>
  <c r="AA575" i="8"/>
  <c r="C576" i="8"/>
  <c r="D576" i="8"/>
  <c r="E576" i="8"/>
  <c r="F576" i="8"/>
  <c r="G576" i="8"/>
  <c r="H576" i="8"/>
  <c r="I576" i="8"/>
  <c r="J576" i="8"/>
  <c r="K576" i="8"/>
  <c r="L576" i="8"/>
  <c r="M576" i="8"/>
  <c r="N576" i="8"/>
  <c r="O576" i="8"/>
  <c r="P576" i="8"/>
  <c r="Q576" i="8"/>
  <c r="R576" i="8"/>
  <c r="S576" i="8"/>
  <c r="T576" i="8"/>
  <c r="U576" i="8"/>
  <c r="V576" i="8"/>
  <c r="W576" i="8"/>
  <c r="X576" i="8"/>
  <c r="Y576" i="8"/>
  <c r="Z576" i="8"/>
  <c r="AA576" i="8"/>
  <c r="C577" i="8"/>
  <c r="D577" i="8"/>
  <c r="E577" i="8"/>
  <c r="F577" i="8"/>
  <c r="G577" i="8"/>
  <c r="H577" i="8"/>
  <c r="I577" i="8"/>
  <c r="J577" i="8"/>
  <c r="K577" i="8"/>
  <c r="L577" i="8"/>
  <c r="M577" i="8"/>
  <c r="N577" i="8"/>
  <c r="O577" i="8"/>
  <c r="P577" i="8"/>
  <c r="Q577" i="8"/>
  <c r="R577" i="8"/>
  <c r="S577" i="8"/>
  <c r="T577" i="8"/>
  <c r="U577" i="8"/>
  <c r="V577" i="8"/>
  <c r="W577" i="8"/>
  <c r="X577" i="8"/>
  <c r="Y577" i="8"/>
  <c r="Z577" i="8"/>
  <c r="AA577" i="8"/>
  <c r="C578" i="8"/>
  <c r="D578" i="8"/>
  <c r="E578" i="8"/>
  <c r="F578" i="8"/>
  <c r="G578" i="8"/>
  <c r="H578" i="8"/>
  <c r="I578" i="8"/>
  <c r="J578" i="8"/>
  <c r="K578" i="8"/>
  <c r="L578" i="8"/>
  <c r="M578" i="8"/>
  <c r="N578" i="8"/>
  <c r="O578" i="8"/>
  <c r="P578" i="8"/>
  <c r="Q578" i="8"/>
  <c r="R578" i="8"/>
  <c r="S578" i="8"/>
  <c r="T578" i="8"/>
  <c r="U578" i="8"/>
  <c r="V578" i="8"/>
  <c r="W578" i="8"/>
  <c r="X578" i="8"/>
  <c r="Y578" i="8"/>
  <c r="Z578" i="8"/>
  <c r="AA578" i="8"/>
  <c r="C579" i="8"/>
  <c r="D579" i="8"/>
  <c r="E579" i="8"/>
  <c r="F579" i="8"/>
  <c r="G579" i="8"/>
  <c r="H579" i="8"/>
  <c r="I579" i="8"/>
  <c r="J579" i="8"/>
  <c r="K579" i="8"/>
  <c r="L579" i="8"/>
  <c r="M579" i="8"/>
  <c r="N579" i="8"/>
  <c r="O579" i="8"/>
  <c r="P579" i="8"/>
  <c r="Q579" i="8"/>
  <c r="R579" i="8"/>
  <c r="S579" i="8"/>
  <c r="T579" i="8"/>
  <c r="U579" i="8"/>
  <c r="V579" i="8"/>
  <c r="W579" i="8"/>
  <c r="X579" i="8"/>
  <c r="Y579" i="8"/>
  <c r="Z579" i="8"/>
  <c r="AA579" i="8"/>
  <c r="C580" i="8"/>
  <c r="D580" i="8"/>
  <c r="E580" i="8"/>
  <c r="F580" i="8"/>
  <c r="G580" i="8"/>
  <c r="H580" i="8"/>
  <c r="I580" i="8"/>
  <c r="J580" i="8"/>
  <c r="K580" i="8"/>
  <c r="L580" i="8"/>
  <c r="M580" i="8"/>
  <c r="N580" i="8"/>
  <c r="O580" i="8"/>
  <c r="P580" i="8"/>
  <c r="Q580" i="8"/>
  <c r="R580" i="8"/>
  <c r="S580" i="8"/>
  <c r="T580" i="8"/>
  <c r="U580" i="8"/>
  <c r="V580" i="8"/>
  <c r="W580" i="8"/>
  <c r="X580" i="8"/>
  <c r="Y580" i="8"/>
  <c r="Z580" i="8"/>
  <c r="AA580" i="8"/>
  <c r="C581" i="8"/>
  <c r="D581" i="8"/>
  <c r="E581" i="8"/>
  <c r="F581" i="8"/>
  <c r="G581" i="8"/>
  <c r="H581" i="8"/>
  <c r="I581" i="8"/>
  <c r="J581" i="8"/>
  <c r="K581" i="8"/>
  <c r="L581" i="8"/>
  <c r="M581" i="8"/>
  <c r="N581" i="8"/>
  <c r="O581" i="8"/>
  <c r="P581" i="8"/>
  <c r="Q581" i="8"/>
  <c r="R581" i="8"/>
  <c r="S581" i="8"/>
  <c r="T581" i="8"/>
  <c r="U581" i="8"/>
  <c r="V581" i="8"/>
  <c r="W581" i="8"/>
  <c r="X581" i="8"/>
  <c r="Y581" i="8"/>
  <c r="Z581" i="8"/>
  <c r="AA581" i="8"/>
  <c r="C582" i="8"/>
  <c r="D582" i="8"/>
  <c r="E582" i="8"/>
  <c r="F582" i="8"/>
  <c r="G582" i="8"/>
  <c r="H582" i="8"/>
  <c r="I582" i="8"/>
  <c r="J582" i="8"/>
  <c r="K582" i="8"/>
  <c r="L582" i="8"/>
  <c r="M582" i="8"/>
  <c r="N582" i="8"/>
  <c r="O582" i="8"/>
  <c r="P582" i="8"/>
  <c r="Q582" i="8"/>
  <c r="R582" i="8"/>
  <c r="S582" i="8"/>
  <c r="T582" i="8"/>
  <c r="U582" i="8"/>
  <c r="V582" i="8"/>
  <c r="W582" i="8"/>
  <c r="X582" i="8"/>
  <c r="Y582" i="8"/>
  <c r="Z582" i="8"/>
  <c r="AA582" i="8"/>
  <c r="C583" i="8"/>
  <c r="D583" i="8"/>
  <c r="E583" i="8"/>
  <c r="F583" i="8"/>
  <c r="G583" i="8"/>
  <c r="H583" i="8"/>
  <c r="I583" i="8"/>
  <c r="J583" i="8"/>
  <c r="K583" i="8"/>
  <c r="L583" i="8"/>
  <c r="M583" i="8"/>
  <c r="N583" i="8"/>
  <c r="O583" i="8"/>
  <c r="P583" i="8"/>
  <c r="Q583" i="8"/>
  <c r="R583" i="8"/>
  <c r="S583" i="8"/>
  <c r="T583" i="8"/>
  <c r="U583" i="8"/>
  <c r="V583" i="8"/>
  <c r="W583" i="8"/>
  <c r="X583" i="8"/>
  <c r="Y583" i="8"/>
  <c r="Z583" i="8"/>
  <c r="AA583" i="8"/>
  <c r="C584" i="8"/>
  <c r="D584" i="8"/>
  <c r="E584" i="8"/>
  <c r="F584" i="8"/>
  <c r="G584" i="8"/>
  <c r="H584" i="8"/>
  <c r="I584" i="8"/>
  <c r="J584" i="8"/>
  <c r="K584" i="8"/>
  <c r="L584" i="8"/>
  <c r="M584" i="8"/>
  <c r="N584" i="8"/>
  <c r="O584" i="8"/>
  <c r="P584" i="8"/>
  <c r="Q584" i="8"/>
  <c r="R584" i="8"/>
  <c r="S584" i="8"/>
  <c r="T584" i="8"/>
  <c r="U584" i="8"/>
  <c r="V584" i="8"/>
  <c r="W584" i="8"/>
  <c r="X584" i="8"/>
  <c r="Y584" i="8"/>
  <c r="Z584" i="8"/>
  <c r="AA584" i="8"/>
  <c r="C585" i="8"/>
  <c r="D585" i="8"/>
  <c r="E585" i="8"/>
  <c r="F585" i="8"/>
  <c r="G585" i="8"/>
  <c r="H585" i="8"/>
  <c r="I585" i="8"/>
  <c r="J585" i="8"/>
  <c r="K585" i="8"/>
  <c r="L585" i="8"/>
  <c r="M585" i="8"/>
  <c r="N585" i="8"/>
  <c r="O585" i="8"/>
  <c r="P585" i="8"/>
  <c r="Q585" i="8"/>
  <c r="R585" i="8"/>
  <c r="S585" i="8"/>
  <c r="T585" i="8"/>
  <c r="U585" i="8"/>
  <c r="V585" i="8"/>
  <c r="W585" i="8"/>
  <c r="X585" i="8"/>
  <c r="Y585" i="8"/>
  <c r="Z585" i="8"/>
  <c r="AA585" i="8"/>
  <c r="C586" i="8"/>
  <c r="D586" i="8"/>
  <c r="E586" i="8"/>
  <c r="F586" i="8"/>
  <c r="G586" i="8"/>
  <c r="H586" i="8"/>
  <c r="I586" i="8"/>
  <c r="J586" i="8"/>
  <c r="K586" i="8"/>
  <c r="L586" i="8"/>
  <c r="M586" i="8"/>
  <c r="N586" i="8"/>
  <c r="O586" i="8"/>
  <c r="P586" i="8"/>
  <c r="Q586" i="8"/>
  <c r="R586" i="8"/>
  <c r="S586" i="8"/>
  <c r="T586" i="8"/>
  <c r="U586" i="8"/>
  <c r="V586" i="8"/>
  <c r="W586" i="8"/>
  <c r="X586" i="8"/>
  <c r="Y586" i="8"/>
  <c r="Z586" i="8"/>
  <c r="AA586" i="8"/>
  <c r="C587" i="8"/>
  <c r="D587" i="8"/>
  <c r="E587" i="8"/>
  <c r="F587" i="8"/>
  <c r="G587" i="8"/>
  <c r="H587" i="8"/>
  <c r="I587" i="8"/>
  <c r="J587" i="8"/>
  <c r="K587" i="8"/>
  <c r="L587" i="8"/>
  <c r="M587" i="8"/>
  <c r="N587" i="8"/>
  <c r="O587" i="8"/>
  <c r="P587" i="8"/>
  <c r="Q587" i="8"/>
  <c r="R587" i="8"/>
  <c r="S587" i="8"/>
  <c r="T587" i="8"/>
  <c r="U587" i="8"/>
  <c r="V587" i="8"/>
  <c r="W587" i="8"/>
  <c r="X587" i="8"/>
  <c r="Y587" i="8"/>
  <c r="Z587" i="8"/>
  <c r="AA587" i="8"/>
  <c r="C588" i="8"/>
  <c r="D588" i="8"/>
  <c r="E588" i="8"/>
  <c r="F588" i="8"/>
  <c r="G588" i="8"/>
  <c r="H588" i="8"/>
  <c r="I588" i="8"/>
  <c r="J588" i="8"/>
  <c r="K588" i="8"/>
  <c r="L588" i="8"/>
  <c r="M588" i="8"/>
  <c r="N588" i="8"/>
  <c r="O588" i="8"/>
  <c r="P588" i="8"/>
  <c r="Q588" i="8"/>
  <c r="R588" i="8"/>
  <c r="S588" i="8"/>
  <c r="T588" i="8"/>
  <c r="U588" i="8"/>
  <c r="V588" i="8"/>
  <c r="W588" i="8"/>
  <c r="X588" i="8"/>
  <c r="Y588" i="8"/>
  <c r="Z588" i="8"/>
  <c r="AA588" i="8"/>
  <c r="C589" i="8"/>
  <c r="D589" i="8"/>
  <c r="E589" i="8"/>
  <c r="F589" i="8"/>
  <c r="G589" i="8"/>
  <c r="H589" i="8"/>
  <c r="I589" i="8"/>
  <c r="J589" i="8"/>
  <c r="K589" i="8"/>
  <c r="L589" i="8"/>
  <c r="M589" i="8"/>
  <c r="N589" i="8"/>
  <c r="O589" i="8"/>
  <c r="P589" i="8"/>
  <c r="Q589" i="8"/>
  <c r="R589" i="8"/>
  <c r="S589" i="8"/>
  <c r="T589" i="8"/>
  <c r="U589" i="8"/>
  <c r="V589" i="8"/>
  <c r="W589" i="8"/>
  <c r="X589" i="8"/>
  <c r="Y589" i="8"/>
  <c r="Z589" i="8"/>
  <c r="AA589" i="8"/>
  <c r="C590" i="8"/>
  <c r="D590" i="8"/>
  <c r="E590" i="8"/>
  <c r="F590" i="8"/>
  <c r="G590" i="8"/>
  <c r="H590" i="8"/>
  <c r="I590" i="8"/>
  <c r="J590" i="8"/>
  <c r="K590" i="8"/>
  <c r="L590" i="8"/>
  <c r="M590" i="8"/>
  <c r="N590" i="8"/>
  <c r="O590" i="8"/>
  <c r="P590" i="8"/>
  <c r="Q590" i="8"/>
  <c r="R590" i="8"/>
  <c r="S590" i="8"/>
  <c r="T590" i="8"/>
  <c r="U590" i="8"/>
  <c r="V590" i="8"/>
  <c r="W590" i="8"/>
  <c r="X590" i="8"/>
  <c r="Y590" i="8"/>
  <c r="Z590" i="8"/>
  <c r="AA590" i="8"/>
  <c r="C591" i="8"/>
  <c r="D591" i="8"/>
  <c r="E591" i="8"/>
  <c r="F591" i="8"/>
  <c r="G591" i="8"/>
  <c r="H591" i="8"/>
  <c r="I591" i="8"/>
  <c r="J591" i="8"/>
  <c r="K591" i="8"/>
  <c r="L591" i="8"/>
  <c r="M591" i="8"/>
  <c r="N591" i="8"/>
  <c r="O591" i="8"/>
  <c r="P591" i="8"/>
  <c r="Q591" i="8"/>
  <c r="R591" i="8"/>
  <c r="S591" i="8"/>
  <c r="T591" i="8"/>
  <c r="U591" i="8"/>
  <c r="V591" i="8"/>
  <c r="W591" i="8"/>
  <c r="X591" i="8"/>
  <c r="Y591" i="8"/>
  <c r="Z591" i="8"/>
  <c r="AA591" i="8"/>
  <c r="C592" i="8"/>
  <c r="D592" i="8"/>
  <c r="E592" i="8"/>
  <c r="F592" i="8"/>
  <c r="G592" i="8"/>
  <c r="H592" i="8"/>
  <c r="I592" i="8"/>
  <c r="J592" i="8"/>
  <c r="K592" i="8"/>
  <c r="L592" i="8"/>
  <c r="M592" i="8"/>
  <c r="N592" i="8"/>
  <c r="O592" i="8"/>
  <c r="P592" i="8"/>
  <c r="Q592" i="8"/>
  <c r="R592" i="8"/>
  <c r="S592" i="8"/>
  <c r="T592" i="8"/>
  <c r="U592" i="8"/>
  <c r="V592" i="8"/>
  <c r="W592" i="8"/>
  <c r="X592" i="8"/>
  <c r="Y592" i="8"/>
  <c r="Z592" i="8"/>
  <c r="AA592" i="8"/>
  <c r="C593" i="8"/>
  <c r="D593" i="8"/>
  <c r="E593" i="8"/>
  <c r="F593" i="8"/>
  <c r="G593" i="8"/>
  <c r="H593" i="8"/>
  <c r="I593" i="8"/>
  <c r="J593" i="8"/>
  <c r="K593" i="8"/>
  <c r="L593" i="8"/>
  <c r="M593" i="8"/>
  <c r="N593" i="8"/>
  <c r="O593" i="8"/>
  <c r="P593" i="8"/>
  <c r="Q593" i="8"/>
  <c r="R593" i="8"/>
  <c r="S593" i="8"/>
  <c r="T593" i="8"/>
  <c r="U593" i="8"/>
  <c r="V593" i="8"/>
  <c r="W593" i="8"/>
  <c r="X593" i="8"/>
  <c r="Y593" i="8"/>
  <c r="Z593" i="8"/>
  <c r="AA593" i="8"/>
  <c r="C594" i="8"/>
  <c r="D594" i="8"/>
  <c r="E594" i="8"/>
  <c r="F594" i="8"/>
  <c r="G594" i="8"/>
  <c r="H594" i="8"/>
  <c r="I594" i="8"/>
  <c r="J594" i="8"/>
  <c r="K594" i="8"/>
  <c r="L594" i="8"/>
  <c r="M594" i="8"/>
  <c r="N594" i="8"/>
  <c r="O594" i="8"/>
  <c r="P594" i="8"/>
  <c r="Q594" i="8"/>
  <c r="R594" i="8"/>
  <c r="S594" i="8"/>
  <c r="T594" i="8"/>
  <c r="U594" i="8"/>
  <c r="V594" i="8"/>
  <c r="W594" i="8"/>
  <c r="X594" i="8"/>
  <c r="Y594" i="8"/>
  <c r="Z594" i="8"/>
  <c r="AA594" i="8"/>
  <c r="C595" i="8"/>
  <c r="D595" i="8"/>
  <c r="E595" i="8"/>
  <c r="F595" i="8"/>
  <c r="G595" i="8"/>
  <c r="H595" i="8"/>
  <c r="I595" i="8"/>
  <c r="J595" i="8"/>
  <c r="K595" i="8"/>
  <c r="L595" i="8"/>
  <c r="M595" i="8"/>
  <c r="N595" i="8"/>
  <c r="O595" i="8"/>
  <c r="P595" i="8"/>
  <c r="Q595" i="8"/>
  <c r="R595" i="8"/>
  <c r="S595" i="8"/>
  <c r="T595" i="8"/>
  <c r="U595" i="8"/>
  <c r="V595" i="8"/>
  <c r="W595" i="8"/>
  <c r="X595" i="8"/>
  <c r="Y595" i="8"/>
  <c r="Z595" i="8"/>
  <c r="AA595" i="8"/>
  <c r="C596" i="8"/>
  <c r="D596" i="8"/>
  <c r="E596" i="8"/>
  <c r="F596" i="8"/>
  <c r="G596" i="8"/>
  <c r="H596" i="8"/>
  <c r="I596" i="8"/>
  <c r="J596" i="8"/>
  <c r="K596" i="8"/>
  <c r="L596" i="8"/>
  <c r="M596" i="8"/>
  <c r="N596" i="8"/>
  <c r="O596" i="8"/>
  <c r="P596" i="8"/>
  <c r="Q596" i="8"/>
  <c r="R596" i="8"/>
  <c r="S596" i="8"/>
  <c r="T596" i="8"/>
  <c r="U596" i="8"/>
  <c r="V596" i="8"/>
  <c r="W596" i="8"/>
  <c r="X596" i="8"/>
  <c r="Y596" i="8"/>
  <c r="Z596" i="8"/>
  <c r="AA596" i="8"/>
  <c r="C597" i="8"/>
  <c r="D597" i="8"/>
  <c r="E597" i="8"/>
  <c r="F597" i="8"/>
  <c r="G597" i="8"/>
  <c r="H597" i="8"/>
  <c r="I597" i="8"/>
  <c r="J597" i="8"/>
  <c r="K597" i="8"/>
  <c r="L597" i="8"/>
  <c r="M597" i="8"/>
  <c r="N597" i="8"/>
  <c r="O597" i="8"/>
  <c r="P597" i="8"/>
  <c r="Q597" i="8"/>
  <c r="R597" i="8"/>
  <c r="S597" i="8"/>
  <c r="T597" i="8"/>
  <c r="U597" i="8"/>
  <c r="V597" i="8"/>
  <c r="W597" i="8"/>
  <c r="X597" i="8"/>
  <c r="Y597" i="8"/>
  <c r="Z597" i="8"/>
  <c r="AA597" i="8"/>
  <c r="C598" i="8"/>
  <c r="D598" i="8"/>
  <c r="E598" i="8"/>
  <c r="F598" i="8"/>
  <c r="G598" i="8"/>
  <c r="H598" i="8"/>
  <c r="I598" i="8"/>
  <c r="J598" i="8"/>
  <c r="K598" i="8"/>
  <c r="L598" i="8"/>
  <c r="M598" i="8"/>
  <c r="N598" i="8"/>
  <c r="O598" i="8"/>
  <c r="P598" i="8"/>
  <c r="Q598" i="8"/>
  <c r="R598" i="8"/>
  <c r="S598" i="8"/>
  <c r="T598" i="8"/>
  <c r="U598" i="8"/>
  <c r="V598" i="8"/>
  <c r="W598" i="8"/>
  <c r="X598" i="8"/>
  <c r="Y598" i="8"/>
  <c r="Z598" i="8"/>
  <c r="AA598" i="8"/>
  <c r="C599" i="8"/>
  <c r="D599" i="8"/>
  <c r="E599" i="8"/>
  <c r="F599" i="8"/>
  <c r="G599" i="8"/>
  <c r="H599" i="8"/>
  <c r="I599" i="8"/>
  <c r="J599" i="8"/>
  <c r="K599" i="8"/>
  <c r="L599" i="8"/>
  <c r="M599" i="8"/>
  <c r="N599" i="8"/>
  <c r="O599" i="8"/>
  <c r="P599" i="8"/>
  <c r="Q599" i="8"/>
  <c r="R599" i="8"/>
  <c r="S599" i="8"/>
  <c r="T599" i="8"/>
  <c r="U599" i="8"/>
  <c r="V599" i="8"/>
  <c r="W599" i="8"/>
  <c r="X599" i="8"/>
  <c r="Y599" i="8"/>
  <c r="Z599" i="8"/>
  <c r="AA599" i="8"/>
  <c r="C600" i="8"/>
  <c r="D600" i="8"/>
  <c r="E600" i="8"/>
  <c r="F600" i="8"/>
  <c r="G600" i="8"/>
  <c r="H600" i="8"/>
  <c r="I600" i="8"/>
  <c r="J600" i="8"/>
  <c r="K600" i="8"/>
  <c r="L600" i="8"/>
  <c r="M600" i="8"/>
  <c r="N600" i="8"/>
  <c r="O600" i="8"/>
  <c r="P600" i="8"/>
  <c r="Q600" i="8"/>
  <c r="R600" i="8"/>
  <c r="S600" i="8"/>
  <c r="T600" i="8"/>
  <c r="U600" i="8"/>
  <c r="V600" i="8"/>
  <c r="W600" i="8"/>
  <c r="X600" i="8"/>
  <c r="Y600" i="8"/>
  <c r="Z600" i="8"/>
  <c r="AA600" i="8"/>
  <c r="C601" i="8"/>
  <c r="D601" i="8"/>
  <c r="E601" i="8"/>
  <c r="F601" i="8"/>
  <c r="G601" i="8"/>
  <c r="H601" i="8"/>
  <c r="I601" i="8"/>
  <c r="J601" i="8"/>
  <c r="K601" i="8"/>
  <c r="L601" i="8"/>
  <c r="M601" i="8"/>
  <c r="N601" i="8"/>
  <c r="O601" i="8"/>
  <c r="P601" i="8"/>
  <c r="Q601" i="8"/>
  <c r="R601" i="8"/>
  <c r="S601" i="8"/>
  <c r="T601" i="8"/>
  <c r="U601" i="8"/>
  <c r="V601" i="8"/>
  <c r="W601" i="8"/>
  <c r="X601" i="8"/>
  <c r="Y601" i="8"/>
  <c r="Z601" i="8"/>
  <c r="AA601" i="8"/>
  <c r="C602" i="8"/>
  <c r="D602" i="8"/>
  <c r="E602" i="8"/>
  <c r="F602" i="8"/>
  <c r="G602" i="8"/>
  <c r="H602" i="8"/>
  <c r="I602" i="8"/>
  <c r="J602" i="8"/>
  <c r="K602" i="8"/>
  <c r="L602" i="8"/>
  <c r="M602" i="8"/>
  <c r="N602" i="8"/>
  <c r="O602" i="8"/>
  <c r="P602" i="8"/>
  <c r="Q602" i="8"/>
  <c r="R602" i="8"/>
  <c r="S602" i="8"/>
  <c r="T602" i="8"/>
  <c r="U602" i="8"/>
  <c r="V602" i="8"/>
  <c r="W602" i="8"/>
  <c r="X602" i="8"/>
  <c r="Y602" i="8"/>
  <c r="Z602" i="8"/>
  <c r="AA602" i="8"/>
  <c r="C603" i="8"/>
  <c r="D603" i="8"/>
  <c r="E603" i="8"/>
  <c r="F603" i="8"/>
  <c r="G603" i="8"/>
  <c r="H603" i="8"/>
  <c r="I603" i="8"/>
  <c r="J603" i="8"/>
  <c r="K603" i="8"/>
  <c r="L603" i="8"/>
  <c r="M603" i="8"/>
  <c r="N603" i="8"/>
  <c r="O603" i="8"/>
  <c r="P603" i="8"/>
  <c r="Q603" i="8"/>
  <c r="R603" i="8"/>
  <c r="S603" i="8"/>
  <c r="T603" i="8"/>
  <c r="U603" i="8"/>
  <c r="V603" i="8"/>
  <c r="W603" i="8"/>
  <c r="X603" i="8"/>
  <c r="Y603" i="8"/>
  <c r="Z603" i="8"/>
  <c r="AA603" i="8"/>
  <c r="C604" i="8"/>
  <c r="D604" i="8"/>
  <c r="E604" i="8"/>
  <c r="F604" i="8"/>
  <c r="G604" i="8"/>
  <c r="H604" i="8"/>
  <c r="I604" i="8"/>
  <c r="J604" i="8"/>
  <c r="K604" i="8"/>
  <c r="L604" i="8"/>
  <c r="M604" i="8"/>
  <c r="N604" i="8"/>
  <c r="O604" i="8"/>
  <c r="P604" i="8"/>
  <c r="Q604" i="8"/>
  <c r="R604" i="8"/>
  <c r="S604" i="8"/>
  <c r="T604" i="8"/>
  <c r="U604" i="8"/>
  <c r="V604" i="8"/>
  <c r="W604" i="8"/>
  <c r="X604" i="8"/>
  <c r="Y604" i="8"/>
  <c r="Z604" i="8"/>
  <c r="AA604" i="8"/>
  <c r="C605" i="8"/>
  <c r="D605" i="8"/>
  <c r="E605" i="8"/>
  <c r="F605" i="8"/>
  <c r="G605" i="8"/>
  <c r="H605" i="8"/>
  <c r="I605" i="8"/>
  <c r="J605" i="8"/>
  <c r="K605" i="8"/>
  <c r="L605" i="8"/>
  <c r="M605" i="8"/>
  <c r="N605" i="8"/>
  <c r="O605" i="8"/>
  <c r="P605" i="8"/>
  <c r="Q605" i="8"/>
  <c r="R605" i="8"/>
  <c r="S605" i="8"/>
  <c r="T605" i="8"/>
  <c r="U605" i="8"/>
  <c r="V605" i="8"/>
  <c r="W605" i="8"/>
  <c r="X605" i="8"/>
  <c r="Y605" i="8"/>
  <c r="Z605" i="8"/>
  <c r="AA605" i="8"/>
  <c r="C606" i="8"/>
  <c r="D606" i="8"/>
  <c r="E606" i="8"/>
  <c r="F606" i="8"/>
  <c r="G606" i="8"/>
  <c r="H606" i="8"/>
  <c r="I606" i="8"/>
  <c r="J606" i="8"/>
  <c r="K606" i="8"/>
  <c r="L606" i="8"/>
  <c r="M606" i="8"/>
  <c r="N606" i="8"/>
  <c r="O606" i="8"/>
  <c r="P606" i="8"/>
  <c r="Q606" i="8"/>
  <c r="R606" i="8"/>
  <c r="S606" i="8"/>
  <c r="T606" i="8"/>
  <c r="U606" i="8"/>
  <c r="V606" i="8"/>
  <c r="W606" i="8"/>
  <c r="X606" i="8"/>
  <c r="Y606" i="8"/>
  <c r="Z606" i="8"/>
  <c r="AA606" i="8"/>
  <c r="C607" i="8"/>
  <c r="D607" i="8"/>
  <c r="E607" i="8"/>
  <c r="F607" i="8"/>
  <c r="G607" i="8"/>
  <c r="H607" i="8"/>
  <c r="I607" i="8"/>
  <c r="J607" i="8"/>
  <c r="K607" i="8"/>
  <c r="L607" i="8"/>
  <c r="M607" i="8"/>
  <c r="N607" i="8"/>
  <c r="O607" i="8"/>
  <c r="P607" i="8"/>
  <c r="Q607" i="8"/>
  <c r="R607" i="8"/>
  <c r="S607" i="8"/>
  <c r="T607" i="8"/>
  <c r="U607" i="8"/>
  <c r="V607" i="8"/>
  <c r="W607" i="8"/>
  <c r="X607" i="8"/>
  <c r="Y607" i="8"/>
  <c r="Z607" i="8"/>
  <c r="AA607" i="8"/>
  <c r="C608" i="8"/>
  <c r="D608" i="8"/>
  <c r="E608" i="8"/>
  <c r="F608" i="8"/>
  <c r="G608" i="8"/>
  <c r="H608" i="8"/>
  <c r="I608" i="8"/>
  <c r="J608" i="8"/>
  <c r="K608" i="8"/>
  <c r="L608" i="8"/>
  <c r="M608" i="8"/>
  <c r="N608" i="8"/>
  <c r="O608" i="8"/>
  <c r="P608" i="8"/>
  <c r="Q608" i="8"/>
  <c r="R608" i="8"/>
  <c r="S608" i="8"/>
  <c r="T608" i="8"/>
  <c r="U608" i="8"/>
  <c r="V608" i="8"/>
  <c r="W608" i="8"/>
  <c r="X608" i="8"/>
  <c r="Y608" i="8"/>
  <c r="Z608" i="8"/>
  <c r="AA608" i="8"/>
  <c r="C609" i="8"/>
  <c r="D609" i="8"/>
  <c r="E609" i="8"/>
  <c r="F609" i="8"/>
  <c r="G609" i="8"/>
  <c r="H609" i="8"/>
  <c r="I609" i="8"/>
  <c r="J609" i="8"/>
  <c r="K609" i="8"/>
  <c r="L609" i="8"/>
  <c r="M609" i="8"/>
  <c r="N609" i="8"/>
  <c r="O609" i="8"/>
  <c r="P609" i="8"/>
  <c r="Q609" i="8"/>
  <c r="R609" i="8"/>
  <c r="S609" i="8"/>
  <c r="T609" i="8"/>
  <c r="U609" i="8"/>
  <c r="V609" i="8"/>
  <c r="W609" i="8"/>
  <c r="X609" i="8"/>
  <c r="Y609" i="8"/>
  <c r="Z609" i="8"/>
  <c r="AA609" i="8"/>
  <c r="C610" i="8"/>
  <c r="D610" i="8"/>
  <c r="E610" i="8"/>
  <c r="F610" i="8"/>
  <c r="G610" i="8"/>
  <c r="H610" i="8"/>
  <c r="I610" i="8"/>
  <c r="J610" i="8"/>
  <c r="K610" i="8"/>
  <c r="L610" i="8"/>
  <c r="M610" i="8"/>
  <c r="N610" i="8"/>
  <c r="O610" i="8"/>
  <c r="P610" i="8"/>
  <c r="Q610" i="8"/>
  <c r="R610" i="8"/>
  <c r="S610" i="8"/>
  <c r="T610" i="8"/>
  <c r="U610" i="8"/>
  <c r="V610" i="8"/>
  <c r="W610" i="8"/>
  <c r="X610" i="8"/>
  <c r="Y610" i="8"/>
  <c r="Z610" i="8"/>
  <c r="AA610" i="8"/>
  <c r="C611" i="8"/>
  <c r="D611" i="8"/>
  <c r="E611" i="8"/>
  <c r="F611" i="8"/>
  <c r="G611" i="8"/>
  <c r="H611" i="8"/>
  <c r="I611" i="8"/>
  <c r="J611" i="8"/>
  <c r="K611" i="8"/>
  <c r="L611" i="8"/>
  <c r="M611" i="8"/>
  <c r="N611" i="8"/>
  <c r="O611" i="8"/>
  <c r="P611" i="8"/>
  <c r="Q611" i="8"/>
  <c r="R611" i="8"/>
  <c r="S611" i="8"/>
  <c r="T611" i="8"/>
  <c r="U611" i="8"/>
  <c r="V611" i="8"/>
  <c r="W611" i="8"/>
  <c r="X611" i="8"/>
  <c r="Y611" i="8"/>
  <c r="Z611" i="8"/>
  <c r="AA611" i="8"/>
  <c r="C612" i="8"/>
  <c r="D612" i="8"/>
  <c r="E612" i="8"/>
  <c r="F612" i="8"/>
  <c r="G612" i="8"/>
  <c r="H612" i="8"/>
  <c r="I612" i="8"/>
  <c r="J612" i="8"/>
  <c r="K612" i="8"/>
  <c r="L612" i="8"/>
  <c r="M612" i="8"/>
  <c r="N612" i="8"/>
  <c r="O612" i="8"/>
  <c r="P612" i="8"/>
  <c r="Q612" i="8"/>
  <c r="R612" i="8"/>
  <c r="S612" i="8"/>
  <c r="T612" i="8"/>
  <c r="U612" i="8"/>
  <c r="V612" i="8"/>
  <c r="W612" i="8"/>
  <c r="X612" i="8"/>
  <c r="Y612" i="8"/>
  <c r="Z612" i="8"/>
  <c r="AA612" i="8"/>
  <c r="C613" i="8"/>
  <c r="D613" i="8"/>
  <c r="E613" i="8"/>
  <c r="F613" i="8"/>
  <c r="G613" i="8"/>
  <c r="H613" i="8"/>
  <c r="I613" i="8"/>
  <c r="J613" i="8"/>
  <c r="K613" i="8"/>
  <c r="L613" i="8"/>
  <c r="M613" i="8"/>
  <c r="N613" i="8"/>
  <c r="O613" i="8"/>
  <c r="P613" i="8"/>
  <c r="Q613" i="8"/>
  <c r="R613" i="8"/>
  <c r="S613" i="8"/>
  <c r="T613" i="8"/>
  <c r="U613" i="8"/>
  <c r="V613" i="8"/>
  <c r="W613" i="8"/>
  <c r="X613" i="8"/>
  <c r="Y613" i="8"/>
  <c r="Z613" i="8"/>
  <c r="AA613" i="8"/>
  <c r="C614" i="8"/>
  <c r="D614" i="8"/>
  <c r="E614" i="8"/>
  <c r="F614" i="8"/>
  <c r="G614" i="8"/>
  <c r="H614" i="8"/>
  <c r="I614" i="8"/>
  <c r="J614" i="8"/>
  <c r="K614" i="8"/>
  <c r="L614" i="8"/>
  <c r="M614" i="8"/>
  <c r="N614" i="8"/>
  <c r="O614" i="8"/>
  <c r="P614" i="8"/>
  <c r="Q614" i="8"/>
  <c r="R614" i="8"/>
  <c r="S614" i="8"/>
  <c r="T614" i="8"/>
  <c r="U614" i="8"/>
  <c r="V614" i="8"/>
  <c r="W614" i="8"/>
  <c r="X614" i="8"/>
  <c r="Y614" i="8"/>
  <c r="Z614" i="8"/>
  <c r="AA614" i="8"/>
  <c r="C615" i="8"/>
  <c r="D615" i="8"/>
  <c r="E615" i="8"/>
  <c r="F615" i="8"/>
  <c r="G615" i="8"/>
  <c r="H615" i="8"/>
  <c r="I615" i="8"/>
  <c r="J615" i="8"/>
  <c r="K615" i="8"/>
  <c r="L615" i="8"/>
  <c r="M615" i="8"/>
  <c r="N615" i="8"/>
  <c r="O615" i="8"/>
  <c r="P615" i="8"/>
  <c r="Q615" i="8"/>
  <c r="R615" i="8"/>
  <c r="S615" i="8"/>
  <c r="T615" i="8"/>
  <c r="U615" i="8"/>
  <c r="V615" i="8"/>
  <c r="W615" i="8"/>
  <c r="X615" i="8"/>
  <c r="Y615" i="8"/>
  <c r="Z615" i="8"/>
  <c r="AA615" i="8"/>
  <c r="C616" i="8"/>
  <c r="D616" i="8"/>
  <c r="E616" i="8"/>
  <c r="F616" i="8"/>
  <c r="G616" i="8"/>
  <c r="H616" i="8"/>
  <c r="I616" i="8"/>
  <c r="J616" i="8"/>
  <c r="K616" i="8"/>
  <c r="L616" i="8"/>
  <c r="M616" i="8"/>
  <c r="N616" i="8"/>
  <c r="O616" i="8"/>
  <c r="P616" i="8"/>
  <c r="Q616" i="8"/>
  <c r="R616" i="8"/>
  <c r="S616" i="8"/>
  <c r="T616" i="8"/>
  <c r="U616" i="8"/>
  <c r="V616" i="8"/>
  <c r="W616" i="8"/>
  <c r="X616" i="8"/>
  <c r="Y616" i="8"/>
  <c r="Z616" i="8"/>
  <c r="AA616" i="8"/>
  <c r="C617" i="8"/>
  <c r="D617" i="8"/>
  <c r="E617" i="8"/>
  <c r="F617" i="8"/>
  <c r="G617" i="8"/>
  <c r="H617" i="8"/>
  <c r="I617" i="8"/>
  <c r="J617" i="8"/>
  <c r="K617" i="8"/>
  <c r="L617" i="8"/>
  <c r="M617" i="8"/>
  <c r="N617" i="8"/>
  <c r="O617" i="8"/>
  <c r="P617" i="8"/>
  <c r="Q617" i="8"/>
  <c r="R617" i="8"/>
  <c r="S617" i="8"/>
  <c r="T617" i="8"/>
  <c r="U617" i="8"/>
  <c r="V617" i="8"/>
  <c r="W617" i="8"/>
  <c r="X617" i="8"/>
  <c r="Y617" i="8"/>
  <c r="Z617" i="8"/>
  <c r="AA617" i="8"/>
  <c r="C618" i="8"/>
  <c r="D618" i="8"/>
  <c r="E618" i="8"/>
  <c r="F618" i="8"/>
  <c r="G618" i="8"/>
  <c r="H618" i="8"/>
  <c r="I618" i="8"/>
  <c r="J618" i="8"/>
  <c r="K618" i="8"/>
  <c r="L618" i="8"/>
  <c r="M618" i="8"/>
  <c r="N618" i="8"/>
  <c r="O618" i="8"/>
  <c r="P618" i="8"/>
  <c r="Q618" i="8"/>
  <c r="R618" i="8"/>
  <c r="S618" i="8"/>
  <c r="T618" i="8"/>
  <c r="U618" i="8"/>
  <c r="V618" i="8"/>
  <c r="W618" i="8"/>
  <c r="X618" i="8"/>
  <c r="Y618" i="8"/>
  <c r="Z618" i="8"/>
  <c r="AA618" i="8"/>
  <c r="C619" i="8"/>
  <c r="D619" i="8"/>
  <c r="E619" i="8"/>
  <c r="F619" i="8"/>
  <c r="G619" i="8"/>
  <c r="H619" i="8"/>
  <c r="I619" i="8"/>
  <c r="J619" i="8"/>
  <c r="K619" i="8"/>
  <c r="L619" i="8"/>
  <c r="M619" i="8"/>
  <c r="N619" i="8"/>
  <c r="O619" i="8"/>
  <c r="P619" i="8"/>
  <c r="Q619" i="8"/>
  <c r="R619" i="8"/>
  <c r="S619" i="8"/>
  <c r="T619" i="8"/>
  <c r="U619" i="8"/>
  <c r="V619" i="8"/>
  <c r="W619" i="8"/>
  <c r="X619" i="8"/>
  <c r="Y619" i="8"/>
  <c r="Z619" i="8"/>
  <c r="AA619" i="8"/>
  <c r="C620" i="8"/>
  <c r="D620" i="8"/>
  <c r="E620" i="8"/>
  <c r="F620" i="8"/>
  <c r="G620" i="8"/>
  <c r="H620" i="8"/>
  <c r="I620" i="8"/>
  <c r="J620" i="8"/>
  <c r="K620" i="8"/>
  <c r="L620" i="8"/>
  <c r="M620" i="8"/>
  <c r="N620" i="8"/>
  <c r="O620" i="8"/>
  <c r="P620" i="8"/>
  <c r="Q620" i="8"/>
  <c r="R620" i="8"/>
  <c r="S620" i="8"/>
  <c r="T620" i="8"/>
  <c r="U620" i="8"/>
  <c r="V620" i="8"/>
  <c r="W620" i="8"/>
  <c r="X620" i="8"/>
  <c r="Y620" i="8"/>
  <c r="Z620" i="8"/>
  <c r="AA620" i="8"/>
  <c r="C621" i="8"/>
  <c r="D621" i="8"/>
  <c r="E621" i="8"/>
  <c r="F621" i="8"/>
  <c r="G621" i="8"/>
  <c r="H621" i="8"/>
  <c r="I621" i="8"/>
  <c r="J621" i="8"/>
  <c r="K621" i="8"/>
  <c r="L621" i="8"/>
  <c r="M621" i="8"/>
  <c r="N621" i="8"/>
  <c r="O621" i="8"/>
  <c r="P621" i="8"/>
  <c r="Q621" i="8"/>
  <c r="R621" i="8"/>
  <c r="S621" i="8"/>
  <c r="T621" i="8"/>
  <c r="U621" i="8"/>
  <c r="V621" i="8"/>
  <c r="W621" i="8"/>
  <c r="X621" i="8"/>
  <c r="Y621" i="8"/>
  <c r="Z621" i="8"/>
  <c r="AA621" i="8"/>
  <c r="C622" i="8"/>
  <c r="D622" i="8"/>
  <c r="E622" i="8"/>
  <c r="F622" i="8"/>
  <c r="G622" i="8"/>
  <c r="H622" i="8"/>
  <c r="I622" i="8"/>
  <c r="J622" i="8"/>
  <c r="K622" i="8"/>
  <c r="L622" i="8"/>
  <c r="M622" i="8"/>
  <c r="N622" i="8"/>
  <c r="O622" i="8"/>
  <c r="P622" i="8"/>
  <c r="Q622" i="8"/>
  <c r="R622" i="8"/>
  <c r="S622" i="8"/>
  <c r="T622" i="8"/>
  <c r="U622" i="8"/>
  <c r="V622" i="8"/>
  <c r="W622" i="8"/>
  <c r="X622" i="8"/>
  <c r="Y622" i="8"/>
  <c r="Z622" i="8"/>
  <c r="AA622" i="8"/>
  <c r="C623" i="8"/>
  <c r="D623" i="8"/>
  <c r="E623" i="8"/>
  <c r="F623" i="8"/>
  <c r="G623" i="8"/>
  <c r="H623" i="8"/>
  <c r="I623" i="8"/>
  <c r="J623" i="8"/>
  <c r="K623" i="8"/>
  <c r="L623" i="8"/>
  <c r="M623" i="8"/>
  <c r="N623" i="8"/>
  <c r="O623" i="8"/>
  <c r="P623" i="8"/>
  <c r="Q623" i="8"/>
  <c r="R623" i="8"/>
  <c r="S623" i="8"/>
  <c r="T623" i="8"/>
  <c r="U623" i="8"/>
  <c r="V623" i="8"/>
  <c r="W623" i="8"/>
  <c r="X623" i="8"/>
  <c r="Y623" i="8"/>
  <c r="Z623" i="8"/>
  <c r="AA623" i="8"/>
  <c r="C624" i="8"/>
  <c r="D624" i="8"/>
  <c r="E624" i="8"/>
  <c r="F624" i="8"/>
  <c r="G624" i="8"/>
  <c r="H624" i="8"/>
  <c r="I624" i="8"/>
  <c r="J624" i="8"/>
  <c r="K624" i="8"/>
  <c r="L624" i="8"/>
  <c r="M624" i="8"/>
  <c r="N624" i="8"/>
  <c r="O624" i="8"/>
  <c r="P624" i="8"/>
  <c r="Q624" i="8"/>
  <c r="R624" i="8"/>
  <c r="S624" i="8"/>
  <c r="T624" i="8"/>
  <c r="U624" i="8"/>
  <c r="V624" i="8"/>
  <c r="W624" i="8"/>
  <c r="X624" i="8"/>
  <c r="Y624" i="8"/>
  <c r="Z624" i="8"/>
  <c r="AA624" i="8"/>
  <c r="C625" i="8"/>
  <c r="D625" i="8"/>
  <c r="E625" i="8"/>
  <c r="F625" i="8"/>
  <c r="G625" i="8"/>
  <c r="H625" i="8"/>
  <c r="I625" i="8"/>
  <c r="J625" i="8"/>
  <c r="K625" i="8"/>
  <c r="L625" i="8"/>
  <c r="M625" i="8"/>
  <c r="N625" i="8"/>
  <c r="O625" i="8"/>
  <c r="P625" i="8"/>
  <c r="Q625" i="8"/>
  <c r="R625" i="8"/>
  <c r="S625" i="8"/>
  <c r="T625" i="8"/>
  <c r="U625" i="8"/>
  <c r="V625" i="8"/>
  <c r="W625" i="8"/>
  <c r="X625" i="8"/>
  <c r="Y625" i="8"/>
  <c r="Z625" i="8"/>
  <c r="AA625" i="8"/>
  <c r="C626" i="8"/>
  <c r="D626" i="8"/>
  <c r="E626" i="8"/>
  <c r="F626" i="8"/>
  <c r="G626" i="8"/>
  <c r="H626" i="8"/>
  <c r="I626" i="8"/>
  <c r="J626" i="8"/>
  <c r="K626" i="8"/>
  <c r="L626" i="8"/>
  <c r="M626" i="8"/>
  <c r="N626" i="8"/>
  <c r="O626" i="8"/>
  <c r="P626" i="8"/>
  <c r="Q626" i="8"/>
  <c r="R626" i="8"/>
  <c r="S626" i="8"/>
  <c r="T626" i="8"/>
  <c r="U626" i="8"/>
  <c r="V626" i="8"/>
  <c r="W626" i="8"/>
  <c r="X626" i="8"/>
  <c r="Y626" i="8"/>
  <c r="Z626" i="8"/>
  <c r="AA626" i="8"/>
  <c r="C627" i="8"/>
  <c r="D627" i="8"/>
  <c r="E627" i="8"/>
  <c r="F627" i="8"/>
  <c r="G627" i="8"/>
  <c r="H627" i="8"/>
  <c r="I627" i="8"/>
  <c r="J627" i="8"/>
  <c r="K627" i="8"/>
  <c r="L627" i="8"/>
  <c r="M627" i="8"/>
  <c r="N627" i="8"/>
  <c r="O627" i="8"/>
  <c r="P627" i="8"/>
  <c r="Q627" i="8"/>
  <c r="R627" i="8"/>
  <c r="S627" i="8"/>
  <c r="T627" i="8"/>
  <c r="U627" i="8"/>
  <c r="V627" i="8"/>
  <c r="W627" i="8"/>
  <c r="X627" i="8"/>
  <c r="Y627" i="8"/>
  <c r="Z627" i="8"/>
  <c r="AA627" i="8"/>
  <c r="C628" i="8"/>
  <c r="D628" i="8"/>
  <c r="E628" i="8"/>
  <c r="F628" i="8"/>
  <c r="G628" i="8"/>
  <c r="H628" i="8"/>
  <c r="I628" i="8"/>
  <c r="J628" i="8"/>
  <c r="K628" i="8"/>
  <c r="L628" i="8"/>
  <c r="M628" i="8"/>
  <c r="N628" i="8"/>
  <c r="O628" i="8"/>
  <c r="P628" i="8"/>
  <c r="Q628" i="8"/>
  <c r="R628" i="8"/>
  <c r="S628" i="8"/>
  <c r="T628" i="8"/>
  <c r="U628" i="8"/>
  <c r="V628" i="8"/>
  <c r="W628" i="8"/>
  <c r="X628" i="8"/>
  <c r="Y628" i="8"/>
  <c r="Z628" i="8"/>
  <c r="AA628" i="8"/>
  <c r="C629" i="8"/>
  <c r="D629" i="8"/>
  <c r="E629" i="8"/>
  <c r="F629" i="8"/>
  <c r="G629" i="8"/>
  <c r="H629" i="8"/>
  <c r="I629" i="8"/>
  <c r="J629" i="8"/>
  <c r="K629" i="8"/>
  <c r="L629" i="8"/>
  <c r="M629" i="8"/>
  <c r="N629" i="8"/>
  <c r="O629" i="8"/>
  <c r="P629" i="8"/>
  <c r="Q629" i="8"/>
  <c r="R629" i="8"/>
  <c r="S629" i="8"/>
  <c r="T629" i="8"/>
  <c r="U629" i="8"/>
  <c r="V629" i="8"/>
  <c r="W629" i="8"/>
  <c r="X629" i="8"/>
  <c r="Y629" i="8"/>
  <c r="Z629" i="8"/>
  <c r="AA629" i="8"/>
  <c r="C630" i="8"/>
  <c r="D630" i="8"/>
  <c r="E630" i="8"/>
  <c r="F630" i="8"/>
  <c r="G630" i="8"/>
  <c r="H630" i="8"/>
  <c r="I630" i="8"/>
  <c r="J630" i="8"/>
  <c r="K630" i="8"/>
  <c r="L630" i="8"/>
  <c r="M630" i="8"/>
  <c r="N630" i="8"/>
  <c r="O630" i="8"/>
  <c r="P630" i="8"/>
  <c r="Q630" i="8"/>
  <c r="R630" i="8"/>
  <c r="S630" i="8"/>
  <c r="T630" i="8"/>
  <c r="U630" i="8"/>
  <c r="V630" i="8"/>
  <c r="W630" i="8"/>
  <c r="X630" i="8"/>
  <c r="Y630" i="8"/>
  <c r="Z630" i="8"/>
  <c r="AA630" i="8"/>
  <c r="C631" i="8"/>
  <c r="D631" i="8"/>
  <c r="E631" i="8"/>
  <c r="F631" i="8"/>
  <c r="G631" i="8"/>
  <c r="H631" i="8"/>
  <c r="I631" i="8"/>
  <c r="J631" i="8"/>
  <c r="K631" i="8"/>
  <c r="L631" i="8"/>
  <c r="M631" i="8"/>
  <c r="N631" i="8"/>
  <c r="O631" i="8"/>
  <c r="P631" i="8"/>
  <c r="Q631" i="8"/>
  <c r="R631" i="8"/>
  <c r="S631" i="8"/>
  <c r="T631" i="8"/>
  <c r="U631" i="8"/>
  <c r="V631" i="8"/>
  <c r="W631" i="8"/>
  <c r="X631" i="8"/>
  <c r="Y631" i="8"/>
  <c r="Z631" i="8"/>
  <c r="AA631" i="8"/>
  <c r="C632" i="8"/>
  <c r="D632" i="8"/>
  <c r="E632" i="8"/>
  <c r="F632" i="8"/>
  <c r="G632" i="8"/>
  <c r="H632" i="8"/>
  <c r="I632" i="8"/>
  <c r="J632" i="8"/>
  <c r="K632" i="8"/>
  <c r="L632" i="8"/>
  <c r="M632" i="8"/>
  <c r="N632" i="8"/>
  <c r="O632" i="8"/>
  <c r="P632" i="8"/>
  <c r="Q632" i="8"/>
  <c r="R632" i="8"/>
  <c r="S632" i="8"/>
  <c r="T632" i="8"/>
  <c r="U632" i="8"/>
  <c r="V632" i="8"/>
  <c r="W632" i="8"/>
  <c r="X632" i="8"/>
  <c r="Y632" i="8"/>
  <c r="Z632" i="8"/>
  <c r="AA632" i="8"/>
  <c r="C633" i="8"/>
  <c r="D633" i="8"/>
  <c r="E633" i="8"/>
  <c r="F633" i="8"/>
  <c r="G633" i="8"/>
  <c r="H633" i="8"/>
  <c r="I633" i="8"/>
  <c r="J633" i="8"/>
  <c r="K633" i="8"/>
  <c r="L633" i="8"/>
  <c r="M633" i="8"/>
  <c r="N633" i="8"/>
  <c r="O633" i="8"/>
  <c r="P633" i="8"/>
  <c r="Q633" i="8"/>
  <c r="R633" i="8"/>
  <c r="S633" i="8"/>
  <c r="T633" i="8"/>
  <c r="U633" i="8"/>
  <c r="V633" i="8"/>
  <c r="W633" i="8"/>
  <c r="X633" i="8"/>
  <c r="Y633" i="8"/>
  <c r="Z633" i="8"/>
  <c r="AA633" i="8"/>
  <c r="C634" i="8"/>
  <c r="D634" i="8"/>
  <c r="E634" i="8"/>
  <c r="F634" i="8"/>
  <c r="G634" i="8"/>
  <c r="H634" i="8"/>
  <c r="I634" i="8"/>
  <c r="J634" i="8"/>
  <c r="K634" i="8"/>
  <c r="L634" i="8"/>
  <c r="M634" i="8"/>
  <c r="N634" i="8"/>
  <c r="O634" i="8"/>
  <c r="P634" i="8"/>
  <c r="Q634" i="8"/>
  <c r="R634" i="8"/>
  <c r="S634" i="8"/>
  <c r="T634" i="8"/>
  <c r="U634" i="8"/>
  <c r="V634" i="8"/>
  <c r="W634" i="8"/>
  <c r="X634" i="8"/>
  <c r="Y634" i="8"/>
  <c r="Z634" i="8"/>
  <c r="AA634" i="8"/>
  <c r="C635" i="8"/>
  <c r="D635" i="8"/>
  <c r="E635" i="8"/>
  <c r="F635" i="8"/>
  <c r="G635" i="8"/>
  <c r="H635" i="8"/>
  <c r="I635" i="8"/>
  <c r="J635" i="8"/>
  <c r="K635" i="8"/>
  <c r="L635" i="8"/>
  <c r="M635" i="8"/>
  <c r="N635" i="8"/>
  <c r="O635" i="8"/>
  <c r="P635" i="8"/>
  <c r="Q635" i="8"/>
  <c r="R635" i="8"/>
  <c r="S635" i="8"/>
  <c r="T635" i="8"/>
  <c r="U635" i="8"/>
  <c r="V635" i="8"/>
  <c r="W635" i="8"/>
  <c r="X635" i="8"/>
  <c r="Y635" i="8"/>
  <c r="Z635" i="8"/>
  <c r="AA635" i="8"/>
  <c r="C636" i="8"/>
  <c r="D636" i="8"/>
  <c r="E636" i="8"/>
  <c r="F636" i="8"/>
  <c r="G636" i="8"/>
  <c r="H636" i="8"/>
  <c r="I636" i="8"/>
  <c r="J636" i="8"/>
  <c r="K636" i="8"/>
  <c r="L636" i="8"/>
  <c r="M636" i="8"/>
  <c r="N636" i="8"/>
  <c r="O636" i="8"/>
  <c r="P636" i="8"/>
  <c r="Q636" i="8"/>
  <c r="R636" i="8"/>
  <c r="S636" i="8"/>
  <c r="T636" i="8"/>
  <c r="U636" i="8"/>
  <c r="V636" i="8"/>
  <c r="W636" i="8"/>
  <c r="X636" i="8"/>
  <c r="Y636" i="8"/>
  <c r="Z636" i="8"/>
  <c r="AA636" i="8"/>
  <c r="C637" i="8"/>
  <c r="D637" i="8"/>
  <c r="E637" i="8"/>
  <c r="F637" i="8"/>
  <c r="G637" i="8"/>
  <c r="H637" i="8"/>
  <c r="I637" i="8"/>
  <c r="J637" i="8"/>
  <c r="K637" i="8"/>
  <c r="L637" i="8"/>
  <c r="M637" i="8"/>
  <c r="N637" i="8"/>
  <c r="O637" i="8"/>
  <c r="P637" i="8"/>
  <c r="Q637" i="8"/>
  <c r="R637" i="8"/>
  <c r="S637" i="8"/>
  <c r="T637" i="8"/>
  <c r="U637" i="8"/>
  <c r="V637" i="8"/>
  <c r="W637" i="8"/>
  <c r="X637" i="8"/>
  <c r="Y637" i="8"/>
  <c r="Z637" i="8"/>
  <c r="AA637" i="8"/>
  <c r="C638" i="8"/>
  <c r="D638" i="8"/>
  <c r="E638" i="8"/>
  <c r="F638" i="8"/>
  <c r="G638" i="8"/>
  <c r="H638" i="8"/>
  <c r="I638" i="8"/>
  <c r="J638" i="8"/>
  <c r="K638" i="8"/>
  <c r="L638" i="8"/>
  <c r="M638" i="8"/>
  <c r="N638" i="8"/>
  <c r="O638" i="8"/>
  <c r="P638" i="8"/>
  <c r="Q638" i="8"/>
  <c r="R638" i="8"/>
  <c r="S638" i="8"/>
  <c r="T638" i="8"/>
  <c r="U638" i="8"/>
  <c r="V638" i="8"/>
  <c r="W638" i="8"/>
  <c r="X638" i="8"/>
  <c r="Y638" i="8"/>
  <c r="Z638" i="8"/>
  <c r="AA638" i="8"/>
  <c r="C639" i="8"/>
  <c r="D639" i="8"/>
  <c r="E639" i="8"/>
  <c r="F639" i="8"/>
  <c r="G639" i="8"/>
  <c r="H639" i="8"/>
  <c r="I639" i="8"/>
  <c r="J639" i="8"/>
  <c r="K639" i="8"/>
  <c r="L639" i="8"/>
  <c r="M639" i="8"/>
  <c r="N639" i="8"/>
  <c r="O639" i="8"/>
  <c r="P639" i="8"/>
  <c r="Q639" i="8"/>
  <c r="R639" i="8"/>
  <c r="S639" i="8"/>
  <c r="T639" i="8"/>
  <c r="U639" i="8"/>
  <c r="V639" i="8"/>
  <c r="W639" i="8"/>
  <c r="X639" i="8"/>
  <c r="Y639" i="8"/>
  <c r="Z639" i="8"/>
  <c r="AA639" i="8"/>
  <c r="C640" i="8"/>
  <c r="D640" i="8"/>
  <c r="E640" i="8"/>
  <c r="F640" i="8"/>
  <c r="G640" i="8"/>
  <c r="H640" i="8"/>
  <c r="I640" i="8"/>
  <c r="J640" i="8"/>
  <c r="K640" i="8"/>
  <c r="L640" i="8"/>
  <c r="M640" i="8"/>
  <c r="N640" i="8"/>
  <c r="O640" i="8"/>
  <c r="P640" i="8"/>
  <c r="Q640" i="8"/>
  <c r="R640" i="8"/>
  <c r="S640" i="8"/>
  <c r="T640" i="8"/>
  <c r="U640" i="8"/>
  <c r="V640" i="8"/>
  <c r="W640" i="8"/>
  <c r="X640" i="8"/>
  <c r="Y640" i="8"/>
  <c r="Z640" i="8"/>
  <c r="AA640" i="8"/>
  <c r="C641" i="8"/>
  <c r="D641" i="8"/>
  <c r="E641" i="8"/>
  <c r="F641" i="8"/>
  <c r="G641" i="8"/>
  <c r="H641" i="8"/>
  <c r="I641" i="8"/>
  <c r="J641" i="8"/>
  <c r="K641" i="8"/>
  <c r="L641" i="8"/>
  <c r="M641" i="8"/>
  <c r="N641" i="8"/>
  <c r="O641" i="8"/>
  <c r="P641" i="8"/>
  <c r="Q641" i="8"/>
  <c r="R641" i="8"/>
  <c r="S641" i="8"/>
  <c r="T641" i="8"/>
  <c r="U641" i="8"/>
  <c r="V641" i="8"/>
  <c r="W641" i="8"/>
  <c r="X641" i="8"/>
  <c r="Y641" i="8"/>
  <c r="Z641" i="8"/>
  <c r="AA641" i="8"/>
  <c r="C642" i="8"/>
  <c r="D642" i="8"/>
  <c r="E642" i="8"/>
  <c r="F642" i="8"/>
  <c r="G642" i="8"/>
  <c r="H642" i="8"/>
  <c r="I642" i="8"/>
  <c r="J642" i="8"/>
  <c r="K642" i="8"/>
  <c r="L642" i="8"/>
  <c r="M642" i="8"/>
  <c r="N642" i="8"/>
  <c r="O642" i="8"/>
  <c r="P642" i="8"/>
  <c r="Q642" i="8"/>
  <c r="R642" i="8"/>
  <c r="S642" i="8"/>
  <c r="T642" i="8"/>
  <c r="U642" i="8"/>
  <c r="V642" i="8"/>
  <c r="W642" i="8"/>
  <c r="X642" i="8"/>
  <c r="Y642" i="8"/>
  <c r="Z642" i="8"/>
  <c r="AA642" i="8"/>
  <c r="C643" i="8"/>
  <c r="D643" i="8"/>
  <c r="E643" i="8"/>
  <c r="F643" i="8"/>
  <c r="G643" i="8"/>
  <c r="H643" i="8"/>
  <c r="I643" i="8"/>
  <c r="J643" i="8"/>
  <c r="K643" i="8"/>
  <c r="L643" i="8"/>
  <c r="M643" i="8"/>
  <c r="N643" i="8"/>
  <c r="O643" i="8"/>
  <c r="P643" i="8"/>
  <c r="Q643" i="8"/>
  <c r="R643" i="8"/>
  <c r="S643" i="8"/>
  <c r="T643" i="8"/>
  <c r="U643" i="8"/>
  <c r="V643" i="8"/>
  <c r="W643" i="8"/>
  <c r="X643" i="8"/>
  <c r="Y643" i="8"/>
  <c r="Z643" i="8"/>
  <c r="AA643" i="8"/>
  <c r="C644" i="8"/>
  <c r="D644" i="8"/>
  <c r="E644" i="8"/>
  <c r="F644" i="8"/>
  <c r="G644" i="8"/>
  <c r="H644" i="8"/>
  <c r="I644" i="8"/>
  <c r="J644" i="8"/>
  <c r="K644" i="8"/>
  <c r="L644" i="8"/>
  <c r="M644" i="8"/>
  <c r="N644" i="8"/>
  <c r="O644" i="8"/>
  <c r="P644" i="8"/>
  <c r="Q644" i="8"/>
  <c r="R644" i="8"/>
  <c r="S644" i="8"/>
  <c r="T644" i="8"/>
  <c r="U644" i="8"/>
  <c r="V644" i="8"/>
  <c r="W644" i="8"/>
  <c r="X644" i="8"/>
  <c r="Y644" i="8"/>
  <c r="Z644" i="8"/>
  <c r="AA644" i="8"/>
  <c r="C645" i="8"/>
  <c r="D645" i="8"/>
  <c r="E645" i="8"/>
  <c r="F645" i="8"/>
  <c r="G645" i="8"/>
  <c r="H645" i="8"/>
  <c r="I645" i="8"/>
  <c r="J645" i="8"/>
  <c r="K645" i="8"/>
  <c r="L645" i="8"/>
  <c r="M645" i="8"/>
  <c r="N645" i="8"/>
  <c r="O645" i="8"/>
  <c r="P645" i="8"/>
  <c r="Q645" i="8"/>
  <c r="R645" i="8"/>
  <c r="S645" i="8"/>
  <c r="T645" i="8"/>
  <c r="U645" i="8"/>
  <c r="V645" i="8"/>
  <c r="W645" i="8"/>
  <c r="X645" i="8"/>
  <c r="Y645" i="8"/>
  <c r="Z645" i="8"/>
  <c r="AA645" i="8"/>
  <c r="C646" i="8"/>
  <c r="D646" i="8"/>
  <c r="E646" i="8"/>
  <c r="F646" i="8"/>
  <c r="G646" i="8"/>
  <c r="H646" i="8"/>
  <c r="I646" i="8"/>
  <c r="J646" i="8"/>
  <c r="K646" i="8"/>
  <c r="L646" i="8"/>
  <c r="M646" i="8"/>
  <c r="N646" i="8"/>
  <c r="O646" i="8"/>
  <c r="P646" i="8"/>
  <c r="Q646" i="8"/>
  <c r="R646" i="8"/>
  <c r="S646" i="8"/>
  <c r="T646" i="8"/>
  <c r="U646" i="8"/>
  <c r="V646" i="8"/>
  <c r="W646" i="8"/>
  <c r="X646" i="8"/>
  <c r="Y646" i="8"/>
  <c r="Z646" i="8"/>
  <c r="AA646" i="8"/>
  <c r="C647" i="8"/>
  <c r="D647" i="8"/>
  <c r="E647" i="8"/>
  <c r="F647" i="8"/>
  <c r="G647" i="8"/>
  <c r="H647" i="8"/>
  <c r="I647" i="8"/>
  <c r="J647" i="8"/>
  <c r="K647" i="8"/>
  <c r="L647" i="8"/>
  <c r="M647" i="8"/>
  <c r="N647" i="8"/>
  <c r="O647" i="8"/>
  <c r="P647" i="8"/>
  <c r="Q647" i="8"/>
  <c r="R647" i="8"/>
  <c r="S647" i="8"/>
  <c r="T647" i="8"/>
  <c r="U647" i="8"/>
  <c r="V647" i="8"/>
  <c r="W647" i="8"/>
  <c r="X647" i="8"/>
  <c r="Y647" i="8"/>
  <c r="Z647" i="8"/>
  <c r="AA647" i="8"/>
  <c r="C648" i="8"/>
  <c r="D648" i="8"/>
  <c r="E648" i="8"/>
  <c r="F648" i="8"/>
  <c r="G648" i="8"/>
  <c r="H648" i="8"/>
  <c r="I648" i="8"/>
  <c r="J648" i="8"/>
  <c r="K648" i="8"/>
  <c r="L648" i="8"/>
  <c r="M648" i="8"/>
  <c r="N648" i="8"/>
  <c r="O648" i="8"/>
  <c r="P648" i="8"/>
  <c r="Q648" i="8"/>
  <c r="R648" i="8"/>
  <c r="S648" i="8"/>
  <c r="T648" i="8"/>
  <c r="U648" i="8"/>
  <c r="V648" i="8"/>
  <c r="W648" i="8"/>
  <c r="X648" i="8"/>
  <c r="Y648" i="8"/>
  <c r="Z648" i="8"/>
  <c r="AA648" i="8"/>
  <c r="C649" i="8"/>
  <c r="D649" i="8"/>
  <c r="E649" i="8"/>
  <c r="F649" i="8"/>
  <c r="G649" i="8"/>
  <c r="H649" i="8"/>
  <c r="I649" i="8"/>
  <c r="J649" i="8"/>
  <c r="K649" i="8"/>
  <c r="L649" i="8"/>
  <c r="M649" i="8"/>
  <c r="N649" i="8"/>
  <c r="O649" i="8"/>
  <c r="P649" i="8"/>
  <c r="Q649" i="8"/>
  <c r="R649" i="8"/>
  <c r="S649" i="8"/>
  <c r="T649" i="8"/>
  <c r="U649" i="8"/>
  <c r="V649" i="8"/>
  <c r="W649" i="8"/>
  <c r="X649" i="8"/>
  <c r="Y649" i="8"/>
  <c r="Z649" i="8"/>
  <c r="AA649" i="8"/>
  <c r="C650" i="8"/>
  <c r="D650" i="8"/>
  <c r="E650" i="8"/>
  <c r="F650" i="8"/>
  <c r="G650" i="8"/>
  <c r="H650" i="8"/>
  <c r="I650" i="8"/>
  <c r="J650" i="8"/>
  <c r="K650" i="8"/>
  <c r="L650" i="8"/>
  <c r="M650" i="8"/>
  <c r="N650" i="8"/>
  <c r="O650" i="8"/>
  <c r="P650" i="8"/>
  <c r="Q650" i="8"/>
  <c r="R650" i="8"/>
  <c r="S650" i="8"/>
  <c r="T650" i="8"/>
  <c r="U650" i="8"/>
  <c r="V650" i="8"/>
  <c r="W650" i="8"/>
  <c r="X650" i="8"/>
  <c r="Y650" i="8"/>
  <c r="Z650" i="8"/>
  <c r="AA650" i="8"/>
  <c r="C651" i="8"/>
  <c r="D651" i="8"/>
  <c r="E651" i="8"/>
  <c r="F651" i="8"/>
  <c r="G651" i="8"/>
  <c r="H651" i="8"/>
  <c r="I651" i="8"/>
  <c r="J651" i="8"/>
  <c r="K651" i="8"/>
  <c r="L651" i="8"/>
  <c r="M651" i="8"/>
  <c r="N651" i="8"/>
  <c r="O651" i="8"/>
  <c r="P651" i="8"/>
  <c r="Q651" i="8"/>
  <c r="R651" i="8"/>
  <c r="S651" i="8"/>
  <c r="T651" i="8"/>
  <c r="U651" i="8"/>
  <c r="V651" i="8"/>
  <c r="W651" i="8"/>
  <c r="X651" i="8"/>
  <c r="Y651" i="8"/>
  <c r="Z651" i="8"/>
  <c r="AA651" i="8"/>
  <c r="C652" i="8"/>
  <c r="D652" i="8"/>
  <c r="E652" i="8"/>
  <c r="F652" i="8"/>
  <c r="G652" i="8"/>
  <c r="H652" i="8"/>
  <c r="I652" i="8"/>
  <c r="J652" i="8"/>
  <c r="K652" i="8"/>
  <c r="L652" i="8"/>
  <c r="M652" i="8"/>
  <c r="N652" i="8"/>
  <c r="O652" i="8"/>
  <c r="P652" i="8"/>
  <c r="Q652" i="8"/>
  <c r="R652" i="8"/>
  <c r="S652" i="8"/>
  <c r="T652" i="8"/>
  <c r="U652" i="8"/>
  <c r="V652" i="8"/>
  <c r="W652" i="8"/>
  <c r="X652" i="8"/>
  <c r="Y652" i="8"/>
  <c r="Z652" i="8"/>
  <c r="AA652" i="8"/>
  <c r="C653" i="8"/>
  <c r="D653" i="8"/>
  <c r="E653" i="8"/>
  <c r="F653" i="8"/>
  <c r="G653" i="8"/>
  <c r="H653" i="8"/>
  <c r="I653" i="8"/>
  <c r="J653" i="8"/>
  <c r="K653" i="8"/>
  <c r="L653" i="8"/>
  <c r="M653" i="8"/>
  <c r="N653" i="8"/>
  <c r="O653" i="8"/>
  <c r="P653" i="8"/>
  <c r="Q653" i="8"/>
  <c r="R653" i="8"/>
  <c r="S653" i="8"/>
  <c r="T653" i="8"/>
  <c r="U653" i="8"/>
  <c r="V653" i="8"/>
  <c r="W653" i="8"/>
  <c r="X653" i="8"/>
  <c r="Y653" i="8"/>
  <c r="Z653" i="8"/>
  <c r="AA653" i="8"/>
  <c r="C654" i="8"/>
  <c r="D654" i="8"/>
  <c r="E654" i="8"/>
  <c r="F654" i="8"/>
  <c r="G654" i="8"/>
  <c r="H654" i="8"/>
  <c r="I654" i="8"/>
  <c r="J654" i="8"/>
  <c r="K654" i="8"/>
  <c r="L654" i="8"/>
  <c r="M654" i="8"/>
  <c r="N654" i="8"/>
  <c r="O654" i="8"/>
  <c r="P654" i="8"/>
  <c r="Q654" i="8"/>
  <c r="R654" i="8"/>
  <c r="S654" i="8"/>
  <c r="T654" i="8"/>
  <c r="U654" i="8"/>
  <c r="V654" i="8"/>
  <c r="W654" i="8"/>
  <c r="X654" i="8"/>
  <c r="Y654" i="8"/>
  <c r="Z654" i="8"/>
  <c r="AA654" i="8"/>
  <c r="C655" i="8"/>
  <c r="D655" i="8"/>
  <c r="E655" i="8"/>
  <c r="F655" i="8"/>
  <c r="G655" i="8"/>
  <c r="H655" i="8"/>
  <c r="I655" i="8"/>
  <c r="J655" i="8"/>
  <c r="K655" i="8"/>
  <c r="L655" i="8"/>
  <c r="M655" i="8"/>
  <c r="N655" i="8"/>
  <c r="O655" i="8"/>
  <c r="P655" i="8"/>
  <c r="Q655" i="8"/>
  <c r="R655" i="8"/>
  <c r="S655" i="8"/>
  <c r="T655" i="8"/>
  <c r="U655" i="8"/>
  <c r="V655" i="8"/>
  <c r="W655" i="8"/>
  <c r="X655" i="8"/>
  <c r="Y655" i="8"/>
  <c r="Z655" i="8"/>
  <c r="AA655" i="8"/>
  <c r="C656" i="8"/>
  <c r="D656" i="8"/>
  <c r="E656" i="8"/>
  <c r="F656" i="8"/>
  <c r="G656" i="8"/>
  <c r="H656" i="8"/>
  <c r="I656" i="8"/>
  <c r="J656" i="8"/>
  <c r="K656" i="8"/>
  <c r="L656" i="8"/>
  <c r="M656" i="8"/>
  <c r="N656" i="8"/>
  <c r="O656" i="8"/>
  <c r="P656" i="8"/>
  <c r="Q656" i="8"/>
  <c r="R656" i="8"/>
  <c r="S656" i="8"/>
  <c r="T656" i="8"/>
  <c r="U656" i="8"/>
  <c r="V656" i="8"/>
  <c r="W656" i="8"/>
  <c r="X656" i="8"/>
  <c r="Y656" i="8"/>
  <c r="Z656" i="8"/>
  <c r="AA656" i="8"/>
  <c r="C657" i="8"/>
  <c r="D657" i="8"/>
  <c r="E657" i="8"/>
  <c r="F657" i="8"/>
  <c r="G657" i="8"/>
  <c r="H657" i="8"/>
  <c r="I657" i="8"/>
  <c r="J657" i="8"/>
  <c r="K657" i="8"/>
  <c r="L657" i="8"/>
  <c r="M657" i="8"/>
  <c r="N657" i="8"/>
  <c r="O657" i="8"/>
  <c r="P657" i="8"/>
  <c r="Q657" i="8"/>
  <c r="R657" i="8"/>
  <c r="S657" i="8"/>
  <c r="T657" i="8"/>
  <c r="U657" i="8"/>
  <c r="V657" i="8"/>
  <c r="W657" i="8"/>
  <c r="X657" i="8"/>
  <c r="Y657" i="8"/>
  <c r="Z657" i="8"/>
  <c r="AA657" i="8"/>
  <c r="C658" i="8"/>
  <c r="D658" i="8"/>
  <c r="E658" i="8"/>
  <c r="F658" i="8"/>
  <c r="G658" i="8"/>
  <c r="H658" i="8"/>
  <c r="I658" i="8"/>
  <c r="J658" i="8"/>
  <c r="K658" i="8"/>
  <c r="L658" i="8"/>
  <c r="M658" i="8"/>
  <c r="N658" i="8"/>
  <c r="O658" i="8"/>
  <c r="P658" i="8"/>
  <c r="Q658" i="8"/>
  <c r="R658" i="8"/>
  <c r="S658" i="8"/>
  <c r="T658" i="8"/>
  <c r="U658" i="8"/>
  <c r="V658" i="8"/>
  <c r="W658" i="8"/>
  <c r="X658" i="8"/>
  <c r="Y658" i="8"/>
  <c r="Z658" i="8"/>
  <c r="AA658" i="8"/>
  <c r="C659" i="8"/>
  <c r="D659" i="8"/>
  <c r="E659" i="8"/>
  <c r="F659" i="8"/>
  <c r="G659" i="8"/>
  <c r="H659" i="8"/>
  <c r="I659" i="8"/>
  <c r="J659" i="8"/>
  <c r="K659" i="8"/>
  <c r="L659" i="8"/>
  <c r="M659" i="8"/>
  <c r="N659" i="8"/>
  <c r="O659" i="8"/>
  <c r="P659" i="8"/>
  <c r="Q659" i="8"/>
  <c r="R659" i="8"/>
  <c r="S659" i="8"/>
  <c r="T659" i="8"/>
  <c r="U659" i="8"/>
  <c r="V659" i="8"/>
  <c r="W659" i="8"/>
  <c r="X659" i="8"/>
  <c r="Y659" i="8"/>
  <c r="Z659" i="8"/>
  <c r="AA659" i="8"/>
  <c r="C660" i="8"/>
  <c r="D660" i="8"/>
  <c r="E660" i="8"/>
  <c r="F660" i="8"/>
  <c r="G660" i="8"/>
  <c r="H660" i="8"/>
  <c r="I660" i="8"/>
  <c r="J660" i="8"/>
  <c r="K660" i="8"/>
  <c r="L660" i="8"/>
  <c r="M660" i="8"/>
  <c r="N660" i="8"/>
  <c r="O660" i="8"/>
  <c r="P660" i="8"/>
  <c r="Q660" i="8"/>
  <c r="R660" i="8"/>
  <c r="S660" i="8"/>
  <c r="T660" i="8"/>
  <c r="U660" i="8"/>
  <c r="V660" i="8"/>
  <c r="W660" i="8"/>
  <c r="X660" i="8"/>
  <c r="Y660" i="8"/>
  <c r="Z660" i="8"/>
  <c r="AA660" i="8"/>
  <c r="C661" i="8"/>
  <c r="D661" i="8"/>
  <c r="E661" i="8"/>
  <c r="F661" i="8"/>
  <c r="G661" i="8"/>
  <c r="H661" i="8"/>
  <c r="I661" i="8"/>
  <c r="J661" i="8"/>
  <c r="K661" i="8"/>
  <c r="L661" i="8"/>
  <c r="M661" i="8"/>
  <c r="N661" i="8"/>
  <c r="O661" i="8"/>
  <c r="P661" i="8"/>
  <c r="Q661" i="8"/>
  <c r="R661" i="8"/>
  <c r="S661" i="8"/>
  <c r="T661" i="8"/>
  <c r="U661" i="8"/>
  <c r="V661" i="8"/>
  <c r="W661" i="8"/>
  <c r="X661" i="8"/>
  <c r="Y661" i="8"/>
  <c r="Z661" i="8"/>
  <c r="AA661" i="8"/>
  <c r="C662" i="8"/>
  <c r="D662" i="8"/>
  <c r="E662" i="8"/>
  <c r="F662" i="8"/>
  <c r="G662" i="8"/>
  <c r="H662" i="8"/>
  <c r="I662" i="8"/>
  <c r="J662" i="8"/>
  <c r="K662" i="8"/>
  <c r="L662" i="8"/>
  <c r="M662" i="8"/>
  <c r="N662" i="8"/>
  <c r="O662" i="8"/>
  <c r="P662" i="8"/>
  <c r="Q662" i="8"/>
  <c r="R662" i="8"/>
  <c r="S662" i="8"/>
  <c r="T662" i="8"/>
  <c r="U662" i="8"/>
  <c r="V662" i="8"/>
  <c r="W662" i="8"/>
  <c r="X662" i="8"/>
  <c r="Y662" i="8"/>
  <c r="Z662" i="8"/>
  <c r="AA662" i="8"/>
  <c r="C663" i="8"/>
  <c r="D663" i="8"/>
  <c r="E663" i="8"/>
  <c r="F663" i="8"/>
  <c r="G663" i="8"/>
  <c r="H663" i="8"/>
  <c r="I663" i="8"/>
  <c r="J663" i="8"/>
  <c r="K663" i="8"/>
  <c r="L663" i="8"/>
  <c r="M663" i="8"/>
  <c r="N663" i="8"/>
  <c r="O663" i="8"/>
  <c r="P663" i="8"/>
  <c r="Q663" i="8"/>
  <c r="R663" i="8"/>
  <c r="S663" i="8"/>
  <c r="T663" i="8"/>
  <c r="U663" i="8"/>
  <c r="V663" i="8"/>
  <c r="W663" i="8"/>
  <c r="X663" i="8"/>
  <c r="Y663" i="8"/>
  <c r="Z663" i="8"/>
  <c r="AA663" i="8"/>
  <c r="C664" i="8"/>
  <c r="D664" i="8"/>
  <c r="E664" i="8"/>
  <c r="F664" i="8"/>
  <c r="G664" i="8"/>
  <c r="H664" i="8"/>
  <c r="I664" i="8"/>
  <c r="J664" i="8"/>
  <c r="K664" i="8"/>
  <c r="L664" i="8"/>
  <c r="M664" i="8"/>
  <c r="N664" i="8"/>
  <c r="O664" i="8"/>
  <c r="P664" i="8"/>
  <c r="Q664" i="8"/>
  <c r="R664" i="8"/>
  <c r="S664" i="8"/>
  <c r="T664" i="8"/>
  <c r="U664" i="8"/>
  <c r="V664" i="8"/>
  <c r="W664" i="8"/>
  <c r="X664" i="8"/>
  <c r="Y664" i="8"/>
  <c r="Z664" i="8"/>
  <c r="AA664" i="8"/>
  <c r="C665" i="8"/>
  <c r="D665" i="8"/>
  <c r="E665" i="8"/>
  <c r="F665" i="8"/>
  <c r="G665" i="8"/>
  <c r="H665" i="8"/>
  <c r="I665" i="8"/>
  <c r="J665" i="8"/>
  <c r="K665" i="8"/>
  <c r="L665" i="8"/>
  <c r="M665" i="8"/>
  <c r="N665" i="8"/>
  <c r="O665" i="8"/>
  <c r="P665" i="8"/>
  <c r="Q665" i="8"/>
  <c r="R665" i="8"/>
  <c r="S665" i="8"/>
  <c r="T665" i="8"/>
  <c r="U665" i="8"/>
  <c r="V665" i="8"/>
  <c r="W665" i="8"/>
  <c r="X665" i="8"/>
  <c r="Y665" i="8"/>
  <c r="Z665" i="8"/>
  <c r="AA665" i="8"/>
  <c r="C666" i="8"/>
  <c r="D666" i="8"/>
  <c r="E666" i="8"/>
  <c r="F666" i="8"/>
  <c r="G666" i="8"/>
  <c r="H666" i="8"/>
  <c r="I666" i="8"/>
  <c r="J666" i="8"/>
  <c r="K666" i="8"/>
  <c r="L666" i="8"/>
  <c r="M666" i="8"/>
  <c r="N666" i="8"/>
  <c r="O666" i="8"/>
  <c r="P666" i="8"/>
  <c r="Q666" i="8"/>
  <c r="R666" i="8"/>
  <c r="S666" i="8"/>
  <c r="T666" i="8"/>
  <c r="U666" i="8"/>
  <c r="V666" i="8"/>
  <c r="W666" i="8"/>
  <c r="X666" i="8"/>
  <c r="Y666" i="8"/>
  <c r="Z666" i="8"/>
  <c r="AA666" i="8"/>
  <c r="C667" i="8"/>
  <c r="D667" i="8"/>
  <c r="E667" i="8"/>
  <c r="F667" i="8"/>
  <c r="G667" i="8"/>
  <c r="H667" i="8"/>
  <c r="I667" i="8"/>
  <c r="J667" i="8"/>
  <c r="K667" i="8"/>
  <c r="L667" i="8"/>
  <c r="M667" i="8"/>
  <c r="N667" i="8"/>
  <c r="O667" i="8"/>
  <c r="P667" i="8"/>
  <c r="Q667" i="8"/>
  <c r="R667" i="8"/>
  <c r="S667" i="8"/>
  <c r="T667" i="8"/>
  <c r="U667" i="8"/>
  <c r="V667" i="8"/>
  <c r="W667" i="8"/>
  <c r="X667" i="8"/>
  <c r="Y667" i="8"/>
  <c r="Z667" i="8"/>
  <c r="AA667" i="8"/>
  <c r="C668" i="8"/>
  <c r="D668" i="8"/>
  <c r="E668" i="8"/>
  <c r="F668" i="8"/>
  <c r="G668" i="8"/>
  <c r="H668" i="8"/>
  <c r="I668" i="8"/>
  <c r="J668" i="8"/>
  <c r="K668" i="8"/>
  <c r="L668" i="8"/>
  <c r="M668" i="8"/>
  <c r="N668" i="8"/>
  <c r="O668" i="8"/>
  <c r="P668" i="8"/>
  <c r="Q668" i="8"/>
  <c r="R668" i="8"/>
  <c r="S668" i="8"/>
  <c r="T668" i="8"/>
  <c r="U668" i="8"/>
  <c r="V668" i="8"/>
  <c r="W668" i="8"/>
  <c r="X668" i="8"/>
  <c r="Y668" i="8"/>
  <c r="Z668" i="8"/>
  <c r="AA668" i="8"/>
  <c r="C669" i="8"/>
  <c r="D669" i="8"/>
  <c r="E669" i="8"/>
  <c r="F669" i="8"/>
  <c r="G669" i="8"/>
  <c r="H669" i="8"/>
  <c r="I669" i="8"/>
  <c r="J669" i="8"/>
  <c r="K669" i="8"/>
  <c r="L669" i="8"/>
  <c r="M669" i="8"/>
  <c r="N669" i="8"/>
  <c r="O669" i="8"/>
  <c r="P669" i="8"/>
  <c r="Q669" i="8"/>
  <c r="R669" i="8"/>
  <c r="S669" i="8"/>
  <c r="T669" i="8"/>
  <c r="U669" i="8"/>
  <c r="V669" i="8"/>
  <c r="W669" i="8"/>
  <c r="X669" i="8"/>
  <c r="Y669" i="8"/>
  <c r="Z669" i="8"/>
  <c r="AA669" i="8"/>
  <c r="C670" i="8"/>
  <c r="D670" i="8"/>
  <c r="E670" i="8"/>
  <c r="F670" i="8"/>
  <c r="G670" i="8"/>
  <c r="H670" i="8"/>
  <c r="I670" i="8"/>
  <c r="J670" i="8"/>
  <c r="K670" i="8"/>
  <c r="L670" i="8"/>
  <c r="M670" i="8"/>
  <c r="N670" i="8"/>
  <c r="O670" i="8"/>
  <c r="P670" i="8"/>
  <c r="Q670" i="8"/>
  <c r="R670" i="8"/>
  <c r="S670" i="8"/>
  <c r="T670" i="8"/>
  <c r="U670" i="8"/>
  <c r="V670" i="8"/>
  <c r="W670" i="8"/>
  <c r="X670" i="8"/>
  <c r="Y670" i="8"/>
  <c r="Z670" i="8"/>
  <c r="AA670" i="8"/>
  <c r="C671" i="8"/>
  <c r="D671" i="8"/>
  <c r="E671" i="8"/>
  <c r="F671" i="8"/>
  <c r="G671" i="8"/>
  <c r="H671" i="8"/>
  <c r="I671" i="8"/>
  <c r="J671" i="8"/>
  <c r="K671" i="8"/>
  <c r="L671" i="8"/>
  <c r="M671" i="8"/>
  <c r="N671" i="8"/>
  <c r="O671" i="8"/>
  <c r="P671" i="8"/>
  <c r="Q671" i="8"/>
  <c r="R671" i="8"/>
  <c r="S671" i="8"/>
  <c r="T671" i="8"/>
  <c r="U671" i="8"/>
  <c r="V671" i="8"/>
  <c r="W671" i="8"/>
  <c r="X671" i="8"/>
  <c r="Y671" i="8"/>
  <c r="Z671" i="8"/>
  <c r="AA671" i="8"/>
  <c r="C672" i="8"/>
  <c r="D672" i="8"/>
  <c r="E672" i="8"/>
  <c r="F672" i="8"/>
  <c r="G672" i="8"/>
  <c r="H672" i="8"/>
  <c r="I672" i="8"/>
  <c r="J672" i="8"/>
  <c r="K672" i="8"/>
  <c r="L672" i="8"/>
  <c r="M672" i="8"/>
  <c r="N672" i="8"/>
  <c r="O672" i="8"/>
  <c r="P672" i="8"/>
  <c r="Q672" i="8"/>
  <c r="R672" i="8"/>
  <c r="S672" i="8"/>
  <c r="T672" i="8"/>
  <c r="U672" i="8"/>
  <c r="V672" i="8"/>
  <c r="W672" i="8"/>
  <c r="X672" i="8"/>
  <c r="Y672" i="8"/>
  <c r="Z672" i="8"/>
  <c r="AA672" i="8"/>
  <c r="C673" i="8"/>
  <c r="D673" i="8"/>
  <c r="E673" i="8"/>
  <c r="F673" i="8"/>
  <c r="G673" i="8"/>
  <c r="H673" i="8"/>
  <c r="I673" i="8"/>
  <c r="J673" i="8"/>
  <c r="K673" i="8"/>
  <c r="L673" i="8"/>
  <c r="M673" i="8"/>
  <c r="N673" i="8"/>
  <c r="O673" i="8"/>
  <c r="P673" i="8"/>
  <c r="Q673" i="8"/>
  <c r="R673" i="8"/>
  <c r="S673" i="8"/>
  <c r="T673" i="8"/>
  <c r="U673" i="8"/>
  <c r="V673" i="8"/>
  <c r="W673" i="8"/>
  <c r="X673" i="8"/>
  <c r="Y673" i="8"/>
  <c r="Z673" i="8"/>
  <c r="AA673" i="8"/>
  <c r="C674" i="8"/>
  <c r="D674" i="8"/>
  <c r="E674" i="8"/>
  <c r="F674" i="8"/>
  <c r="G674" i="8"/>
  <c r="H674" i="8"/>
  <c r="I674" i="8"/>
  <c r="J674" i="8"/>
  <c r="K674" i="8"/>
  <c r="L674" i="8"/>
  <c r="M674" i="8"/>
  <c r="N674" i="8"/>
  <c r="O674" i="8"/>
  <c r="P674" i="8"/>
  <c r="Q674" i="8"/>
  <c r="R674" i="8"/>
  <c r="S674" i="8"/>
  <c r="T674" i="8"/>
  <c r="U674" i="8"/>
  <c r="V674" i="8"/>
  <c r="W674" i="8"/>
  <c r="X674" i="8"/>
  <c r="Y674" i="8"/>
  <c r="Z674" i="8"/>
  <c r="AA674" i="8"/>
  <c r="C675" i="8"/>
  <c r="D675" i="8"/>
  <c r="E675" i="8"/>
  <c r="F675" i="8"/>
  <c r="G675" i="8"/>
  <c r="H675" i="8"/>
  <c r="I675" i="8"/>
  <c r="J675" i="8"/>
  <c r="K675" i="8"/>
  <c r="L675" i="8"/>
  <c r="M675" i="8"/>
  <c r="N675" i="8"/>
  <c r="O675" i="8"/>
  <c r="P675" i="8"/>
  <c r="Q675" i="8"/>
  <c r="R675" i="8"/>
  <c r="S675" i="8"/>
  <c r="T675" i="8"/>
  <c r="U675" i="8"/>
  <c r="V675" i="8"/>
  <c r="W675" i="8"/>
  <c r="X675" i="8"/>
  <c r="Y675" i="8"/>
  <c r="Z675" i="8"/>
  <c r="AA675" i="8"/>
  <c r="C676" i="8"/>
  <c r="D676" i="8"/>
  <c r="E676" i="8"/>
  <c r="F676" i="8"/>
  <c r="G676" i="8"/>
  <c r="H676" i="8"/>
  <c r="I676" i="8"/>
  <c r="J676" i="8"/>
  <c r="K676" i="8"/>
  <c r="L676" i="8"/>
  <c r="M676" i="8"/>
  <c r="N676" i="8"/>
  <c r="O676" i="8"/>
  <c r="P676" i="8"/>
  <c r="Q676" i="8"/>
  <c r="R676" i="8"/>
  <c r="S676" i="8"/>
  <c r="T676" i="8"/>
  <c r="U676" i="8"/>
  <c r="V676" i="8"/>
  <c r="W676" i="8"/>
  <c r="X676" i="8"/>
  <c r="Y676" i="8"/>
  <c r="Z676" i="8"/>
  <c r="AA676" i="8"/>
  <c r="C677" i="8"/>
  <c r="D677" i="8"/>
  <c r="E677" i="8"/>
  <c r="F677" i="8"/>
  <c r="G677" i="8"/>
  <c r="H677" i="8"/>
  <c r="I677" i="8"/>
  <c r="J677" i="8"/>
  <c r="K677" i="8"/>
  <c r="L677" i="8"/>
  <c r="M677" i="8"/>
  <c r="N677" i="8"/>
  <c r="O677" i="8"/>
  <c r="P677" i="8"/>
  <c r="Q677" i="8"/>
  <c r="R677" i="8"/>
  <c r="S677" i="8"/>
  <c r="T677" i="8"/>
  <c r="U677" i="8"/>
  <c r="V677" i="8"/>
  <c r="W677" i="8"/>
  <c r="X677" i="8"/>
  <c r="Y677" i="8"/>
  <c r="Z677" i="8"/>
  <c r="AA677" i="8"/>
  <c r="C678" i="8"/>
  <c r="D678" i="8"/>
  <c r="E678" i="8"/>
  <c r="F678" i="8"/>
  <c r="G678" i="8"/>
  <c r="H678" i="8"/>
  <c r="I678" i="8"/>
  <c r="J678" i="8"/>
  <c r="K678" i="8"/>
  <c r="L678" i="8"/>
  <c r="M678" i="8"/>
  <c r="N678" i="8"/>
  <c r="O678" i="8"/>
  <c r="P678" i="8"/>
  <c r="Q678" i="8"/>
  <c r="R678" i="8"/>
  <c r="S678" i="8"/>
  <c r="T678" i="8"/>
  <c r="U678" i="8"/>
  <c r="V678" i="8"/>
  <c r="W678" i="8"/>
  <c r="X678" i="8"/>
  <c r="Y678" i="8"/>
  <c r="Z678" i="8"/>
  <c r="AA678" i="8"/>
  <c r="C679" i="8"/>
  <c r="D679" i="8"/>
  <c r="E679" i="8"/>
  <c r="F679" i="8"/>
  <c r="G679" i="8"/>
  <c r="H679" i="8"/>
  <c r="I679" i="8"/>
  <c r="J679" i="8"/>
  <c r="K679" i="8"/>
  <c r="L679" i="8"/>
  <c r="M679" i="8"/>
  <c r="N679" i="8"/>
  <c r="O679" i="8"/>
  <c r="P679" i="8"/>
  <c r="Q679" i="8"/>
  <c r="R679" i="8"/>
  <c r="S679" i="8"/>
  <c r="T679" i="8"/>
  <c r="U679" i="8"/>
  <c r="V679" i="8"/>
  <c r="W679" i="8"/>
  <c r="X679" i="8"/>
  <c r="Y679" i="8"/>
  <c r="Z679" i="8"/>
  <c r="AA679" i="8"/>
  <c r="C680" i="8"/>
  <c r="D680" i="8"/>
  <c r="E680" i="8"/>
  <c r="F680" i="8"/>
  <c r="G680" i="8"/>
  <c r="H680" i="8"/>
  <c r="I680" i="8"/>
  <c r="J680" i="8"/>
  <c r="K680" i="8"/>
  <c r="L680" i="8"/>
  <c r="M680" i="8"/>
  <c r="N680" i="8"/>
  <c r="O680" i="8"/>
  <c r="P680" i="8"/>
  <c r="Q680" i="8"/>
  <c r="R680" i="8"/>
  <c r="S680" i="8"/>
  <c r="T680" i="8"/>
  <c r="U680" i="8"/>
  <c r="V680" i="8"/>
  <c r="W680" i="8"/>
  <c r="X680" i="8"/>
  <c r="Y680" i="8"/>
  <c r="Z680" i="8"/>
  <c r="AA680" i="8"/>
  <c r="C681" i="8"/>
  <c r="D681" i="8"/>
  <c r="E681" i="8"/>
  <c r="F681" i="8"/>
  <c r="G681" i="8"/>
  <c r="H681" i="8"/>
  <c r="I681" i="8"/>
  <c r="J681" i="8"/>
  <c r="K681" i="8"/>
  <c r="L681" i="8"/>
  <c r="M681" i="8"/>
  <c r="N681" i="8"/>
  <c r="O681" i="8"/>
  <c r="P681" i="8"/>
  <c r="Q681" i="8"/>
  <c r="R681" i="8"/>
  <c r="S681" i="8"/>
  <c r="T681" i="8"/>
  <c r="U681" i="8"/>
  <c r="V681" i="8"/>
  <c r="W681" i="8"/>
  <c r="X681" i="8"/>
  <c r="Y681" i="8"/>
  <c r="Z681" i="8"/>
  <c r="AA681" i="8"/>
  <c r="C682" i="8"/>
  <c r="D682" i="8"/>
  <c r="E682" i="8"/>
  <c r="F682" i="8"/>
  <c r="G682" i="8"/>
  <c r="H682" i="8"/>
  <c r="I682" i="8"/>
  <c r="J682" i="8"/>
  <c r="K682" i="8"/>
  <c r="L682" i="8"/>
  <c r="M682" i="8"/>
  <c r="N682" i="8"/>
  <c r="O682" i="8"/>
  <c r="P682" i="8"/>
  <c r="Q682" i="8"/>
  <c r="R682" i="8"/>
  <c r="S682" i="8"/>
  <c r="T682" i="8"/>
  <c r="U682" i="8"/>
  <c r="V682" i="8"/>
  <c r="W682" i="8"/>
  <c r="X682" i="8"/>
  <c r="Y682" i="8"/>
  <c r="Z682" i="8"/>
  <c r="AA682" i="8"/>
  <c r="C683" i="8"/>
  <c r="D683" i="8"/>
  <c r="E683" i="8"/>
  <c r="F683" i="8"/>
  <c r="G683" i="8"/>
  <c r="H683" i="8"/>
  <c r="I683" i="8"/>
  <c r="J683" i="8"/>
  <c r="K683" i="8"/>
  <c r="L683" i="8"/>
  <c r="M683" i="8"/>
  <c r="N683" i="8"/>
  <c r="O683" i="8"/>
  <c r="P683" i="8"/>
  <c r="Q683" i="8"/>
  <c r="R683" i="8"/>
  <c r="S683" i="8"/>
  <c r="T683" i="8"/>
  <c r="U683" i="8"/>
  <c r="V683" i="8"/>
  <c r="W683" i="8"/>
  <c r="X683" i="8"/>
  <c r="Y683" i="8"/>
  <c r="Z683" i="8"/>
  <c r="AA683" i="8"/>
  <c r="C684" i="8"/>
  <c r="D684" i="8"/>
  <c r="E684" i="8"/>
  <c r="F684" i="8"/>
  <c r="G684" i="8"/>
  <c r="H684" i="8"/>
  <c r="I684" i="8"/>
  <c r="J684" i="8"/>
  <c r="K684" i="8"/>
  <c r="L684" i="8"/>
  <c r="M684" i="8"/>
  <c r="N684" i="8"/>
  <c r="O684" i="8"/>
  <c r="P684" i="8"/>
  <c r="Q684" i="8"/>
  <c r="R684" i="8"/>
  <c r="S684" i="8"/>
  <c r="T684" i="8"/>
  <c r="U684" i="8"/>
  <c r="V684" i="8"/>
  <c r="W684" i="8"/>
  <c r="X684" i="8"/>
  <c r="Y684" i="8"/>
  <c r="Z684" i="8"/>
  <c r="AA684" i="8"/>
  <c r="C685" i="8"/>
  <c r="D685" i="8"/>
  <c r="E685" i="8"/>
  <c r="F685" i="8"/>
  <c r="G685" i="8"/>
  <c r="H685" i="8"/>
  <c r="I685" i="8"/>
  <c r="J685" i="8"/>
  <c r="K685" i="8"/>
  <c r="L685" i="8"/>
  <c r="M685" i="8"/>
  <c r="N685" i="8"/>
  <c r="O685" i="8"/>
  <c r="P685" i="8"/>
  <c r="Q685" i="8"/>
  <c r="R685" i="8"/>
  <c r="S685" i="8"/>
  <c r="T685" i="8"/>
  <c r="U685" i="8"/>
  <c r="V685" i="8"/>
  <c r="W685" i="8"/>
  <c r="X685" i="8"/>
  <c r="Y685" i="8"/>
  <c r="Z685" i="8"/>
  <c r="AA685" i="8"/>
  <c r="C686" i="8"/>
  <c r="D686" i="8"/>
  <c r="E686" i="8"/>
  <c r="F686" i="8"/>
  <c r="G686" i="8"/>
  <c r="H686" i="8"/>
  <c r="I686" i="8"/>
  <c r="J686" i="8"/>
  <c r="K686" i="8"/>
  <c r="L686" i="8"/>
  <c r="M686" i="8"/>
  <c r="N686" i="8"/>
  <c r="O686" i="8"/>
  <c r="P686" i="8"/>
  <c r="Q686" i="8"/>
  <c r="R686" i="8"/>
  <c r="S686" i="8"/>
  <c r="T686" i="8"/>
  <c r="U686" i="8"/>
  <c r="V686" i="8"/>
  <c r="W686" i="8"/>
  <c r="X686" i="8"/>
  <c r="Y686" i="8"/>
  <c r="Z686" i="8"/>
  <c r="AA686" i="8"/>
  <c r="C687" i="8"/>
  <c r="D687" i="8"/>
  <c r="E687" i="8"/>
  <c r="F687" i="8"/>
  <c r="G687" i="8"/>
  <c r="H687" i="8"/>
  <c r="I687" i="8"/>
  <c r="J687" i="8"/>
  <c r="K687" i="8"/>
  <c r="L687" i="8"/>
  <c r="M687" i="8"/>
  <c r="N687" i="8"/>
  <c r="O687" i="8"/>
  <c r="P687" i="8"/>
  <c r="Q687" i="8"/>
  <c r="R687" i="8"/>
  <c r="S687" i="8"/>
  <c r="T687" i="8"/>
  <c r="U687" i="8"/>
  <c r="V687" i="8"/>
  <c r="W687" i="8"/>
  <c r="X687" i="8"/>
  <c r="Y687" i="8"/>
  <c r="Z687" i="8"/>
  <c r="AA687" i="8"/>
  <c r="C688" i="8"/>
  <c r="D688" i="8"/>
  <c r="E688" i="8"/>
  <c r="F688" i="8"/>
  <c r="G688" i="8"/>
  <c r="H688" i="8"/>
  <c r="I688" i="8"/>
  <c r="J688" i="8"/>
  <c r="K688" i="8"/>
  <c r="L688" i="8"/>
  <c r="M688" i="8"/>
  <c r="N688" i="8"/>
  <c r="O688" i="8"/>
  <c r="P688" i="8"/>
  <c r="Q688" i="8"/>
  <c r="R688" i="8"/>
  <c r="S688" i="8"/>
  <c r="T688" i="8"/>
  <c r="U688" i="8"/>
  <c r="V688" i="8"/>
  <c r="W688" i="8"/>
  <c r="X688" i="8"/>
  <c r="Y688" i="8"/>
  <c r="Z688" i="8"/>
  <c r="AA688" i="8"/>
  <c r="C689" i="8"/>
  <c r="D689" i="8"/>
  <c r="E689" i="8"/>
  <c r="F689" i="8"/>
  <c r="G689" i="8"/>
  <c r="H689" i="8"/>
  <c r="I689" i="8"/>
  <c r="J689" i="8"/>
  <c r="K689" i="8"/>
  <c r="L689" i="8"/>
  <c r="M689" i="8"/>
  <c r="N689" i="8"/>
  <c r="O689" i="8"/>
  <c r="P689" i="8"/>
  <c r="Q689" i="8"/>
  <c r="R689" i="8"/>
  <c r="S689" i="8"/>
  <c r="T689" i="8"/>
  <c r="U689" i="8"/>
  <c r="V689" i="8"/>
  <c r="W689" i="8"/>
  <c r="X689" i="8"/>
  <c r="Y689" i="8"/>
  <c r="Z689" i="8"/>
  <c r="AA689" i="8"/>
  <c r="C690" i="8"/>
  <c r="D690" i="8"/>
  <c r="E690" i="8"/>
  <c r="F690" i="8"/>
  <c r="G690" i="8"/>
  <c r="H690" i="8"/>
  <c r="I690" i="8"/>
  <c r="J690" i="8"/>
  <c r="K690" i="8"/>
  <c r="L690" i="8"/>
  <c r="M690" i="8"/>
  <c r="N690" i="8"/>
  <c r="O690" i="8"/>
  <c r="P690" i="8"/>
  <c r="Q690" i="8"/>
  <c r="R690" i="8"/>
  <c r="S690" i="8"/>
  <c r="T690" i="8"/>
  <c r="U690" i="8"/>
  <c r="V690" i="8"/>
  <c r="W690" i="8"/>
  <c r="X690" i="8"/>
  <c r="Y690" i="8"/>
  <c r="Z690" i="8"/>
  <c r="AA690" i="8"/>
  <c r="C691" i="8"/>
  <c r="D691" i="8"/>
  <c r="E691" i="8"/>
  <c r="F691" i="8"/>
  <c r="G691" i="8"/>
  <c r="H691" i="8"/>
  <c r="I691" i="8"/>
  <c r="J691" i="8"/>
  <c r="K691" i="8"/>
  <c r="L691" i="8"/>
  <c r="M691" i="8"/>
  <c r="N691" i="8"/>
  <c r="O691" i="8"/>
  <c r="P691" i="8"/>
  <c r="Q691" i="8"/>
  <c r="R691" i="8"/>
  <c r="S691" i="8"/>
  <c r="T691" i="8"/>
  <c r="U691" i="8"/>
  <c r="V691" i="8"/>
  <c r="W691" i="8"/>
  <c r="X691" i="8"/>
  <c r="Y691" i="8"/>
  <c r="Z691" i="8"/>
  <c r="AA691" i="8"/>
  <c r="C692" i="8"/>
  <c r="D692" i="8"/>
  <c r="E692" i="8"/>
  <c r="F692" i="8"/>
  <c r="G692" i="8"/>
  <c r="H692" i="8"/>
  <c r="I692" i="8"/>
  <c r="J692" i="8"/>
  <c r="K692" i="8"/>
  <c r="L692" i="8"/>
  <c r="M692" i="8"/>
  <c r="N692" i="8"/>
  <c r="O692" i="8"/>
  <c r="P692" i="8"/>
  <c r="Q692" i="8"/>
  <c r="R692" i="8"/>
  <c r="S692" i="8"/>
  <c r="T692" i="8"/>
  <c r="U692" i="8"/>
  <c r="V692" i="8"/>
  <c r="W692" i="8"/>
  <c r="X692" i="8"/>
  <c r="Y692" i="8"/>
  <c r="Z692" i="8"/>
  <c r="AA692" i="8"/>
  <c r="C693" i="8"/>
  <c r="D693" i="8"/>
  <c r="E693" i="8"/>
  <c r="F693" i="8"/>
  <c r="G693" i="8"/>
  <c r="H693" i="8"/>
  <c r="I693" i="8"/>
  <c r="J693" i="8"/>
  <c r="K693" i="8"/>
  <c r="L693" i="8"/>
  <c r="M693" i="8"/>
  <c r="N693" i="8"/>
  <c r="O693" i="8"/>
  <c r="P693" i="8"/>
  <c r="Q693" i="8"/>
  <c r="R693" i="8"/>
  <c r="S693" i="8"/>
  <c r="T693" i="8"/>
  <c r="U693" i="8"/>
  <c r="V693" i="8"/>
  <c r="W693" i="8"/>
  <c r="X693" i="8"/>
  <c r="Y693" i="8"/>
  <c r="Z693" i="8"/>
  <c r="AA693" i="8"/>
  <c r="C694" i="8"/>
  <c r="D694" i="8"/>
  <c r="E694" i="8"/>
  <c r="F694" i="8"/>
  <c r="G694" i="8"/>
  <c r="H694" i="8"/>
  <c r="I694" i="8"/>
  <c r="J694" i="8"/>
  <c r="K694" i="8"/>
  <c r="L694" i="8"/>
  <c r="M694" i="8"/>
  <c r="N694" i="8"/>
  <c r="O694" i="8"/>
  <c r="P694" i="8"/>
  <c r="Q694" i="8"/>
  <c r="R694" i="8"/>
  <c r="S694" i="8"/>
  <c r="T694" i="8"/>
  <c r="U694" i="8"/>
  <c r="V694" i="8"/>
  <c r="W694" i="8"/>
  <c r="X694" i="8"/>
  <c r="Y694" i="8"/>
  <c r="Z694" i="8"/>
  <c r="AA694" i="8"/>
  <c r="C695" i="8"/>
  <c r="D695" i="8"/>
  <c r="E695" i="8"/>
  <c r="F695" i="8"/>
  <c r="G695" i="8"/>
  <c r="H695" i="8"/>
  <c r="I695" i="8"/>
  <c r="J695" i="8"/>
  <c r="K695" i="8"/>
  <c r="L695" i="8"/>
  <c r="M695" i="8"/>
  <c r="N695" i="8"/>
  <c r="O695" i="8"/>
  <c r="P695" i="8"/>
  <c r="Q695" i="8"/>
  <c r="R695" i="8"/>
  <c r="S695" i="8"/>
  <c r="T695" i="8"/>
  <c r="U695" i="8"/>
  <c r="V695" i="8"/>
  <c r="W695" i="8"/>
  <c r="X695" i="8"/>
  <c r="Y695" i="8"/>
  <c r="Z695" i="8"/>
  <c r="AA695" i="8"/>
  <c r="C696" i="8"/>
  <c r="D696" i="8"/>
  <c r="E696" i="8"/>
  <c r="F696" i="8"/>
  <c r="G696" i="8"/>
  <c r="H696" i="8"/>
  <c r="I696" i="8"/>
  <c r="J696" i="8"/>
  <c r="K696" i="8"/>
  <c r="L696" i="8"/>
  <c r="M696" i="8"/>
  <c r="N696" i="8"/>
  <c r="O696" i="8"/>
  <c r="P696" i="8"/>
  <c r="Q696" i="8"/>
  <c r="R696" i="8"/>
  <c r="S696" i="8"/>
  <c r="T696" i="8"/>
  <c r="U696" i="8"/>
  <c r="V696" i="8"/>
  <c r="W696" i="8"/>
  <c r="X696" i="8"/>
  <c r="Y696" i="8"/>
  <c r="Z696" i="8"/>
  <c r="AA696" i="8"/>
  <c r="C697" i="8"/>
  <c r="D697" i="8"/>
  <c r="E697" i="8"/>
  <c r="F697" i="8"/>
  <c r="G697" i="8"/>
  <c r="H697" i="8"/>
  <c r="I697" i="8"/>
  <c r="J697" i="8"/>
  <c r="K697" i="8"/>
  <c r="L697" i="8"/>
  <c r="M697" i="8"/>
  <c r="N697" i="8"/>
  <c r="O697" i="8"/>
  <c r="P697" i="8"/>
  <c r="Q697" i="8"/>
  <c r="R697" i="8"/>
  <c r="S697" i="8"/>
  <c r="T697" i="8"/>
  <c r="U697" i="8"/>
  <c r="V697" i="8"/>
  <c r="W697" i="8"/>
  <c r="X697" i="8"/>
  <c r="Y697" i="8"/>
  <c r="Z697" i="8"/>
  <c r="AA697" i="8"/>
  <c r="C698" i="8"/>
  <c r="D698" i="8"/>
  <c r="E698" i="8"/>
  <c r="F698" i="8"/>
  <c r="G698" i="8"/>
  <c r="H698" i="8"/>
  <c r="I698" i="8"/>
  <c r="J698" i="8"/>
  <c r="K698" i="8"/>
  <c r="L698" i="8"/>
  <c r="M698" i="8"/>
  <c r="N698" i="8"/>
  <c r="O698" i="8"/>
  <c r="P698" i="8"/>
  <c r="Q698" i="8"/>
  <c r="R698" i="8"/>
  <c r="S698" i="8"/>
  <c r="T698" i="8"/>
  <c r="U698" i="8"/>
  <c r="V698" i="8"/>
  <c r="W698" i="8"/>
  <c r="X698" i="8"/>
  <c r="Y698" i="8"/>
  <c r="Z698" i="8"/>
  <c r="AA698" i="8"/>
  <c r="C699" i="8"/>
  <c r="D699" i="8"/>
  <c r="E699" i="8"/>
  <c r="F699" i="8"/>
  <c r="G699" i="8"/>
  <c r="H699" i="8"/>
  <c r="I699" i="8"/>
  <c r="J699" i="8"/>
  <c r="K699" i="8"/>
  <c r="L699" i="8"/>
  <c r="M699" i="8"/>
  <c r="N699" i="8"/>
  <c r="O699" i="8"/>
  <c r="P699" i="8"/>
  <c r="Q699" i="8"/>
  <c r="R699" i="8"/>
  <c r="S699" i="8"/>
  <c r="T699" i="8"/>
  <c r="U699" i="8"/>
  <c r="V699" i="8"/>
  <c r="W699" i="8"/>
  <c r="X699" i="8"/>
  <c r="Y699" i="8"/>
  <c r="Z699" i="8"/>
  <c r="AA699" i="8"/>
  <c r="C700" i="8"/>
  <c r="D700" i="8"/>
  <c r="E700" i="8"/>
  <c r="F700" i="8"/>
  <c r="G700" i="8"/>
  <c r="H700" i="8"/>
  <c r="I700" i="8"/>
  <c r="J700" i="8"/>
  <c r="K700" i="8"/>
  <c r="L700" i="8"/>
  <c r="M700" i="8"/>
  <c r="N700" i="8"/>
  <c r="O700" i="8"/>
  <c r="P700" i="8"/>
  <c r="Q700" i="8"/>
  <c r="R700" i="8"/>
  <c r="S700" i="8"/>
  <c r="T700" i="8"/>
  <c r="U700" i="8"/>
  <c r="V700" i="8"/>
  <c r="W700" i="8"/>
  <c r="X700" i="8"/>
  <c r="Y700" i="8"/>
  <c r="Z700" i="8"/>
  <c r="AA700" i="8"/>
  <c r="C701" i="8"/>
  <c r="D701" i="8"/>
  <c r="E701" i="8"/>
  <c r="F701" i="8"/>
  <c r="G701" i="8"/>
  <c r="H701" i="8"/>
  <c r="I701" i="8"/>
  <c r="J701" i="8"/>
  <c r="K701" i="8"/>
  <c r="L701" i="8"/>
  <c r="M701" i="8"/>
  <c r="N701" i="8"/>
  <c r="O701" i="8"/>
  <c r="P701" i="8"/>
  <c r="Q701" i="8"/>
  <c r="R701" i="8"/>
  <c r="S701" i="8"/>
  <c r="T701" i="8"/>
  <c r="U701" i="8"/>
  <c r="V701" i="8"/>
  <c r="W701" i="8"/>
  <c r="X701" i="8"/>
  <c r="Y701" i="8"/>
  <c r="Z701" i="8"/>
  <c r="AA701" i="8"/>
  <c r="C702" i="8"/>
  <c r="D702" i="8"/>
  <c r="E702" i="8"/>
  <c r="F702" i="8"/>
  <c r="G702" i="8"/>
  <c r="H702" i="8"/>
  <c r="I702" i="8"/>
  <c r="J702" i="8"/>
  <c r="K702" i="8"/>
  <c r="L702" i="8"/>
  <c r="M702" i="8"/>
  <c r="N702" i="8"/>
  <c r="O702" i="8"/>
  <c r="P702" i="8"/>
  <c r="Q702" i="8"/>
  <c r="R702" i="8"/>
  <c r="S702" i="8"/>
  <c r="T702" i="8"/>
  <c r="U702" i="8"/>
  <c r="V702" i="8"/>
  <c r="W702" i="8"/>
  <c r="X702" i="8"/>
  <c r="Y702" i="8"/>
  <c r="Z702" i="8"/>
  <c r="AA702" i="8"/>
  <c r="C703" i="8"/>
  <c r="D703" i="8"/>
  <c r="E703" i="8"/>
  <c r="F703" i="8"/>
  <c r="G703" i="8"/>
  <c r="H703" i="8"/>
  <c r="I703" i="8"/>
  <c r="J703" i="8"/>
  <c r="K703" i="8"/>
  <c r="L703" i="8"/>
  <c r="M703" i="8"/>
  <c r="N703" i="8"/>
  <c r="O703" i="8"/>
  <c r="P703" i="8"/>
  <c r="Q703" i="8"/>
  <c r="R703" i="8"/>
  <c r="S703" i="8"/>
  <c r="T703" i="8"/>
  <c r="U703" i="8"/>
  <c r="V703" i="8"/>
  <c r="W703" i="8"/>
  <c r="X703" i="8"/>
  <c r="Y703" i="8"/>
  <c r="Z703" i="8"/>
  <c r="AA703" i="8"/>
  <c r="C704" i="8"/>
  <c r="D704" i="8"/>
  <c r="E704" i="8"/>
  <c r="F704" i="8"/>
  <c r="G704" i="8"/>
  <c r="H704" i="8"/>
  <c r="I704" i="8"/>
  <c r="J704" i="8"/>
  <c r="K704" i="8"/>
  <c r="L704" i="8"/>
  <c r="M704" i="8"/>
  <c r="N704" i="8"/>
  <c r="O704" i="8"/>
  <c r="P704" i="8"/>
  <c r="Q704" i="8"/>
  <c r="R704" i="8"/>
  <c r="S704" i="8"/>
  <c r="T704" i="8"/>
  <c r="U704" i="8"/>
  <c r="V704" i="8"/>
  <c r="W704" i="8"/>
  <c r="X704" i="8"/>
  <c r="Y704" i="8"/>
  <c r="Z704" i="8"/>
  <c r="AA704" i="8"/>
  <c r="C705" i="8"/>
  <c r="D705" i="8"/>
  <c r="E705" i="8"/>
  <c r="F705" i="8"/>
  <c r="G705" i="8"/>
  <c r="H705" i="8"/>
  <c r="I705" i="8"/>
  <c r="J705" i="8"/>
  <c r="K705" i="8"/>
  <c r="L705" i="8"/>
  <c r="M705" i="8"/>
  <c r="N705" i="8"/>
  <c r="O705" i="8"/>
  <c r="P705" i="8"/>
  <c r="Q705" i="8"/>
  <c r="R705" i="8"/>
  <c r="S705" i="8"/>
  <c r="T705" i="8"/>
  <c r="U705" i="8"/>
  <c r="V705" i="8"/>
  <c r="W705" i="8"/>
  <c r="X705" i="8"/>
  <c r="Y705" i="8"/>
  <c r="Z705" i="8"/>
  <c r="AA705" i="8"/>
  <c r="C706" i="8"/>
  <c r="D706" i="8"/>
  <c r="E706" i="8"/>
  <c r="F706" i="8"/>
  <c r="G706" i="8"/>
  <c r="H706" i="8"/>
  <c r="I706" i="8"/>
  <c r="J706" i="8"/>
  <c r="K706" i="8"/>
  <c r="L706" i="8"/>
  <c r="M706" i="8"/>
  <c r="N706" i="8"/>
  <c r="O706" i="8"/>
  <c r="P706" i="8"/>
  <c r="Q706" i="8"/>
  <c r="R706" i="8"/>
  <c r="S706" i="8"/>
  <c r="T706" i="8"/>
  <c r="U706" i="8"/>
  <c r="V706" i="8"/>
  <c r="W706" i="8"/>
  <c r="X706" i="8"/>
  <c r="Y706" i="8"/>
  <c r="Z706" i="8"/>
  <c r="AA706" i="8"/>
  <c r="C707" i="8"/>
  <c r="D707" i="8"/>
  <c r="E707" i="8"/>
  <c r="F707" i="8"/>
  <c r="G707" i="8"/>
  <c r="H707" i="8"/>
  <c r="I707" i="8"/>
  <c r="J707" i="8"/>
  <c r="K707" i="8"/>
  <c r="L707" i="8"/>
  <c r="M707" i="8"/>
  <c r="N707" i="8"/>
  <c r="O707" i="8"/>
  <c r="P707" i="8"/>
  <c r="Q707" i="8"/>
  <c r="R707" i="8"/>
  <c r="S707" i="8"/>
  <c r="T707" i="8"/>
  <c r="U707" i="8"/>
  <c r="V707" i="8"/>
  <c r="W707" i="8"/>
  <c r="X707" i="8"/>
  <c r="Y707" i="8"/>
  <c r="Z707" i="8"/>
  <c r="AA707" i="8"/>
  <c r="C708" i="8"/>
  <c r="D708" i="8"/>
  <c r="E708" i="8"/>
  <c r="F708" i="8"/>
  <c r="G708" i="8"/>
  <c r="H708" i="8"/>
  <c r="I708" i="8"/>
  <c r="J708" i="8"/>
  <c r="K708" i="8"/>
  <c r="L708" i="8"/>
  <c r="M708" i="8"/>
  <c r="N708" i="8"/>
  <c r="O708" i="8"/>
  <c r="P708" i="8"/>
  <c r="Q708" i="8"/>
  <c r="R708" i="8"/>
  <c r="S708" i="8"/>
  <c r="T708" i="8"/>
  <c r="U708" i="8"/>
  <c r="V708" i="8"/>
  <c r="W708" i="8"/>
  <c r="X708" i="8"/>
  <c r="Y708" i="8"/>
  <c r="Z708" i="8"/>
  <c r="AA708" i="8"/>
  <c r="C709" i="8"/>
  <c r="D709" i="8"/>
  <c r="E709" i="8"/>
  <c r="F709" i="8"/>
  <c r="G709" i="8"/>
  <c r="H709" i="8"/>
  <c r="I709" i="8"/>
  <c r="J709" i="8"/>
  <c r="K709" i="8"/>
  <c r="L709" i="8"/>
  <c r="M709" i="8"/>
  <c r="N709" i="8"/>
  <c r="O709" i="8"/>
  <c r="P709" i="8"/>
  <c r="Q709" i="8"/>
  <c r="R709" i="8"/>
  <c r="S709" i="8"/>
  <c r="T709" i="8"/>
  <c r="U709" i="8"/>
  <c r="V709" i="8"/>
  <c r="W709" i="8"/>
  <c r="X709" i="8"/>
  <c r="Y709" i="8"/>
  <c r="Z709" i="8"/>
  <c r="AA709" i="8"/>
  <c r="C710" i="8"/>
  <c r="D710" i="8"/>
  <c r="E710" i="8"/>
  <c r="F710" i="8"/>
  <c r="G710" i="8"/>
  <c r="H710" i="8"/>
  <c r="I710" i="8"/>
  <c r="J710" i="8"/>
  <c r="K710" i="8"/>
  <c r="L710" i="8"/>
  <c r="M710" i="8"/>
  <c r="N710" i="8"/>
  <c r="O710" i="8"/>
  <c r="P710" i="8"/>
  <c r="Q710" i="8"/>
  <c r="R710" i="8"/>
  <c r="S710" i="8"/>
  <c r="T710" i="8"/>
  <c r="U710" i="8"/>
  <c r="V710" i="8"/>
  <c r="W710" i="8"/>
  <c r="X710" i="8"/>
  <c r="Y710" i="8"/>
  <c r="Z710" i="8"/>
  <c r="AA710" i="8"/>
  <c r="C711" i="8"/>
  <c r="D711" i="8"/>
  <c r="E711" i="8"/>
  <c r="F711" i="8"/>
  <c r="G711" i="8"/>
  <c r="H711" i="8"/>
  <c r="I711" i="8"/>
  <c r="J711" i="8"/>
  <c r="K711" i="8"/>
  <c r="L711" i="8"/>
  <c r="M711" i="8"/>
  <c r="N711" i="8"/>
  <c r="O711" i="8"/>
  <c r="P711" i="8"/>
  <c r="Q711" i="8"/>
  <c r="R711" i="8"/>
  <c r="S711" i="8"/>
  <c r="T711" i="8"/>
  <c r="U711" i="8"/>
  <c r="V711" i="8"/>
  <c r="W711" i="8"/>
  <c r="X711" i="8"/>
  <c r="Y711" i="8"/>
  <c r="Z711" i="8"/>
  <c r="AA711" i="8"/>
  <c r="C712" i="8"/>
  <c r="D712" i="8"/>
  <c r="E712" i="8"/>
  <c r="F712" i="8"/>
  <c r="G712" i="8"/>
  <c r="H712" i="8"/>
  <c r="I712" i="8"/>
  <c r="J712" i="8"/>
  <c r="K712" i="8"/>
  <c r="L712" i="8"/>
  <c r="M712" i="8"/>
  <c r="N712" i="8"/>
  <c r="O712" i="8"/>
  <c r="P712" i="8"/>
  <c r="Q712" i="8"/>
  <c r="R712" i="8"/>
  <c r="S712" i="8"/>
  <c r="T712" i="8"/>
  <c r="U712" i="8"/>
  <c r="V712" i="8"/>
  <c r="W712" i="8"/>
  <c r="X712" i="8"/>
  <c r="Y712" i="8"/>
  <c r="Z712" i="8"/>
  <c r="AA712" i="8"/>
  <c r="C713" i="8"/>
  <c r="D713" i="8"/>
  <c r="E713" i="8"/>
  <c r="F713" i="8"/>
  <c r="G713" i="8"/>
  <c r="H713" i="8"/>
  <c r="I713" i="8"/>
  <c r="J713" i="8"/>
  <c r="K713" i="8"/>
  <c r="L713" i="8"/>
  <c r="M713" i="8"/>
  <c r="N713" i="8"/>
  <c r="O713" i="8"/>
  <c r="P713" i="8"/>
  <c r="Q713" i="8"/>
  <c r="R713" i="8"/>
  <c r="S713" i="8"/>
  <c r="T713" i="8"/>
  <c r="U713" i="8"/>
  <c r="V713" i="8"/>
  <c r="W713" i="8"/>
  <c r="X713" i="8"/>
  <c r="Y713" i="8"/>
  <c r="Z713" i="8"/>
  <c r="AA713" i="8"/>
  <c r="C714" i="8"/>
  <c r="D714" i="8"/>
  <c r="E714" i="8"/>
  <c r="F714" i="8"/>
  <c r="G714" i="8"/>
  <c r="H714" i="8"/>
  <c r="I714" i="8"/>
  <c r="J714" i="8"/>
  <c r="K714" i="8"/>
  <c r="L714" i="8"/>
  <c r="M714" i="8"/>
  <c r="N714" i="8"/>
  <c r="O714" i="8"/>
  <c r="P714" i="8"/>
  <c r="Q714" i="8"/>
  <c r="R714" i="8"/>
  <c r="S714" i="8"/>
  <c r="T714" i="8"/>
  <c r="U714" i="8"/>
  <c r="V714" i="8"/>
  <c r="W714" i="8"/>
  <c r="X714" i="8"/>
  <c r="Y714" i="8"/>
  <c r="Z714" i="8"/>
  <c r="AA714" i="8"/>
  <c r="C715" i="8"/>
  <c r="D715" i="8"/>
  <c r="E715" i="8"/>
  <c r="F715" i="8"/>
  <c r="G715" i="8"/>
  <c r="H715" i="8"/>
  <c r="I715" i="8"/>
  <c r="J715" i="8"/>
  <c r="K715" i="8"/>
  <c r="L715" i="8"/>
  <c r="M715" i="8"/>
  <c r="N715" i="8"/>
  <c r="O715" i="8"/>
  <c r="P715" i="8"/>
  <c r="Q715" i="8"/>
  <c r="R715" i="8"/>
  <c r="S715" i="8"/>
  <c r="T715" i="8"/>
  <c r="U715" i="8"/>
  <c r="V715" i="8"/>
  <c r="W715" i="8"/>
  <c r="X715" i="8"/>
  <c r="Y715" i="8"/>
  <c r="Z715" i="8"/>
  <c r="AA715" i="8"/>
  <c r="C716" i="8"/>
  <c r="D716" i="8"/>
  <c r="E716" i="8"/>
  <c r="F716" i="8"/>
  <c r="G716" i="8"/>
  <c r="H716" i="8"/>
  <c r="I716" i="8"/>
  <c r="J716" i="8"/>
  <c r="K716" i="8"/>
  <c r="L716" i="8"/>
  <c r="M716" i="8"/>
  <c r="N716" i="8"/>
  <c r="O716" i="8"/>
  <c r="P716" i="8"/>
  <c r="Q716" i="8"/>
  <c r="R716" i="8"/>
  <c r="S716" i="8"/>
  <c r="T716" i="8"/>
  <c r="U716" i="8"/>
  <c r="V716" i="8"/>
  <c r="W716" i="8"/>
  <c r="X716" i="8"/>
  <c r="Y716" i="8"/>
  <c r="Z716" i="8"/>
  <c r="AA716" i="8"/>
  <c r="C717" i="8"/>
  <c r="D717" i="8"/>
  <c r="E717" i="8"/>
  <c r="F717" i="8"/>
  <c r="G717" i="8"/>
  <c r="H717" i="8"/>
  <c r="I717" i="8"/>
  <c r="J717" i="8"/>
  <c r="K717" i="8"/>
  <c r="L717" i="8"/>
  <c r="M717" i="8"/>
  <c r="N717" i="8"/>
  <c r="O717" i="8"/>
  <c r="P717" i="8"/>
  <c r="Q717" i="8"/>
  <c r="R717" i="8"/>
  <c r="S717" i="8"/>
  <c r="T717" i="8"/>
  <c r="U717" i="8"/>
  <c r="V717" i="8"/>
  <c r="W717" i="8"/>
  <c r="X717" i="8"/>
  <c r="Y717" i="8"/>
  <c r="Z717" i="8"/>
  <c r="AA717" i="8"/>
  <c r="C718" i="8"/>
  <c r="D718" i="8"/>
  <c r="E718" i="8"/>
  <c r="F718" i="8"/>
  <c r="G718" i="8"/>
  <c r="H718" i="8"/>
  <c r="I718" i="8"/>
  <c r="J718" i="8"/>
  <c r="K718" i="8"/>
  <c r="L718" i="8"/>
  <c r="M718" i="8"/>
  <c r="N718" i="8"/>
  <c r="O718" i="8"/>
  <c r="P718" i="8"/>
  <c r="Q718" i="8"/>
  <c r="R718" i="8"/>
  <c r="S718" i="8"/>
  <c r="T718" i="8"/>
  <c r="U718" i="8"/>
  <c r="V718" i="8"/>
  <c r="W718" i="8"/>
  <c r="X718" i="8"/>
  <c r="Y718" i="8"/>
  <c r="Z718" i="8"/>
  <c r="AA718" i="8"/>
  <c r="C719" i="8"/>
  <c r="D719" i="8"/>
  <c r="E719" i="8"/>
  <c r="F719" i="8"/>
  <c r="G719" i="8"/>
  <c r="H719" i="8"/>
  <c r="I719" i="8"/>
  <c r="J719" i="8"/>
  <c r="K719" i="8"/>
  <c r="L719" i="8"/>
  <c r="M719" i="8"/>
  <c r="N719" i="8"/>
  <c r="O719" i="8"/>
  <c r="P719" i="8"/>
  <c r="Q719" i="8"/>
  <c r="R719" i="8"/>
  <c r="S719" i="8"/>
  <c r="T719" i="8"/>
  <c r="U719" i="8"/>
  <c r="V719" i="8"/>
  <c r="W719" i="8"/>
  <c r="X719" i="8"/>
  <c r="Y719" i="8"/>
  <c r="Z719" i="8"/>
  <c r="AA719" i="8"/>
  <c r="C720" i="8"/>
  <c r="D720" i="8"/>
  <c r="E720" i="8"/>
  <c r="F720" i="8"/>
  <c r="G720" i="8"/>
  <c r="H720" i="8"/>
  <c r="I720" i="8"/>
  <c r="J720" i="8"/>
  <c r="K720" i="8"/>
  <c r="L720" i="8"/>
  <c r="M720" i="8"/>
  <c r="N720" i="8"/>
  <c r="O720" i="8"/>
  <c r="P720" i="8"/>
  <c r="Q720" i="8"/>
  <c r="R720" i="8"/>
  <c r="S720" i="8"/>
  <c r="T720" i="8"/>
  <c r="U720" i="8"/>
  <c r="V720" i="8"/>
  <c r="W720" i="8"/>
  <c r="X720" i="8"/>
  <c r="Y720" i="8"/>
  <c r="Z720" i="8"/>
  <c r="AA720" i="8"/>
  <c r="C721" i="8"/>
  <c r="D721" i="8"/>
  <c r="E721" i="8"/>
  <c r="F721" i="8"/>
  <c r="G721" i="8"/>
  <c r="H721" i="8"/>
  <c r="I721" i="8"/>
  <c r="J721" i="8"/>
  <c r="K721" i="8"/>
  <c r="L721" i="8"/>
  <c r="M721" i="8"/>
  <c r="N721" i="8"/>
  <c r="O721" i="8"/>
  <c r="P721" i="8"/>
  <c r="Q721" i="8"/>
  <c r="R721" i="8"/>
  <c r="S721" i="8"/>
  <c r="T721" i="8"/>
  <c r="U721" i="8"/>
  <c r="V721" i="8"/>
  <c r="W721" i="8"/>
  <c r="X721" i="8"/>
  <c r="Y721" i="8"/>
  <c r="Z721" i="8"/>
  <c r="AA721" i="8"/>
  <c r="C722" i="8"/>
  <c r="D722" i="8"/>
  <c r="E722" i="8"/>
  <c r="F722" i="8"/>
  <c r="G722" i="8"/>
  <c r="H722" i="8"/>
  <c r="I722" i="8"/>
  <c r="J722" i="8"/>
  <c r="K722" i="8"/>
  <c r="L722" i="8"/>
  <c r="M722" i="8"/>
  <c r="N722" i="8"/>
  <c r="O722" i="8"/>
  <c r="P722" i="8"/>
  <c r="Q722" i="8"/>
  <c r="R722" i="8"/>
  <c r="S722" i="8"/>
  <c r="T722" i="8"/>
  <c r="U722" i="8"/>
  <c r="V722" i="8"/>
  <c r="W722" i="8"/>
  <c r="X722" i="8"/>
  <c r="Y722" i="8"/>
  <c r="Z722" i="8"/>
  <c r="AA722" i="8"/>
  <c r="C723" i="8"/>
  <c r="D723" i="8"/>
  <c r="E723" i="8"/>
  <c r="F723" i="8"/>
  <c r="G723" i="8"/>
  <c r="H723" i="8"/>
  <c r="I723" i="8"/>
  <c r="J723" i="8"/>
  <c r="K723" i="8"/>
  <c r="L723" i="8"/>
  <c r="M723" i="8"/>
  <c r="N723" i="8"/>
  <c r="O723" i="8"/>
  <c r="P723" i="8"/>
  <c r="Q723" i="8"/>
  <c r="R723" i="8"/>
  <c r="S723" i="8"/>
  <c r="T723" i="8"/>
  <c r="U723" i="8"/>
  <c r="V723" i="8"/>
  <c r="W723" i="8"/>
  <c r="X723" i="8"/>
  <c r="Y723" i="8"/>
  <c r="Z723" i="8"/>
  <c r="AA723" i="8"/>
  <c r="C724" i="8"/>
  <c r="D724" i="8"/>
  <c r="E724" i="8"/>
  <c r="F724" i="8"/>
  <c r="G724" i="8"/>
  <c r="H724" i="8"/>
  <c r="I724" i="8"/>
  <c r="J724" i="8"/>
  <c r="K724" i="8"/>
  <c r="L724" i="8"/>
  <c r="M724" i="8"/>
  <c r="N724" i="8"/>
  <c r="O724" i="8"/>
  <c r="P724" i="8"/>
  <c r="Q724" i="8"/>
  <c r="R724" i="8"/>
  <c r="S724" i="8"/>
  <c r="T724" i="8"/>
  <c r="U724" i="8"/>
  <c r="V724" i="8"/>
  <c r="W724" i="8"/>
  <c r="X724" i="8"/>
  <c r="Y724" i="8"/>
  <c r="Z724" i="8"/>
  <c r="AA724" i="8"/>
  <c r="C725" i="8"/>
  <c r="D725" i="8"/>
  <c r="E725" i="8"/>
  <c r="F725" i="8"/>
  <c r="G725" i="8"/>
  <c r="H725" i="8"/>
  <c r="I725" i="8"/>
  <c r="J725" i="8"/>
  <c r="K725" i="8"/>
  <c r="L725" i="8"/>
  <c r="M725" i="8"/>
  <c r="N725" i="8"/>
  <c r="O725" i="8"/>
  <c r="P725" i="8"/>
  <c r="Q725" i="8"/>
  <c r="R725" i="8"/>
  <c r="S725" i="8"/>
  <c r="T725" i="8"/>
  <c r="U725" i="8"/>
  <c r="V725" i="8"/>
  <c r="W725" i="8"/>
  <c r="X725" i="8"/>
  <c r="Y725" i="8"/>
  <c r="Z725" i="8"/>
  <c r="AA725" i="8"/>
  <c r="C726" i="8"/>
  <c r="D726" i="8"/>
  <c r="E726" i="8"/>
  <c r="F726" i="8"/>
  <c r="G726" i="8"/>
  <c r="H726" i="8"/>
  <c r="I726" i="8"/>
  <c r="J726" i="8"/>
  <c r="K726" i="8"/>
  <c r="L726" i="8"/>
  <c r="M726" i="8"/>
  <c r="N726" i="8"/>
  <c r="O726" i="8"/>
  <c r="P726" i="8"/>
  <c r="Q726" i="8"/>
  <c r="R726" i="8"/>
  <c r="S726" i="8"/>
  <c r="T726" i="8"/>
  <c r="U726" i="8"/>
  <c r="V726" i="8"/>
  <c r="W726" i="8"/>
  <c r="X726" i="8"/>
  <c r="Y726" i="8"/>
  <c r="Z726" i="8"/>
  <c r="AA726" i="8"/>
  <c r="C727" i="8"/>
  <c r="D727" i="8"/>
  <c r="E727" i="8"/>
  <c r="F727" i="8"/>
  <c r="G727" i="8"/>
  <c r="H727" i="8"/>
  <c r="I727" i="8"/>
  <c r="J727" i="8"/>
  <c r="K727" i="8"/>
  <c r="L727" i="8"/>
  <c r="M727" i="8"/>
  <c r="N727" i="8"/>
  <c r="O727" i="8"/>
  <c r="P727" i="8"/>
  <c r="Q727" i="8"/>
  <c r="R727" i="8"/>
  <c r="S727" i="8"/>
  <c r="T727" i="8"/>
  <c r="U727" i="8"/>
  <c r="V727" i="8"/>
  <c r="W727" i="8"/>
  <c r="X727" i="8"/>
  <c r="Y727" i="8"/>
  <c r="Z727" i="8"/>
  <c r="AA727" i="8"/>
  <c r="C728" i="8"/>
  <c r="D728" i="8"/>
  <c r="E728" i="8"/>
  <c r="F728" i="8"/>
  <c r="G728" i="8"/>
  <c r="H728" i="8"/>
  <c r="I728" i="8"/>
  <c r="J728" i="8"/>
  <c r="K728" i="8"/>
  <c r="L728" i="8"/>
  <c r="M728" i="8"/>
  <c r="N728" i="8"/>
  <c r="O728" i="8"/>
  <c r="P728" i="8"/>
  <c r="Q728" i="8"/>
  <c r="R728" i="8"/>
  <c r="S728" i="8"/>
  <c r="T728" i="8"/>
  <c r="U728" i="8"/>
  <c r="V728" i="8"/>
  <c r="W728" i="8"/>
  <c r="X728" i="8"/>
  <c r="Y728" i="8"/>
  <c r="Z728" i="8"/>
  <c r="AA728" i="8"/>
  <c r="C729" i="8"/>
  <c r="D729" i="8"/>
  <c r="E729" i="8"/>
  <c r="F729" i="8"/>
  <c r="G729" i="8"/>
  <c r="H729" i="8"/>
  <c r="I729" i="8"/>
  <c r="J729" i="8"/>
  <c r="K729" i="8"/>
  <c r="L729" i="8"/>
  <c r="M729" i="8"/>
  <c r="N729" i="8"/>
  <c r="O729" i="8"/>
  <c r="P729" i="8"/>
  <c r="Q729" i="8"/>
  <c r="R729" i="8"/>
  <c r="S729" i="8"/>
  <c r="T729" i="8"/>
  <c r="U729" i="8"/>
  <c r="V729" i="8"/>
  <c r="W729" i="8"/>
  <c r="X729" i="8"/>
  <c r="Y729" i="8"/>
  <c r="Z729" i="8"/>
  <c r="AA729" i="8"/>
  <c r="C730" i="8"/>
  <c r="D730" i="8"/>
  <c r="E730" i="8"/>
  <c r="F730" i="8"/>
  <c r="G730" i="8"/>
  <c r="H730" i="8"/>
  <c r="I730" i="8"/>
  <c r="J730" i="8"/>
  <c r="K730" i="8"/>
  <c r="L730" i="8"/>
  <c r="M730" i="8"/>
  <c r="N730" i="8"/>
  <c r="O730" i="8"/>
  <c r="P730" i="8"/>
  <c r="Q730" i="8"/>
  <c r="R730" i="8"/>
  <c r="S730" i="8"/>
  <c r="T730" i="8"/>
  <c r="U730" i="8"/>
  <c r="V730" i="8"/>
  <c r="W730" i="8"/>
  <c r="X730" i="8"/>
  <c r="Y730" i="8"/>
  <c r="Z730" i="8"/>
  <c r="AA730" i="8"/>
  <c r="C731" i="8"/>
  <c r="D731" i="8"/>
  <c r="E731" i="8"/>
  <c r="F731" i="8"/>
  <c r="G731" i="8"/>
  <c r="H731" i="8"/>
  <c r="I731" i="8"/>
  <c r="J731" i="8"/>
  <c r="K731" i="8"/>
  <c r="L731" i="8"/>
  <c r="M731" i="8"/>
  <c r="N731" i="8"/>
  <c r="O731" i="8"/>
  <c r="P731" i="8"/>
  <c r="Q731" i="8"/>
  <c r="R731" i="8"/>
  <c r="S731" i="8"/>
  <c r="T731" i="8"/>
  <c r="U731" i="8"/>
  <c r="V731" i="8"/>
  <c r="W731" i="8"/>
  <c r="X731" i="8"/>
  <c r="Y731" i="8"/>
  <c r="Z731" i="8"/>
  <c r="AA731" i="8"/>
  <c r="C732" i="8"/>
  <c r="D732" i="8"/>
  <c r="E732" i="8"/>
  <c r="F732" i="8"/>
  <c r="G732" i="8"/>
  <c r="H732" i="8"/>
  <c r="I732" i="8"/>
  <c r="J732" i="8"/>
  <c r="K732" i="8"/>
  <c r="L732" i="8"/>
  <c r="M732" i="8"/>
  <c r="N732" i="8"/>
  <c r="O732" i="8"/>
  <c r="P732" i="8"/>
  <c r="Q732" i="8"/>
  <c r="R732" i="8"/>
  <c r="S732" i="8"/>
  <c r="T732" i="8"/>
  <c r="U732" i="8"/>
  <c r="V732" i="8"/>
  <c r="W732" i="8"/>
  <c r="X732" i="8"/>
  <c r="Y732" i="8"/>
  <c r="Z732" i="8"/>
  <c r="AA732" i="8"/>
  <c r="C733" i="8"/>
  <c r="D733" i="8"/>
  <c r="E733" i="8"/>
  <c r="F733" i="8"/>
  <c r="G733" i="8"/>
  <c r="H733" i="8"/>
  <c r="I733" i="8"/>
  <c r="J733" i="8"/>
  <c r="K733" i="8"/>
  <c r="L733" i="8"/>
  <c r="M733" i="8"/>
  <c r="N733" i="8"/>
  <c r="O733" i="8"/>
  <c r="P733" i="8"/>
  <c r="Q733" i="8"/>
  <c r="R733" i="8"/>
  <c r="S733" i="8"/>
  <c r="T733" i="8"/>
  <c r="U733" i="8"/>
  <c r="V733" i="8"/>
  <c r="W733" i="8"/>
  <c r="X733" i="8"/>
  <c r="Y733" i="8"/>
  <c r="Z733" i="8"/>
  <c r="AA733" i="8"/>
  <c r="C734" i="8"/>
  <c r="D734" i="8"/>
  <c r="E734" i="8"/>
  <c r="F734" i="8"/>
  <c r="G734" i="8"/>
  <c r="H734" i="8"/>
  <c r="I734" i="8"/>
  <c r="J734" i="8"/>
  <c r="K734" i="8"/>
  <c r="L734" i="8"/>
  <c r="M734" i="8"/>
  <c r="N734" i="8"/>
  <c r="O734" i="8"/>
  <c r="P734" i="8"/>
  <c r="Q734" i="8"/>
  <c r="R734" i="8"/>
  <c r="S734" i="8"/>
  <c r="T734" i="8"/>
  <c r="U734" i="8"/>
  <c r="V734" i="8"/>
  <c r="W734" i="8"/>
  <c r="X734" i="8"/>
  <c r="Y734" i="8"/>
  <c r="Z734" i="8"/>
  <c r="AA734" i="8"/>
  <c r="C735" i="8"/>
  <c r="D735" i="8"/>
  <c r="E735" i="8"/>
  <c r="F735" i="8"/>
  <c r="G735" i="8"/>
  <c r="H735" i="8"/>
  <c r="I735" i="8"/>
  <c r="J735" i="8"/>
  <c r="K735" i="8"/>
  <c r="L735" i="8"/>
  <c r="M735" i="8"/>
  <c r="N735" i="8"/>
  <c r="O735" i="8"/>
  <c r="P735" i="8"/>
  <c r="Q735" i="8"/>
  <c r="R735" i="8"/>
  <c r="S735" i="8"/>
  <c r="T735" i="8"/>
  <c r="U735" i="8"/>
  <c r="V735" i="8"/>
  <c r="W735" i="8"/>
  <c r="X735" i="8"/>
  <c r="Y735" i="8"/>
  <c r="Z735" i="8"/>
  <c r="AA735" i="8"/>
  <c r="C736" i="8"/>
  <c r="D736" i="8"/>
  <c r="E736" i="8"/>
  <c r="F736" i="8"/>
  <c r="G736" i="8"/>
  <c r="H736" i="8"/>
  <c r="I736" i="8"/>
  <c r="J736" i="8"/>
  <c r="K736" i="8"/>
  <c r="L736" i="8"/>
  <c r="M736" i="8"/>
  <c r="N736" i="8"/>
  <c r="O736" i="8"/>
  <c r="P736" i="8"/>
  <c r="Q736" i="8"/>
  <c r="R736" i="8"/>
  <c r="S736" i="8"/>
  <c r="T736" i="8"/>
  <c r="U736" i="8"/>
  <c r="V736" i="8"/>
  <c r="W736" i="8"/>
  <c r="X736" i="8"/>
  <c r="Y736" i="8"/>
  <c r="Z736" i="8"/>
  <c r="AA736" i="8"/>
  <c r="C737" i="8"/>
  <c r="D737" i="8"/>
  <c r="E737" i="8"/>
  <c r="F737" i="8"/>
  <c r="G737" i="8"/>
  <c r="H737" i="8"/>
  <c r="I737" i="8"/>
  <c r="J737" i="8"/>
  <c r="K737" i="8"/>
  <c r="L737" i="8"/>
  <c r="M737" i="8"/>
  <c r="N737" i="8"/>
  <c r="O737" i="8"/>
  <c r="P737" i="8"/>
  <c r="Q737" i="8"/>
  <c r="R737" i="8"/>
  <c r="S737" i="8"/>
  <c r="T737" i="8"/>
  <c r="U737" i="8"/>
  <c r="V737" i="8"/>
  <c r="W737" i="8"/>
  <c r="X737" i="8"/>
  <c r="Y737" i="8"/>
  <c r="Z737" i="8"/>
  <c r="AA737" i="8"/>
  <c r="C738" i="8"/>
  <c r="D738" i="8"/>
  <c r="E738" i="8"/>
  <c r="F738" i="8"/>
  <c r="G738" i="8"/>
  <c r="H738" i="8"/>
  <c r="I738" i="8"/>
  <c r="J738" i="8"/>
  <c r="K738" i="8"/>
  <c r="L738" i="8"/>
  <c r="M738" i="8"/>
  <c r="N738" i="8"/>
  <c r="O738" i="8"/>
  <c r="P738" i="8"/>
  <c r="Q738" i="8"/>
  <c r="R738" i="8"/>
  <c r="S738" i="8"/>
  <c r="T738" i="8"/>
  <c r="U738" i="8"/>
  <c r="V738" i="8"/>
  <c r="W738" i="8"/>
  <c r="X738" i="8"/>
  <c r="Y738" i="8"/>
  <c r="Z738" i="8"/>
  <c r="AA738" i="8"/>
  <c r="C739" i="8"/>
  <c r="D739" i="8"/>
  <c r="E739" i="8"/>
  <c r="F739" i="8"/>
  <c r="G739" i="8"/>
  <c r="H739" i="8"/>
  <c r="I739" i="8"/>
  <c r="J739" i="8"/>
  <c r="K739" i="8"/>
  <c r="L739" i="8"/>
  <c r="M739" i="8"/>
  <c r="N739" i="8"/>
  <c r="O739" i="8"/>
  <c r="P739" i="8"/>
  <c r="Q739" i="8"/>
  <c r="R739" i="8"/>
  <c r="S739" i="8"/>
  <c r="T739" i="8"/>
  <c r="U739" i="8"/>
  <c r="V739" i="8"/>
  <c r="W739" i="8"/>
  <c r="X739" i="8"/>
  <c r="Y739" i="8"/>
  <c r="Z739" i="8"/>
  <c r="AA739" i="8"/>
  <c r="C740" i="8"/>
  <c r="D740" i="8"/>
  <c r="E740" i="8"/>
  <c r="F740" i="8"/>
  <c r="G740" i="8"/>
  <c r="H740" i="8"/>
  <c r="I740" i="8"/>
  <c r="J740" i="8"/>
  <c r="K740" i="8"/>
  <c r="L740" i="8"/>
  <c r="M740" i="8"/>
  <c r="N740" i="8"/>
  <c r="O740" i="8"/>
  <c r="P740" i="8"/>
  <c r="Q740" i="8"/>
  <c r="R740" i="8"/>
  <c r="S740" i="8"/>
  <c r="T740" i="8"/>
  <c r="U740" i="8"/>
  <c r="V740" i="8"/>
  <c r="W740" i="8"/>
  <c r="X740" i="8"/>
  <c r="Y740" i="8"/>
  <c r="Z740" i="8"/>
  <c r="AA740" i="8"/>
  <c r="C741" i="8"/>
  <c r="D741" i="8"/>
  <c r="E741" i="8"/>
  <c r="F741" i="8"/>
  <c r="G741" i="8"/>
  <c r="H741" i="8"/>
  <c r="I741" i="8"/>
  <c r="J741" i="8"/>
  <c r="K741" i="8"/>
  <c r="L741" i="8"/>
  <c r="M741" i="8"/>
  <c r="N741" i="8"/>
  <c r="O741" i="8"/>
  <c r="P741" i="8"/>
  <c r="Q741" i="8"/>
  <c r="R741" i="8"/>
  <c r="S741" i="8"/>
  <c r="T741" i="8"/>
  <c r="U741" i="8"/>
  <c r="V741" i="8"/>
  <c r="W741" i="8"/>
  <c r="X741" i="8"/>
  <c r="Y741" i="8"/>
  <c r="Z741" i="8"/>
  <c r="AA741" i="8"/>
  <c r="C742" i="8"/>
  <c r="D742" i="8"/>
  <c r="E742" i="8"/>
  <c r="F742" i="8"/>
  <c r="G742" i="8"/>
  <c r="H742" i="8"/>
  <c r="I742" i="8"/>
  <c r="J742" i="8"/>
  <c r="K742" i="8"/>
  <c r="L742" i="8"/>
  <c r="M742" i="8"/>
  <c r="N742" i="8"/>
  <c r="O742" i="8"/>
  <c r="P742" i="8"/>
  <c r="Q742" i="8"/>
  <c r="R742" i="8"/>
  <c r="S742" i="8"/>
  <c r="T742" i="8"/>
  <c r="U742" i="8"/>
  <c r="V742" i="8"/>
  <c r="W742" i="8"/>
  <c r="X742" i="8"/>
  <c r="Y742" i="8"/>
  <c r="Z742" i="8"/>
  <c r="AA742" i="8"/>
  <c r="C743" i="8"/>
  <c r="D743" i="8"/>
  <c r="E743" i="8"/>
  <c r="F743" i="8"/>
  <c r="G743" i="8"/>
  <c r="H743" i="8"/>
  <c r="I743" i="8"/>
  <c r="J743" i="8"/>
  <c r="K743" i="8"/>
  <c r="L743" i="8"/>
  <c r="M743" i="8"/>
  <c r="N743" i="8"/>
  <c r="O743" i="8"/>
  <c r="P743" i="8"/>
  <c r="Q743" i="8"/>
  <c r="R743" i="8"/>
  <c r="S743" i="8"/>
  <c r="T743" i="8"/>
  <c r="U743" i="8"/>
  <c r="V743" i="8"/>
  <c r="W743" i="8"/>
  <c r="X743" i="8"/>
  <c r="Y743" i="8"/>
  <c r="Z743" i="8"/>
  <c r="AA743" i="8"/>
  <c r="C744" i="8"/>
  <c r="D744" i="8"/>
  <c r="E744" i="8"/>
  <c r="F744" i="8"/>
  <c r="G744" i="8"/>
  <c r="H744" i="8"/>
  <c r="I744" i="8"/>
  <c r="J744" i="8"/>
  <c r="K744" i="8"/>
  <c r="L744" i="8"/>
  <c r="M744" i="8"/>
  <c r="N744" i="8"/>
  <c r="O744" i="8"/>
  <c r="P744" i="8"/>
  <c r="Q744" i="8"/>
  <c r="R744" i="8"/>
  <c r="S744" i="8"/>
  <c r="T744" i="8"/>
  <c r="U744" i="8"/>
  <c r="V744" i="8"/>
  <c r="W744" i="8"/>
  <c r="X744" i="8"/>
  <c r="Y744" i="8"/>
  <c r="Z744" i="8"/>
  <c r="AA744" i="8"/>
  <c r="C745" i="8"/>
  <c r="D745" i="8"/>
  <c r="E745" i="8"/>
  <c r="F745" i="8"/>
  <c r="G745" i="8"/>
  <c r="H745" i="8"/>
  <c r="I745" i="8"/>
  <c r="J745" i="8"/>
  <c r="K745" i="8"/>
  <c r="L745" i="8"/>
  <c r="M745" i="8"/>
  <c r="N745" i="8"/>
  <c r="O745" i="8"/>
  <c r="P745" i="8"/>
  <c r="Q745" i="8"/>
  <c r="R745" i="8"/>
  <c r="S745" i="8"/>
  <c r="T745" i="8"/>
  <c r="U745" i="8"/>
  <c r="V745" i="8"/>
  <c r="W745" i="8"/>
  <c r="X745" i="8"/>
  <c r="Y745" i="8"/>
  <c r="Z745" i="8"/>
  <c r="AA745" i="8"/>
  <c r="C746" i="8"/>
  <c r="D746" i="8"/>
  <c r="E746" i="8"/>
  <c r="F746" i="8"/>
  <c r="G746" i="8"/>
  <c r="H746" i="8"/>
  <c r="I746" i="8"/>
  <c r="J746" i="8"/>
  <c r="K746" i="8"/>
  <c r="L746" i="8"/>
  <c r="M746" i="8"/>
  <c r="N746" i="8"/>
  <c r="O746" i="8"/>
  <c r="P746" i="8"/>
  <c r="Q746" i="8"/>
  <c r="R746" i="8"/>
  <c r="S746" i="8"/>
  <c r="T746" i="8"/>
  <c r="U746" i="8"/>
  <c r="V746" i="8"/>
  <c r="W746" i="8"/>
  <c r="X746" i="8"/>
  <c r="Y746" i="8"/>
  <c r="Z746" i="8"/>
  <c r="AA746" i="8"/>
  <c r="C747" i="8"/>
  <c r="D747" i="8"/>
  <c r="E747" i="8"/>
  <c r="F747" i="8"/>
  <c r="G747" i="8"/>
  <c r="H747" i="8"/>
  <c r="I747" i="8"/>
  <c r="J747" i="8"/>
  <c r="K747" i="8"/>
  <c r="L747" i="8"/>
  <c r="M747" i="8"/>
  <c r="N747" i="8"/>
  <c r="O747" i="8"/>
  <c r="P747" i="8"/>
  <c r="Q747" i="8"/>
  <c r="R747" i="8"/>
  <c r="S747" i="8"/>
  <c r="T747" i="8"/>
  <c r="U747" i="8"/>
  <c r="V747" i="8"/>
  <c r="W747" i="8"/>
  <c r="X747" i="8"/>
  <c r="Y747" i="8"/>
  <c r="Z747" i="8"/>
  <c r="AA747" i="8"/>
  <c r="C748" i="8"/>
  <c r="D748" i="8"/>
  <c r="E748" i="8"/>
  <c r="F748" i="8"/>
  <c r="G748" i="8"/>
  <c r="H748" i="8"/>
  <c r="I748" i="8"/>
  <c r="J748" i="8"/>
  <c r="K748" i="8"/>
  <c r="L748" i="8"/>
  <c r="M748" i="8"/>
  <c r="N748" i="8"/>
  <c r="O748" i="8"/>
  <c r="P748" i="8"/>
  <c r="Q748" i="8"/>
  <c r="R748" i="8"/>
  <c r="S748" i="8"/>
  <c r="T748" i="8"/>
  <c r="U748" i="8"/>
  <c r="V748" i="8"/>
  <c r="W748" i="8"/>
  <c r="X748" i="8"/>
  <c r="Y748" i="8"/>
  <c r="Z748" i="8"/>
  <c r="AA748" i="8"/>
  <c r="C749" i="8"/>
  <c r="D749" i="8"/>
  <c r="E749" i="8"/>
  <c r="F749" i="8"/>
  <c r="G749" i="8"/>
  <c r="H749" i="8"/>
  <c r="I749" i="8"/>
  <c r="J749" i="8"/>
  <c r="K749" i="8"/>
  <c r="L749" i="8"/>
  <c r="M749" i="8"/>
  <c r="N749" i="8"/>
  <c r="O749" i="8"/>
  <c r="P749" i="8"/>
  <c r="Q749" i="8"/>
  <c r="R749" i="8"/>
  <c r="S749" i="8"/>
  <c r="T749" i="8"/>
  <c r="U749" i="8"/>
  <c r="V749" i="8"/>
  <c r="W749" i="8"/>
  <c r="X749" i="8"/>
  <c r="Y749" i="8"/>
  <c r="Z749" i="8"/>
  <c r="AA749" i="8"/>
  <c r="C750" i="8"/>
  <c r="D750" i="8"/>
  <c r="E750" i="8"/>
  <c r="F750" i="8"/>
  <c r="G750" i="8"/>
  <c r="H750" i="8"/>
  <c r="I750" i="8"/>
  <c r="J750" i="8"/>
  <c r="K750" i="8"/>
  <c r="L750" i="8"/>
  <c r="M750" i="8"/>
  <c r="N750" i="8"/>
  <c r="O750" i="8"/>
  <c r="P750" i="8"/>
  <c r="Q750" i="8"/>
  <c r="R750" i="8"/>
  <c r="S750" i="8"/>
  <c r="T750" i="8"/>
  <c r="U750" i="8"/>
  <c r="V750" i="8"/>
  <c r="W750" i="8"/>
  <c r="X750" i="8"/>
  <c r="Y750" i="8"/>
  <c r="Z750" i="8"/>
  <c r="AA750" i="8"/>
  <c r="C751" i="8"/>
  <c r="D751" i="8"/>
  <c r="E751" i="8"/>
  <c r="F751" i="8"/>
  <c r="G751" i="8"/>
  <c r="H751" i="8"/>
  <c r="I751" i="8"/>
  <c r="J751" i="8"/>
  <c r="K751" i="8"/>
  <c r="L751" i="8"/>
  <c r="M751" i="8"/>
  <c r="N751" i="8"/>
  <c r="O751" i="8"/>
  <c r="P751" i="8"/>
  <c r="Q751" i="8"/>
  <c r="R751" i="8"/>
  <c r="S751" i="8"/>
  <c r="T751" i="8"/>
  <c r="U751" i="8"/>
  <c r="V751" i="8"/>
  <c r="W751" i="8"/>
  <c r="X751" i="8"/>
  <c r="Y751" i="8"/>
  <c r="Z751" i="8"/>
  <c r="AA751" i="8"/>
  <c r="C752" i="8"/>
  <c r="D752" i="8"/>
  <c r="E752" i="8"/>
  <c r="F752" i="8"/>
  <c r="G752" i="8"/>
  <c r="H752" i="8"/>
  <c r="I752" i="8"/>
  <c r="J752" i="8"/>
  <c r="K752" i="8"/>
  <c r="L752" i="8"/>
  <c r="M752" i="8"/>
  <c r="N752" i="8"/>
  <c r="O752" i="8"/>
  <c r="P752" i="8"/>
  <c r="Q752" i="8"/>
  <c r="R752" i="8"/>
  <c r="S752" i="8"/>
  <c r="T752" i="8"/>
  <c r="U752" i="8"/>
  <c r="V752" i="8"/>
  <c r="W752" i="8"/>
  <c r="X752" i="8"/>
  <c r="Y752" i="8"/>
  <c r="Z752" i="8"/>
  <c r="AA752" i="8"/>
  <c r="C753" i="8"/>
  <c r="D753" i="8"/>
  <c r="E753" i="8"/>
  <c r="F753" i="8"/>
  <c r="G753" i="8"/>
  <c r="H753" i="8"/>
  <c r="I753" i="8"/>
  <c r="J753" i="8"/>
  <c r="K753" i="8"/>
  <c r="L753" i="8"/>
  <c r="M753" i="8"/>
  <c r="N753" i="8"/>
  <c r="O753" i="8"/>
  <c r="P753" i="8"/>
  <c r="Q753" i="8"/>
  <c r="R753" i="8"/>
  <c r="S753" i="8"/>
  <c r="T753" i="8"/>
  <c r="U753" i="8"/>
  <c r="V753" i="8"/>
  <c r="W753" i="8"/>
  <c r="X753" i="8"/>
  <c r="Y753" i="8"/>
  <c r="Z753" i="8"/>
  <c r="AA753" i="8"/>
  <c r="C754" i="8"/>
  <c r="D754" i="8"/>
  <c r="E754" i="8"/>
  <c r="F754" i="8"/>
  <c r="G754" i="8"/>
  <c r="H754" i="8"/>
  <c r="I754" i="8"/>
  <c r="J754" i="8"/>
  <c r="K754" i="8"/>
  <c r="L754" i="8"/>
  <c r="M754" i="8"/>
  <c r="N754" i="8"/>
  <c r="O754" i="8"/>
  <c r="P754" i="8"/>
  <c r="Q754" i="8"/>
  <c r="R754" i="8"/>
  <c r="S754" i="8"/>
  <c r="T754" i="8"/>
  <c r="U754" i="8"/>
  <c r="V754" i="8"/>
  <c r="W754" i="8"/>
  <c r="X754" i="8"/>
  <c r="Y754" i="8"/>
  <c r="Z754" i="8"/>
  <c r="AA754" i="8"/>
  <c r="C755" i="8"/>
  <c r="D755" i="8"/>
  <c r="E755" i="8"/>
  <c r="F755" i="8"/>
  <c r="G755" i="8"/>
  <c r="H755" i="8"/>
  <c r="I755" i="8"/>
  <c r="J755" i="8"/>
  <c r="K755" i="8"/>
  <c r="L755" i="8"/>
  <c r="M755" i="8"/>
  <c r="N755" i="8"/>
  <c r="O755" i="8"/>
  <c r="P755" i="8"/>
  <c r="Q755" i="8"/>
  <c r="R755" i="8"/>
  <c r="S755" i="8"/>
  <c r="T755" i="8"/>
  <c r="U755" i="8"/>
  <c r="V755" i="8"/>
  <c r="W755" i="8"/>
  <c r="X755" i="8"/>
  <c r="Y755" i="8"/>
  <c r="Z755" i="8"/>
  <c r="AA755" i="8"/>
  <c r="C756" i="8"/>
  <c r="D756" i="8"/>
  <c r="E756" i="8"/>
  <c r="F756" i="8"/>
  <c r="G756" i="8"/>
  <c r="H756" i="8"/>
  <c r="I756" i="8"/>
  <c r="J756" i="8"/>
  <c r="K756" i="8"/>
  <c r="L756" i="8"/>
  <c r="M756" i="8"/>
  <c r="N756" i="8"/>
  <c r="O756" i="8"/>
  <c r="P756" i="8"/>
  <c r="Q756" i="8"/>
  <c r="R756" i="8"/>
  <c r="S756" i="8"/>
  <c r="T756" i="8"/>
  <c r="U756" i="8"/>
  <c r="V756" i="8"/>
  <c r="W756" i="8"/>
  <c r="X756" i="8"/>
  <c r="Y756" i="8"/>
  <c r="Z756" i="8"/>
  <c r="AA756" i="8"/>
  <c r="C757" i="8"/>
  <c r="D757" i="8"/>
  <c r="E757" i="8"/>
  <c r="F757" i="8"/>
  <c r="G757" i="8"/>
  <c r="H757" i="8"/>
  <c r="I757" i="8"/>
  <c r="J757" i="8"/>
  <c r="K757" i="8"/>
  <c r="L757" i="8"/>
  <c r="M757" i="8"/>
  <c r="N757" i="8"/>
  <c r="O757" i="8"/>
  <c r="P757" i="8"/>
  <c r="Q757" i="8"/>
  <c r="R757" i="8"/>
  <c r="S757" i="8"/>
  <c r="T757" i="8"/>
  <c r="U757" i="8"/>
  <c r="V757" i="8"/>
  <c r="W757" i="8"/>
  <c r="X757" i="8"/>
  <c r="Y757" i="8"/>
  <c r="Z757" i="8"/>
  <c r="AA757" i="8"/>
  <c r="C758" i="8"/>
  <c r="D758" i="8"/>
  <c r="E758" i="8"/>
  <c r="F758" i="8"/>
  <c r="G758" i="8"/>
  <c r="H758" i="8"/>
  <c r="I758" i="8"/>
  <c r="J758" i="8"/>
  <c r="K758" i="8"/>
  <c r="L758" i="8"/>
  <c r="M758" i="8"/>
  <c r="N758" i="8"/>
  <c r="O758" i="8"/>
  <c r="P758" i="8"/>
  <c r="Q758" i="8"/>
  <c r="R758" i="8"/>
  <c r="S758" i="8"/>
  <c r="T758" i="8"/>
  <c r="U758" i="8"/>
  <c r="V758" i="8"/>
  <c r="W758" i="8"/>
  <c r="X758" i="8"/>
  <c r="Y758" i="8"/>
  <c r="Z758" i="8"/>
  <c r="AA758" i="8"/>
  <c r="C759" i="8"/>
  <c r="D759" i="8"/>
  <c r="E759" i="8"/>
  <c r="F759" i="8"/>
  <c r="G759" i="8"/>
  <c r="H759" i="8"/>
  <c r="I759" i="8"/>
  <c r="J759" i="8"/>
  <c r="K759" i="8"/>
  <c r="L759" i="8"/>
  <c r="M759" i="8"/>
  <c r="N759" i="8"/>
  <c r="O759" i="8"/>
  <c r="P759" i="8"/>
  <c r="Q759" i="8"/>
  <c r="R759" i="8"/>
  <c r="S759" i="8"/>
  <c r="T759" i="8"/>
  <c r="U759" i="8"/>
  <c r="V759" i="8"/>
  <c r="W759" i="8"/>
  <c r="X759" i="8"/>
  <c r="Y759" i="8"/>
  <c r="Z759" i="8"/>
  <c r="AA759" i="8"/>
  <c r="C760" i="8"/>
  <c r="D760" i="8"/>
  <c r="E760" i="8"/>
  <c r="F760" i="8"/>
  <c r="G760" i="8"/>
  <c r="H760" i="8"/>
  <c r="I760" i="8"/>
  <c r="J760" i="8"/>
  <c r="K760" i="8"/>
  <c r="L760" i="8"/>
  <c r="M760" i="8"/>
  <c r="N760" i="8"/>
  <c r="O760" i="8"/>
  <c r="P760" i="8"/>
  <c r="Q760" i="8"/>
  <c r="R760" i="8"/>
  <c r="S760" i="8"/>
  <c r="T760" i="8"/>
  <c r="U760" i="8"/>
  <c r="V760" i="8"/>
  <c r="W760" i="8"/>
  <c r="X760" i="8"/>
  <c r="Y760" i="8"/>
  <c r="Z760" i="8"/>
  <c r="AA760" i="8"/>
  <c r="C761" i="8"/>
  <c r="D761" i="8"/>
  <c r="E761" i="8"/>
  <c r="F761" i="8"/>
  <c r="G761" i="8"/>
  <c r="H761" i="8"/>
  <c r="I761" i="8"/>
  <c r="J761" i="8"/>
  <c r="K761" i="8"/>
  <c r="L761" i="8"/>
  <c r="M761" i="8"/>
  <c r="N761" i="8"/>
  <c r="O761" i="8"/>
  <c r="P761" i="8"/>
  <c r="Q761" i="8"/>
  <c r="R761" i="8"/>
  <c r="S761" i="8"/>
  <c r="T761" i="8"/>
  <c r="U761" i="8"/>
  <c r="V761" i="8"/>
  <c r="W761" i="8"/>
  <c r="X761" i="8"/>
  <c r="Y761" i="8"/>
  <c r="Z761" i="8"/>
  <c r="AA761" i="8"/>
  <c r="C762" i="8"/>
  <c r="D762" i="8"/>
  <c r="E762" i="8"/>
  <c r="F762" i="8"/>
  <c r="G762" i="8"/>
  <c r="H762" i="8"/>
  <c r="I762" i="8"/>
  <c r="J762" i="8"/>
  <c r="K762" i="8"/>
  <c r="L762" i="8"/>
  <c r="M762" i="8"/>
  <c r="N762" i="8"/>
  <c r="O762" i="8"/>
  <c r="P762" i="8"/>
  <c r="Q762" i="8"/>
  <c r="R762" i="8"/>
  <c r="S762" i="8"/>
  <c r="T762" i="8"/>
  <c r="U762" i="8"/>
  <c r="V762" i="8"/>
  <c r="W762" i="8"/>
  <c r="X762" i="8"/>
  <c r="Y762" i="8"/>
  <c r="Z762" i="8"/>
  <c r="AA762" i="8"/>
  <c r="C763" i="8"/>
  <c r="D763" i="8"/>
  <c r="E763" i="8"/>
  <c r="F763" i="8"/>
  <c r="G763" i="8"/>
  <c r="H763" i="8"/>
  <c r="I763" i="8"/>
  <c r="J763" i="8"/>
  <c r="K763" i="8"/>
  <c r="L763" i="8"/>
  <c r="M763" i="8"/>
  <c r="N763" i="8"/>
  <c r="O763" i="8"/>
  <c r="P763" i="8"/>
  <c r="Q763" i="8"/>
  <c r="R763" i="8"/>
  <c r="S763" i="8"/>
  <c r="T763" i="8"/>
  <c r="U763" i="8"/>
  <c r="V763" i="8"/>
  <c r="W763" i="8"/>
  <c r="X763" i="8"/>
  <c r="Y763" i="8"/>
  <c r="Z763" i="8"/>
  <c r="AA763" i="8"/>
  <c r="C764" i="8"/>
  <c r="D764" i="8"/>
  <c r="E764" i="8"/>
  <c r="F764" i="8"/>
  <c r="G764" i="8"/>
  <c r="H764" i="8"/>
  <c r="I764" i="8"/>
  <c r="J764" i="8"/>
  <c r="K764" i="8"/>
  <c r="L764" i="8"/>
  <c r="M764" i="8"/>
  <c r="N764" i="8"/>
  <c r="O764" i="8"/>
  <c r="P764" i="8"/>
  <c r="Q764" i="8"/>
  <c r="R764" i="8"/>
  <c r="S764" i="8"/>
  <c r="T764" i="8"/>
  <c r="U764" i="8"/>
  <c r="V764" i="8"/>
  <c r="W764" i="8"/>
  <c r="X764" i="8"/>
  <c r="Y764" i="8"/>
  <c r="Z764" i="8"/>
  <c r="AA764" i="8"/>
  <c r="C765" i="8"/>
  <c r="D765" i="8"/>
  <c r="E765" i="8"/>
  <c r="F765" i="8"/>
  <c r="G765" i="8"/>
  <c r="H765" i="8"/>
  <c r="I765" i="8"/>
  <c r="J765" i="8"/>
  <c r="K765" i="8"/>
  <c r="L765" i="8"/>
  <c r="M765" i="8"/>
  <c r="N765" i="8"/>
  <c r="O765" i="8"/>
  <c r="P765" i="8"/>
  <c r="Q765" i="8"/>
  <c r="R765" i="8"/>
  <c r="S765" i="8"/>
  <c r="T765" i="8"/>
  <c r="U765" i="8"/>
  <c r="V765" i="8"/>
  <c r="W765" i="8"/>
  <c r="X765" i="8"/>
  <c r="Y765" i="8"/>
  <c r="Z765" i="8"/>
  <c r="AA765" i="8"/>
  <c r="C766" i="8"/>
  <c r="D766" i="8"/>
  <c r="E766" i="8"/>
  <c r="F766" i="8"/>
  <c r="G766" i="8"/>
  <c r="H766" i="8"/>
  <c r="I766" i="8"/>
  <c r="J766" i="8"/>
  <c r="K766" i="8"/>
  <c r="L766" i="8"/>
  <c r="M766" i="8"/>
  <c r="N766" i="8"/>
  <c r="O766" i="8"/>
  <c r="P766" i="8"/>
  <c r="Q766" i="8"/>
  <c r="R766" i="8"/>
  <c r="S766" i="8"/>
  <c r="T766" i="8"/>
  <c r="U766" i="8"/>
  <c r="V766" i="8"/>
  <c r="W766" i="8"/>
  <c r="X766" i="8"/>
  <c r="Y766" i="8"/>
  <c r="Z766" i="8"/>
  <c r="AA766" i="8"/>
  <c r="C767" i="8"/>
  <c r="D767" i="8"/>
  <c r="E767" i="8"/>
  <c r="F767" i="8"/>
  <c r="G767" i="8"/>
  <c r="H767" i="8"/>
  <c r="I767" i="8"/>
  <c r="J767" i="8"/>
  <c r="K767" i="8"/>
  <c r="L767" i="8"/>
  <c r="M767" i="8"/>
  <c r="N767" i="8"/>
  <c r="O767" i="8"/>
  <c r="P767" i="8"/>
  <c r="Q767" i="8"/>
  <c r="R767" i="8"/>
  <c r="S767" i="8"/>
  <c r="T767" i="8"/>
  <c r="U767" i="8"/>
  <c r="V767" i="8"/>
  <c r="W767" i="8"/>
  <c r="X767" i="8"/>
  <c r="Y767" i="8"/>
  <c r="Z767" i="8"/>
  <c r="AA767" i="8"/>
  <c r="C768" i="8"/>
  <c r="D768" i="8"/>
  <c r="E768" i="8"/>
  <c r="F768" i="8"/>
  <c r="G768" i="8"/>
  <c r="H768" i="8"/>
  <c r="I768" i="8"/>
  <c r="J768" i="8"/>
  <c r="K768" i="8"/>
  <c r="L768" i="8"/>
  <c r="M768" i="8"/>
  <c r="N768" i="8"/>
  <c r="O768" i="8"/>
  <c r="P768" i="8"/>
  <c r="Q768" i="8"/>
  <c r="R768" i="8"/>
  <c r="S768" i="8"/>
  <c r="T768" i="8"/>
  <c r="U768" i="8"/>
  <c r="V768" i="8"/>
  <c r="W768" i="8"/>
  <c r="X768" i="8"/>
  <c r="Y768" i="8"/>
  <c r="Z768" i="8"/>
  <c r="AA768" i="8"/>
  <c r="C769" i="8"/>
  <c r="D769" i="8"/>
  <c r="E769" i="8"/>
  <c r="F769" i="8"/>
  <c r="G769" i="8"/>
  <c r="H769" i="8"/>
  <c r="I769" i="8"/>
  <c r="J769" i="8"/>
  <c r="K769" i="8"/>
  <c r="L769" i="8"/>
  <c r="M769" i="8"/>
  <c r="N769" i="8"/>
  <c r="O769" i="8"/>
  <c r="P769" i="8"/>
  <c r="Q769" i="8"/>
  <c r="R769" i="8"/>
  <c r="S769" i="8"/>
  <c r="T769" i="8"/>
  <c r="U769" i="8"/>
  <c r="V769" i="8"/>
  <c r="W769" i="8"/>
  <c r="X769" i="8"/>
  <c r="Y769" i="8"/>
  <c r="Z769" i="8"/>
  <c r="AA769" i="8"/>
  <c r="C770" i="8"/>
  <c r="D770" i="8"/>
  <c r="E770" i="8"/>
  <c r="F770" i="8"/>
  <c r="G770" i="8"/>
  <c r="H770" i="8"/>
  <c r="I770" i="8"/>
  <c r="J770" i="8"/>
  <c r="K770" i="8"/>
  <c r="L770" i="8"/>
  <c r="M770" i="8"/>
  <c r="N770" i="8"/>
  <c r="O770" i="8"/>
  <c r="P770" i="8"/>
  <c r="Q770" i="8"/>
  <c r="R770" i="8"/>
  <c r="S770" i="8"/>
  <c r="T770" i="8"/>
  <c r="U770" i="8"/>
  <c r="V770" i="8"/>
  <c r="W770" i="8"/>
  <c r="X770" i="8"/>
  <c r="Y770" i="8"/>
  <c r="Z770" i="8"/>
  <c r="AA770" i="8"/>
  <c r="C771" i="8"/>
  <c r="D771" i="8"/>
  <c r="E771" i="8"/>
  <c r="F771" i="8"/>
  <c r="G771" i="8"/>
  <c r="H771" i="8"/>
  <c r="I771" i="8"/>
  <c r="J771" i="8"/>
  <c r="K771" i="8"/>
  <c r="L771" i="8"/>
  <c r="M771" i="8"/>
  <c r="N771" i="8"/>
  <c r="O771" i="8"/>
  <c r="P771" i="8"/>
  <c r="Q771" i="8"/>
  <c r="R771" i="8"/>
  <c r="S771" i="8"/>
  <c r="T771" i="8"/>
  <c r="U771" i="8"/>
  <c r="V771" i="8"/>
  <c r="W771" i="8"/>
  <c r="X771" i="8"/>
  <c r="Y771" i="8"/>
  <c r="Z771" i="8"/>
  <c r="AA771" i="8"/>
  <c r="C772" i="8"/>
  <c r="D772" i="8"/>
  <c r="E772" i="8"/>
  <c r="F772" i="8"/>
  <c r="G772" i="8"/>
  <c r="H772" i="8"/>
  <c r="I772" i="8"/>
  <c r="J772" i="8"/>
  <c r="K772" i="8"/>
  <c r="L772" i="8"/>
  <c r="M772" i="8"/>
  <c r="N772" i="8"/>
  <c r="O772" i="8"/>
  <c r="P772" i="8"/>
  <c r="Q772" i="8"/>
  <c r="R772" i="8"/>
  <c r="S772" i="8"/>
  <c r="T772" i="8"/>
  <c r="U772" i="8"/>
  <c r="V772" i="8"/>
  <c r="W772" i="8"/>
  <c r="X772" i="8"/>
  <c r="Y772" i="8"/>
  <c r="Z772" i="8"/>
  <c r="AA772" i="8"/>
  <c r="C773" i="8"/>
  <c r="D773" i="8"/>
  <c r="E773" i="8"/>
  <c r="F773" i="8"/>
  <c r="G773" i="8"/>
  <c r="H773" i="8"/>
  <c r="I773" i="8"/>
  <c r="J773" i="8"/>
  <c r="K773" i="8"/>
  <c r="L773" i="8"/>
  <c r="M773" i="8"/>
  <c r="N773" i="8"/>
  <c r="O773" i="8"/>
  <c r="P773" i="8"/>
  <c r="Q773" i="8"/>
  <c r="R773" i="8"/>
  <c r="S773" i="8"/>
  <c r="T773" i="8"/>
  <c r="U773" i="8"/>
  <c r="V773" i="8"/>
  <c r="W773" i="8"/>
  <c r="X773" i="8"/>
  <c r="Y773" i="8"/>
  <c r="Z773" i="8"/>
  <c r="AA773" i="8"/>
  <c r="C774" i="8"/>
  <c r="D774" i="8"/>
  <c r="E774" i="8"/>
  <c r="F774" i="8"/>
  <c r="G774" i="8"/>
  <c r="H774" i="8"/>
  <c r="I774" i="8"/>
  <c r="J774" i="8"/>
  <c r="K774" i="8"/>
  <c r="L774" i="8"/>
  <c r="M774" i="8"/>
  <c r="N774" i="8"/>
  <c r="O774" i="8"/>
  <c r="P774" i="8"/>
  <c r="Q774" i="8"/>
  <c r="R774" i="8"/>
  <c r="S774" i="8"/>
  <c r="T774" i="8"/>
  <c r="U774" i="8"/>
  <c r="V774" i="8"/>
  <c r="W774" i="8"/>
  <c r="X774" i="8"/>
  <c r="Y774" i="8"/>
  <c r="Z774" i="8"/>
  <c r="AA774" i="8"/>
  <c r="C775" i="8"/>
  <c r="D775" i="8"/>
  <c r="E775" i="8"/>
  <c r="F775" i="8"/>
  <c r="G775" i="8"/>
  <c r="H775" i="8"/>
  <c r="I775" i="8"/>
  <c r="J775" i="8"/>
  <c r="K775" i="8"/>
  <c r="L775" i="8"/>
  <c r="M775" i="8"/>
  <c r="N775" i="8"/>
  <c r="O775" i="8"/>
  <c r="P775" i="8"/>
  <c r="Q775" i="8"/>
  <c r="R775" i="8"/>
  <c r="S775" i="8"/>
  <c r="T775" i="8"/>
  <c r="U775" i="8"/>
  <c r="V775" i="8"/>
  <c r="W775" i="8"/>
  <c r="X775" i="8"/>
  <c r="Y775" i="8"/>
  <c r="Z775" i="8"/>
  <c r="AA775" i="8"/>
  <c r="C776" i="8"/>
  <c r="D776" i="8"/>
  <c r="E776" i="8"/>
  <c r="F776" i="8"/>
  <c r="G776" i="8"/>
  <c r="H776" i="8"/>
  <c r="I776" i="8"/>
  <c r="J776" i="8"/>
  <c r="K776" i="8"/>
  <c r="L776" i="8"/>
  <c r="M776" i="8"/>
  <c r="N776" i="8"/>
  <c r="O776" i="8"/>
  <c r="P776" i="8"/>
  <c r="Q776" i="8"/>
  <c r="R776" i="8"/>
  <c r="S776" i="8"/>
  <c r="T776" i="8"/>
  <c r="U776" i="8"/>
  <c r="V776" i="8"/>
  <c r="W776" i="8"/>
  <c r="X776" i="8"/>
  <c r="Y776" i="8"/>
  <c r="Z776" i="8"/>
  <c r="AA776" i="8"/>
  <c r="C777" i="8"/>
  <c r="D777" i="8"/>
  <c r="E777" i="8"/>
  <c r="F777" i="8"/>
  <c r="G777" i="8"/>
  <c r="H777" i="8"/>
  <c r="I777" i="8"/>
  <c r="J777" i="8"/>
  <c r="K777" i="8"/>
  <c r="L777" i="8"/>
  <c r="M777" i="8"/>
  <c r="N777" i="8"/>
  <c r="O777" i="8"/>
  <c r="P777" i="8"/>
  <c r="Q777" i="8"/>
  <c r="R777" i="8"/>
  <c r="S777" i="8"/>
  <c r="T777" i="8"/>
  <c r="U777" i="8"/>
  <c r="V777" i="8"/>
  <c r="W777" i="8"/>
  <c r="X777" i="8"/>
  <c r="Y777" i="8"/>
  <c r="Z777" i="8"/>
  <c r="AA777" i="8"/>
  <c r="C778" i="8"/>
  <c r="D778" i="8"/>
  <c r="E778" i="8"/>
  <c r="F778" i="8"/>
  <c r="G778" i="8"/>
  <c r="H778" i="8"/>
  <c r="I778" i="8"/>
  <c r="J778" i="8"/>
  <c r="K778" i="8"/>
  <c r="L778" i="8"/>
  <c r="M778" i="8"/>
  <c r="N778" i="8"/>
  <c r="O778" i="8"/>
  <c r="P778" i="8"/>
  <c r="Q778" i="8"/>
  <c r="R778" i="8"/>
  <c r="S778" i="8"/>
  <c r="T778" i="8"/>
  <c r="U778" i="8"/>
  <c r="V778" i="8"/>
  <c r="W778" i="8"/>
  <c r="X778" i="8"/>
  <c r="Y778" i="8"/>
  <c r="Z778" i="8"/>
  <c r="AA778" i="8"/>
  <c r="C779" i="8"/>
  <c r="D779" i="8"/>
  <c r="E779" i="8"/>
  <c r="F779" i="8"/>
  <c r="G779" i="8"/>
  <c r="H779" i="8"/>
  <c r="I779" i="8"/>
  <c r="J779" i="8"/>
  <c r="K779" i="8"/>
  <c r="L779" i="8"/>
  <c r="M779" i="8"/>
  <c r="N779" i="8"/>
  <c r="O779" i="8"/>
  <c r="P779" i="8"/>
  <c r="Q779" i="8"/>
  <c r="R779" i="8"/>
  <c r="S779" i="8"/>
  <c r="T779" i="8"/>
  <c r="U779" i="8"/>
  <c r="V779" i="8"/>
  <c r="W779" i="8"/>
  <c r="X779" i="8"/>
  <c r="Y779" i="8"/>
  <c r="Z779" i="8"/>
  <c r="AA779" i="8"/>
  <c r="C780" i="8"/>
  <c r="D780" i="8"/>
  <c r="E780" i="8"/>
  <c r="F780" i="8"/>
  <c r="G780" i="8"/>
  <c r="H780" i="8"/>
  <c r="I780" i="8"/>
  <c r="J780" i="8"/>
  <c r="K780" i="8"/>
  <c r="L780" i="8"/>
  <c r="M780" i="8"/>
  <c r="N780" i="8"/>
  <c r="O780" i="8"/>
  <c r="P780" i="8"/>
  <c r="Q780" i="8"/>
  <c r="R780" i="8"/>
  <c r="S780" i="8"/>
  <c r="T780" i="8"/>
  <c r="U780" i="8"/>
  <c r="V780" i="8"/>
  <c r="W780" i="8"/>
  <c r="X780" i="8"/>
  <c r="Y780" i="8"/>
  <c r="Z780" i="8"/>
  <c r="AA780" i="8"/>
  <c r="C781" i="8"/>
  <c r="D781" i="8"/>
  <c r="E781" i="8"/>
  <c r="F781" i="8"/>
  <c r="G781" i="8"/>
  <c r="H781" i="8"/>
  <c r="I781" i="8"/>
  <c r="J781" i="8"/>
  <c r="K781" i="8"/>
  <c r="L781" i="8"/>
  <c r="M781" i="8"/>
  <c r="N781" i="8"/>
  <c r="O781" i="8"/>
  <c r="P781" i="8"/>
  <c r="Q781" i="8"/>
  <c r="R781" i="8"/>
  <c r="S781" i="8"/>
  <c r="T781" i="8"/>
  <c r="U781" i="8"/>
  <c r="V781" i="8"/>
  <c r="W781" i="8"/>
  <c r="X781" i="8"/>
  <c r="Y781" i="8"/>
  <c r="Z781" i="8"/>
  <c r="AA781" i="8"/>
  <c r="C782" i="8"/>
  <c r="D782" i="8"/>
  <c r="E782" i="8"/>
  <c r="F782" i="8"/>
  <c r="G782" i="8"/>
  <c r="H782" i="8"/>
  <c r="I782" i="8"/>
  <c r="J782" i="8"/>
  <c r="K782" i="8"/>
  <c r="L782" i="8"/>
  <c r="M782" i="8"/>
  <c r="N782" i="8"/>
  <c r="O782" i="8"/>
  <c r="P782" i="8"/>
  <c r="Q782" i="8"/>
  <c r="R782" i="8"/>
  <c r="S782" i="8"/>
  <c r="T782" i="8"/>
  <c r="U782" i="8"/>
  <c r="V782" i="8"/>
  <c r="W782" i="8"/>
  <c r="X782" i="8"/>
  <c r="Y782" i="8"/>
  <c r="Z782" i="8"/>
  <c r="AA782" i="8"/>
  <c r="C783" i="8"/>
  <c r="D783" i="8"/>
  <c r="E783" i="8"/>
  <c r="F783" i="8"/>
  <c r="G783" i="8"/>
  <c r="H783" i="8"/>
  <c r="I783" i="8"/>
  <c r="J783" i="8"/>
  <c r="K783" i="8"/>
  <c r="L783" i="8"/>
  <c r="M783" i="8"/>
  <c r="N783" i="8"/>
  <c r="O783" i="8"/>
  <c r="P783" i="8"/>
  <c r="Q783" i="8"/>
  <c r="R783" i="8"/>
  <c r="S783" i="8"/>
  <c r="T783" i="8"/>
  <c r="U783" i="8"/>
  <c r="V783" i="8"/>
  <c r="W783" i="8"/>
  <c r="X783" i="8"/>
  <c r="Y783" i="8"/>
  <c r="Z783" i="8"/>
  <c r="AA783" i="8"/>
  <c r="C784" i="8"/>
  <c r="D784" i="8"/>
  <c r="E784" i="8"/>
  <c r="F784" i="8"/>
  <c r="G784" i="8"/>
  <c r="H784" i="8"/>
  <c r="I784" i="8"/>
  <c r="J784" i="8"/>
  <c r="K784" i="8"/>
  <c r="L784" i="8"/>
  <c r="M784" i="8"/>
  <c r="N784" i="8"/>
  <c r="O784" i="8"/>
  <c r="P784" i="8"/>
  <c r="Q784" i="8"/>
  <c r="R784" i="8"/>
  <c r="S784" i="8"/>
  <c r="T784" i="8"/>
  <c r="U784" i="8"/>
  <c r="V784" i="8"/>
  <c r="W784" i="8"/>
  <c r="X784" i="8"/>
  <c r="Y784" i="8"/>
  <c r="Z784" i="8"/>
  <c r="AA784" i="8"/>
  <c r="C785" i="8"/>
  <c r="D785" i="8"/>
  <c r="E785" i="8"/>
  <c r="F785" i="8"/>
  <c r="G785" i="8"/>
  <c r="H785" i="8"/>
  <c r="I785" i="8"/>
  <c r="J785" i="8"/>
  <c r="K785" i="8"/>
  <c r="L785" i="8"/>
  <c r="M785" i="8"/>
  <c r="N785" i="8"/>
  <c r="O785" i="8"/>
  <c r="P785" i="8"/>
  <c r="Q785" i="8"/>
  <c r="R785" i="8"/>
  <c r="S785" i="8"/>
  <c r="T785" i="8"/>
  <c r="U785" i="8"/>
  <c r="V785" i="8"/>
  <c r="W785" i="8"/>
  <c r="X785" i="8"/>
  <c r="Y785" i="8"/>
  <c r="Z785" i="8"/>
  <c r="AA785" i="8"/>
  <c r="C786" i="8"/>
  <c r="D786" i="8"/>
  <c r="E786" i="8"/>
  <c r="F786" i="8"/>
  <c r="G786" i="8"/>
  <c r="H786" i="8"/>
  <c r="I786" i="8"/>
  <c r="J786" i="8"/>
  <c r="K786" i="8"/>
  <c r="L786" i="8"/>
  <c r="M786" i="8"/>
  <c r="N786" i="8"/>
  <c r="O786" i="8"/>
  <c r="P786" i="8"/>
  <c r="Q786" i="8"/>
  <c r="R786" i="8"/>
  <c r="S786" i="8"/>
  <c r="T786" i="8"/>
  <c r="U786" i="8"/>
  <c r="V786" i="8"/>
  <c r="W786" i="8"/>
  <c r="X786" i="8"/>
  <c r="Y786" i="8"/>
  <c r="Z786" i="8"/>
  <c r="AA786" i="8"/>
  <c r="C787" i="8"/>
  <c r="D787" i="8"/>
  <c r="E787" i="8"/>
  <c r="F787" i="8"/>
  <c r="G787" i="8"/>
  <c r="H787" i="8"/>
  <c r="I787" i="8"/>
  <c r="J787" i="8"/>
  <c r="K787" i="8"/>
  <c r="L787" i="8"/>
  <c r="M787" i="8"/>
  <c r="N787" i="8"/>
  <c r="O787" i="8"/>
  <c r="P787" i="8"/>
  <c r="Q787" i="8"/>
  <c r="R787" i="8"/>
  <c r="S787" i="8"/>
  <c r="T787" i="8"/>
  <c r="U787" i="8"/>
  <c r="V787" i="8"/>
  <c r="W787" i="8"/>
  <c r="X787" i="8"/>
  <c r="Y787" i="8"/>
  <c r="Z787" i="8"/>
  <c r="AA787" i="8"/>
  <c r="C788" i="8"/>
  <c r="D788" i="8"/>
  <c r="E788" i="8"/>
  <c r="F788" i="8"/>
  <c r="G788" i="8"/>
  <c r="H788" i="8"/>
  <c r="I788" i="8"/>
  <c r="J788" i="8"/>
  <c r="K788" i="8"/>
  <c r="L788" i="8"/>
  <c r="M788" i="8"/>
  <c r="N788" i="8"/>
  <c r="O788" i="8"/>
  <c r="P788" i="8"/>
  <c r="Q788" i="8"/>
  <c r="R788" i="8"/>
  <c r="S788" i="8"/>
  <c r="T788" i="8"/>
  <c r="U788" i="8"/>
  <c r="V788" i="8"/>
  <c r="W788" i="8"/>
  <c r="X788" i="8"/>
  <c r="Y788" i="8"/>
  <c r="Z788" i="8"/>
  <c r="AA788" i="8"/>
  <c r="C789" i="8"/>
  <c r="D789" i="8"/>
  <c r="E789" i="8"/>
  <c r="F789" i="8"/>
  <c r="G789" i="8"/>
  <c r="H789" i="8"/>
  <c r="I789" i="8"/>
  <c r="J789" i="8"/>
  <c r="K789" i="8"/>
  <c r="L789" i="8"/>
  <c r="M789" i="8"/>
  <c r="N789" i="8"/>
  <c r="O789" i="8"/>
  <c r="P789" i="8"/>
  <c r="Q789" i="8"/>
  <c r="R789" i="8"/>
  <c r="S789" i="8"/>
  <c r="T789" i="8"/>
  <c r="U789" i="8"/>
  <c r="V789" i="8"/>
  <c r="W789" i="8"/>
  <c r="X789" i="8"/>
  <c r="Y789" i="8"/>
  <c r="Z789" i="8"/>
  <c r="AA789" i="8"/>
  <c r="C790" i="8"/>
  <c r="D790" i="8"/>
  <c r="E790" i="8"/>
  <c r="F790" i="8"/>
  <c r="G790" i="8"/>
  <c r="H790" i="8"/>
  <c r="I790" i="8"/>
  <c r="J790" i="8"/>
  <c r="K790" i="8"/>
  <c r="L790" i="8"/>
  <c r="M790" i="8"/>
  <c r="N790" i="8"/>
  <c r="O790" i="8"/>
  <c r="P790" i="8"/>
  <c r="Q790" i="8"/>
  <c r="R790" i="8"/>
  <c r="S790" i="8"/>
  <c r="T790" i="8"/>
  <c r="U790" i="8"/>
  <c r="V790" i="8"/>
  <c r="W790" i="8"/>
  <c r="X790" i="8"/>
  <c r="Y790" i="8"/>
  <c r="Z790" i="8"/>
  <c r="AA790" i="8"/>
  <c r="C791" i="8"/>
  <c r="D791" i="8"/>
  <c r="E791" i="8"/>
  <c r="F791" i="8"/>
  <c r="G791" i="8"/>
  <c r="H791" i="8"/>
  <c r="I791" i="8"/>
  <c r="J791" i="8"/>
  <c r="K791" i="8"/>
  <c r="L791" i="8"/>
  <c r="M791" i="8"/>
  <c r="N791" i="8"/>
  <c r="O791" i="8"/>
  <c r="P791" i="8"/>
  <c r="Q791" i="8"/>
  <c r="R791" i="8"/>
  <c r="S791" i="8"/>
  <c r="T791" i="8"/>
  <c r="U791" i="8"/>
  <c r="V791" i="8"/>
  <c r="W791" i="8"/>
  <c r="X791" i="8"/>
  <c r="Y791" i="8"/>
  <c r="Z791" i="8"/>
  <c r="AA791" i="8"/>
  <c r="C792" i="8"/>
  <c r="D792" i="8"/>
  <c r="E792" i="8"/>
  <c r="F792" i="8"/>
  <c r="G792" i="8"/>
  <c r="H792" i="8"/>
  <c r="I792" i="8"/>
  <c r="J792" i="8"/>
  <c r="K792" i="8"/>
  <c r="L792" i="8"/>
  <c r="M792" i="8"/>
  <c r="N792" i="8"/>
  <c r="O792" i="8"/>
  <c r="P792" i="8"/>
  <c r="Q792" i="8"/>
  <c r="R792" i="8"/>
  <c r="S792" i="8"/>
  <c r="T792" i="8"/>
  <c r="U792" i="8"/>
  <c r="V792" i="8"/>
  <c r="W792" i="8"/>
  <c r="X792" i="8"/>
  <c r="Y792" i="8"/>
  <c r="Z792" i="8"/>
  <c r="AA792" i="8"/>
  <c r="C793" i="8"/>
  <c r="D793" i="8"/>
  <c r="E793" i="8"/>
  <c r="F793" i="8"/>
  <c r="G793" i="8"/>
  <c r="H793" i="8"/>
  <c r="I793" i="8"/>
  <c r="J793" i="8"/>
  <c r="K793" i="8"/>
  <c r="L793" i="8"/>
  <c r="M793" i="8"/>
  <c r="N793" i="8"/>
  <c r="O793" i="8"/>
  <c r="P793" i="8"/>
  <c r="Q793" i="8"/>
  <c r="R793" i="8"/>
  <c r="S793" i="8"/>
  <c r="T793" i="8"/>
  <c r="U793" i="8"/>
  <c r="V793" i="8"/>
  <c r="W793" i="8"/>
  <c r="X793" i="8"/>
  <c r="Y793" i="8"/>
  <c r="Z793" i="8"/>
  <c r="AA793" i="8"/>
  <c r="C794" i="8"/>
  <c r="D794" i="8"/>
  <c r="E794" i="8"/>
  <c r="F794" i="8"/>
  <c r="G794" i="8"/>
  <c r="H794" i="8"/>
  <c r="I794" i="8"/>
  <c r="J794" i="8"/>
  <c r="K794" i="8"/>
  <c r="L794" i="8"/>
  <c r="M794" i="8"/>
  <c r="N794" i="8"/>
  <c r="O794" i="8"/>
  <c r="P794" i="8"/>
  <c r="Q794" i="8"/>
  <c r="R794" i="8"/>
  <c r="S794" i="8"/>
  <c r="T794" i="8"/>
  <c r="U794" i="8"/>
  <c r="V794" i="8"/>
  <c r="W794" i="8"/>
  <c r="X794" i="8"/>
  <c r="Y794" i="8"/>
  <c r="Z794" i="8"/>
  <c r="AA794" i="8"/>
  <c r="C795" i="8"/>
  <c r="D795" i="8"/>
  <c r="E795" i="8"/>
  <c r="F795" i="8"/>
  <c r="G795" i="8"/>
  <c r="H795" i="8"/>
  <c r="I795" i="8"/>
  <c r="J795" i="8"/>
  <c r="K795" i="8"/>
  <c r="L795" i="8"/>
  <c r="M795" i="8"/>
  <c r="N795" i="8"/>
  <c r="O795" i="8"/>
  <c r="P795" i="8"/>
  <c r="Q795" i="8"/>
  <c r="R795" i="8"/>
  <c r="S795" i="8"/>
  <c r="T795" i="8"/>
  <c r="U795" i="8"/>
  <c r="V795" i="8"/>
  <c r="W795" i="8"/>
  <c r="X795" i="8"/>
  <c r="Y795" i="8"/>
  <c r="Z795" i="8"/>
  <c r="AA795" i="8"/>
  <c r="C796" i="8"/>
  <c r="D796" i="8"/>
  <c r="E796" i="8"/>
  <c r="F796" i="8"/>
  <c r="G796" i="8"/>
  <c r="H796" i="8"/>
  <c r="I796" i="8"/>
  <c r="J796" i="8"/>
  <c r="K796" i="8"/>
  <c r="L796" i="8"/>
  <c r="M796" i="8"/>
  <c r="N796" i="8"/>
  <c r="O796" i="8"/>
  <c r="P796" i="8"/>
  <c r="Q796" i="8"/>
  <c r="R796" i="8"/>
  <c r="S796" i="8"/>
  <c r="T796" i="8"/>
  <c r="U796" i="8"/>
  <c r="V796" i="8"/>
  <c r="W796" i="8"/>
  <c r="X796" i="8"/>
  <c r="Y796" i="8"/>
  <c r="Z796" i="8"/>
  <c r="AA796" i="8"/>
  <c r="C797" i="8"/>
  <c r="D797" i="8"/>
  <c r="E797" i="8"/>
  <c r="F797" i="8"/>
  <c r="G797" i="8"/>
  <c r="H797" i="8"/>
  <c r="I797" i="8"/>
  <c r="J797" i="8"/>
  <c r="K797" i="8"/>
  <c r="L797" i="8"/>
  <c r="M797" i="8"/>
  <c r="N797" i="8"/>
  <c r="O797" i="8"/>
  <c r="P797" i="8"/>
  <c r="Q797" i="8"/>
  <c r="R797" i="8"/>
  <c r="S797" i="8"/>
  <c r="T797" i="8"/>
  <c r="U797" i="8"/>
  <c r="V797" i="8"/>
  <c r="W797" i="8"/>
  <c r="X797" i="8"/>
  <c r="Y797" i="8"/>
  <c r="Z797" i="8"/>
  <c r="AA797" i="8"/>
  <c r="C798" i="8"/>
  <c r="D798" i="8"/>
  <c r="E798" i="8"/>
  <c r="F798" i="8"/>
  <c r="G798" i="8"/>
  <c r="H798" i="8"/>
  <c r="I798" i="8"/>
  <c r="J798" i="8"/>
  <c r="K798" i="8"/>
  <c r="L798" i="8"/>
  <c r="M798" i="8"/>
  <c r="N798" i="8"/>
  <c r="O798" i="8"/>
  <c r="P798" i="8"/>
  <c r="Q798" i="8"/>
  <c r="R798" i="8"/>
  <c r="S798" i="8"/>
  <c r="T798" i="8"/>
  <c r="U798" i="8"/>
  <c r="V798" i="8"/>
  <c r="W798" i="8"/>
  <c r="X798" i="8"/>
  <c r="Y798" i="8"/>
  <c r="Z798" i="8"/>
  <c r="AA798" i="8"/>
  <c r="C799" i="8"/>
  <c r="D799" i="8"/>
  <c r="E799" i="8"/>
  <c r="F799" i="8"/>
  <c r="G799" i="8"/>
  <c r="H799" i="8"/>
  <c r="I799" i="8"/>
  <c r="J799" i="8"/>
  <c r="K799" i="8"/>
  <c r="L799" i="8"/>
  <c r="M799" i="8"/>
  <c r="N799" i="8"/>
  <c r="O799" i="8"/>
  <c r="P799" i="8"/>
  <c r="Q799" i="8"/>
  <c r="R799" i="8"/>
  <c r="S799" i="8"/>
  <c r="T799" i="8"/>
  <c r="U799" i="8"/>
  <c r="V799" i="8"/>
  <c r="W799" i="8"/>
  <c r="X799" i="8"/>
  <c r="Y799" i="8"/>
  <c r="Z799" i="8"/>
  <c r="AA799" i="8"/>
  <c r="C800" i="8"/>
  <c r="D800" i="8"/>
  <c r="E800" i="8"/>
  <c r="F800" i="8"/>
  <c r="G800" i="8"/>
  <c r="H800" i="8"/>
  <c r="I800" i="8"/>
  <c r="J800" i="8"/>
  <c r="K800" i="8"/>
  <c r="L800" i="8"/>
  <c r="M800" i="8"/>
  <c r="N800" i="8"/>
  <c r="O800" i="8"/>
  <c r="P800" i="8"/>
  <c r="Q800" i="8"/>
  <c r="R800" i="8"/>
  <c r="S800" i="8"/>
  <c r="T800" i="8"/>
  <c r="U800" i="8"/>
  <c r="V800" i="8"/>
  <c r="W800" i="8"/>
  <c r="X800" i="8"/>
  <c r="Y800" i="8"/>
  <c r="Z800" i="8"/>
  <c r="AA800" i="8"/>
  <c r="C801" i="8"/>
  <c r="D801" i="8"/>
  <c r="E801" i="8"/>
  <c r="F801" i="8"/>
  <c r="G801" i="8"/>
  <c r="H801" i="8"/>
  <c r="I801" i="8"/>
  <c r="J801" i="8"/>
  <c r="K801" i="8"/>
  <c r="L801" i="8"/>
  <c r="M801" i="8"/>
  <c r="N801" i="8"/>
  <c r="O801" i="8"/>
  <c r="P801" i="8"/>
  <c r="Q801" i="8"/>
  <c r="R801" i="8"/>
  <c r="S801" i="8"/>
  <c r="T801" i="8"/>
  <c r="U801" i="8"/>
  <c r="V801" i="8"/>
  <c r="W801" i="8"/>
  <c r="X801" i="8"/>
  <c r="Y801" i="8"/>
  <c r="Z801" i="8"/>
  <c r="AA801" i="8"/>
  <c r="C802" i="8"/>
  <c r="D802" i="8"/>
  <c r="E802" i="8"/>
  <c r="F802" i="8"/>
  <c r="G802" i="8"/>
  <c r="H802" i="8"/>
  <c r="I802" i="8"/>
  <c r="J802" i="8"/>
  <c r="K802" i="8"/>
  <c r="L802" i="8"/>
  <c r="M802" i="8"/>
  <c r="N802" i="8"/>
  <c r="O802" i="8"/>
  <c r="P802" i="8"/>
  <c r="Q802" i="8"/>
  <c r="R802" i="8"/>
  <c r="S802" i="8"/>
  <c r="T802" i="8"/>
  <c r="U802" i="8"/>
  <c r="V802" i="8"/>
  <c r="W802" i="8"/>
  <c r="X802" i="8"/>
  <c r="Y802" i="8"/>
  <c r="Z802" i="8"/>
  <c r="AA802" i="8"/>
  <c r="C803" i="8"/>
  <c r="D803" i="8"/>
  <c r="E803" i="8"/>
  <c r="F803" i="8"/>
  <c r="G803" i="8"/>
  <c r="H803" i="8"/>
  <c r="I803" i="8"/>
  <c r="J803" i="8"/>
  <c r="K803" i="8"/>
  <c r="L803" i="8"/>
  <c r="M803" i="8"/>
  <c r="N803" i="8"/>
  <c r="O803" i="8"/>
  <c r="P803" i="8"/>
  <c r="Q803" i="8"/>
  <c r="R803" i="8"/>
  <c r="S803" i="8"/>
  <c r="T803" i="8"/>
  <c r="U803" i="8"/>
  <c r="V803" i="8"/>
  <c r="W803" i="8"/>
  <c r="X803" i="8"/>
  <c r="Y803" i="8"/>
  <c r="Z803" i="8"/>
  <c r="AA803" i="8"/>
  <c r="C804" i="8"/>
  <c r="D804" i="8"/>
  <c r="E804" i="8"/>
  <c r="F804" i="8"/>
  <c r="G804" i="8"/>
  <c r="H804" i="8"/>
  <c r="I804" i="8"/>
  <c r="J804" i="8"/>
  <c r="K804" i="8"/>
  <c r="L804" i="8"/>
  <c r="M804" i="8"/>
  <c r="N804" i="8"/>
  <c r="O804" i="8"/>
  <c r="P804" i="8"/>
  <c r="Q804" i="8"/>
  <c r="R804" i="8"/>
  <c r="S804" i="8"/>
  <c r="T804" i="8"/>
  <c r="U804" i="8"/>
  <c r="V804" i="8"/>
  <c r="W804" i="8"/>
  <c r="X804" i="8"/>
  <c r="Y804" i="8"/>
  <c r="Z804" i="8"/>
  <c r="AA804" i="8"/>
  <c r="C805" i="8"/>
  <c r="D805" i="8"/>
  <c r="E805" i="8"/>
  <c r="F805" i="8"/>
  <c r="G805" i="8"/>
  <c r="H805" i="8"/>
  <c r="I805" i="8"/>
  <c r="J805" i="8"/>
  <c r="K805" i="8"/>
  <c r="L805" i="8"/>
  <c r="M805" i="8"/>
  <c r="N805" i="8"/>
  <c r="O805" i="8"/>
  <c r="P805" i="8"/>
  <c r="Q805" i="8"/>
  <c r="R805" i="8"/>
  <c r="S805" i="8"/>
  <c r="T805" i="8"/>
  <c r="U805" i="8"/>
  <c r="V805" i="8"/>
  <c r="W805" i="8"/>
  <c r="X805" i="8"/>
  <c r="Y805" i="8"/>
  <c r="Z805" i="8"/>
  <c r="AA805" i="8"/>
  <c r="C806" i="8"/>
  <c r="D806" i="8"/>
  <c r="E806" i="8"/>
  <c r="F806" i="8"/>
  <c r="G806" i="8"/>
  <c r="H806" i="8"/>
  <c r="I806" i="8"/>
  <c r="J806" i="8"/>
  <c r="K806" i="8"/>
  <c r="L806" i="8"/>
  <c r="M806" i="8"/>
  <c r="N806" i="8"/>
  <c r="O806" i="8"/>
  <c r="P806" i="8"/>
  <c r="Q806" i="8"/>
  <c r="R806" i="8"/>
  <c r="S806" i="8"/>
  <c r="T806" i="8"/>
  <c r="U806" i="8"/>
  <c r="V806" i="8"/>
  <c r="W806" i="8"/>
  <c r="X806" i="8"/>
  <c r="Y806" i="8"/>
  <c r="Z806" i="8"/>
  <c r="AA806" i="8"/>
  <c r="C807" i="8"/>
  <c r="D807" i="8"/>
  <c r="E807" i="8"/>
  <c r="F807" i="8"/>
  <c r="G807" i="8"/>
  <c r="H807" i="8"/>
  <c r="I807" i="8"/>
  <c r="J807" i="8"/>
  <c r="K807" i="8"/>
  <c r="L807" i="8"/>
  <c r="M807" i="8"/>
  <c r="N807" i="8"/>
  <c r="O807" i="8"/>
  <c r="P807" i="8"/>
  <c r="Q807" i="8"/>
  <c r="R807" i="8"/>
  <c r="S807" i="8"/>
  <c r="T807" i="8"/>
  <c r="U807" i="8"/>
  <c r="V807" i="8"/>
  <c r="W807" i="8"/>
  <c r="X807" i="8"/>
  <c r="Y807" i="8"/>
  <c r="Z807" i="8"/>
  <c r="AA807" i="8"/>
  <c r="C808" i="8"/>
  <c r="D808" i="8"/>
  <c r="E808" i="8"/>
  <c r="F808" i="8"/>
  <c r="G808" i="8"/>
  <c r="H808" i="8"/>
  <c r="I808" i="8"/>
  <c r="J808" i="8"/>
  <c r="K808" i="8"/>
  <c r="L808" i="8"/>
  <c r="M808" i="8"/>
  <c r="N808" i="8"/>
  <c r="O808" i="8"/>
  <c r="P808" i="8"/>
  <c r="Q808" i="8"/>
  <c r="R808" i="8"/>
  <c r="S808" i="8"/>
  <c r="T808" i="8"/>
  <c r="U808" i="8"/>
  <c r="V808" i="8"/>
  <c r="W808" i="8"/>
  <c r="X808" i="8"/>
  <c r="Y808" i="8"/>
  <c r="Z808" i="8"/>
  <c r="AA808" i="8"/>
  <c r="C809" i="8"/>
  <c r="D809" i="8"/>
  <c r="E809" i="8"/>
  <c r="F809" i="8"/>
  <c r="G809" i="8"/>
  <c r="H809" i="8"/>
  <c r="I809" i="8"/>
  <c r="J809" i="8"/>
  <c r="K809" i="8"/>
  <c r="L809" i="8"/>
  <c r="M809" i="8"/>
  <c r="N809" i="8"/>
  <c r="O809" i="8"/>
  <c r="P809" i="8"/>
  <c r="Q809" i="8"/>
  <c r="R809" i="8"/>
  <c r="S809" i="8"/>
  <c r="T809" i="8"/>
  <c r="U809" i="8"/>
  <c r="V809" i="8"/>
  <c r="W809" i="8"/>
  <c r="X809" i="8"/>
  <c r="Y809" i="8"/>
  <c r="Z809" i="8"/>
  <c r="AA809" i="8"/>
  <c r="C810" i="8"/>
  <c r="D810" i="8"/>
  <c r="E810" i="8"/>
  <c r="F810" i="8"/>
  <c r="G810" i="8"/>
  <c r="H810" i="8"/>
  <c r="I810" i="8"/>
  <c r="J810" i="8"/>
  <c r="K810" i="8"/>
  <c r="L810" i="8"/>
  <c r="M810" i="8"/>
  <c r="N810" i="8"/>
  <c r="O810" i="8"/>
  <c r="P810" i="8"/>
  <c r="Q810" i="8"/>
  <c r="R810" i="8"/>
  <c r="S810" i="8"/>
  <c r="T810" i="8"/>
  <c r="U810" i="8"/>
  <c r="V810" i="8"/>
  <c r="W810" i="8"/>
  <c r="X810" i="8"/>
  <c r="Y810" i="8"/>
  <c r="Z810" i="8"/>
  <c r="AA810" i="8"/>
  <c r="C811" i="8"/>
  <c r="D811" i="8"/>
  <c r="E811" i="8"/>
  <c r="F811" i="8"/>
  <c r="G811" i="8"/>
  <c r="H811" i="8"/>
  <c r="I811" i="8"/>
  <c r="J811" i="8"/>
  <c r="K811" i="8"/>
  <c r="L811" i="8"/>
  <c r="M811" i="8"/>
  <c r="N811" i="8"/>
  <c r="O811" i="8"/>
  <c r="P811" i="8"/>
  <c r="Q811" i="8"/>
  <c r="R811" i="8"/>
  <c r="S811" i="8"/>
  <c r="T811" i="8"/>
  <c r="U811" i="8"/>
  <c r="V811" i="8"/>
  <c r="W811" i="8"/>
  <c r="X811" i="8"/>
  <c r="Y811" i="8"/>
  <c r="Z811" i="8"/>
  <c r="AA811" i="8"/>
  <c r="C812" i="8"/>
  <c r="D812" i="8"/>
  <c r="E812" i="8"/>
  <c r="F812" i="8"/>
  <c r="G812" i="8"/>
  <c r="H812" i="8"/>
  <c r="I812" i="8"/>
  <c r="J812" i="8"/>
  <c r="K812" i="8"/>
  <c r="L812" i="8"/>
  <c r="M812" i="8"/>
  <c r="N812" i="8"/>
  <c r="O812" i="8"/>
  <c r="P812" i="8"/>
  <c r="Q812" i="8"/>
  <c r="R812" i="8"/>
  <c r="S812" i="8"/>
  <c r="T812" i="8"/>
  <c r="U812" i="8"/>
  <c r="V812" i="8"/>
  <c r="W812" i="8"/>
  <c r="X812" i="8"/>
  <c r="Y812" i="8"/>
  <c r="Z812" i="8"/>
  <c r="AA812" i="8"/>
  <c r="C813" i="8"/>
  <c r="D813" i="8"/>
  <c r="E813" i="8"/>
  <c r="F813" i="8"/>
  <c r="G813" i="8"/>
  <c r="H813" i="8"/>
  <c r="I813" i="8"/>
  <c r="J813" i="8"/>
  <c r="K813" i="8"/>
  <c r="L813" i="8"/>
  <c r="M813" i="8"/>
  <c r="N813" i="8"/>
  <c r="O813" i="8"/>
  <c r="P813" i="8"/>
  <c r="Q813" i="8"/>
  <c r="R813" i="8"/>
  <c r="S813" i="8"/>
  <c r="T813" i="8"/>
  <c r="U813" i="8"/>
  <c r="V813" i="8"/>
  <c r="W813" i="8"/>
  <c r="X813" i="8"/>
  <c r="Y813" i="8"/>
  <c r="Z813" i="8"/>
  <c r="AA813" i="8"/>
  <c r="C814" i="8"/>
  <c r="D814" i="8"/>
  <c r="E814" i="8"/>
  <c r="F814" i="8"/>
  <c r="G814" i="8"/>
  <c r="H814" i="8"/>
  <c r="I814" i="8"/>
  <c r="J814" i="8"/>
  <c r="K814" i="8"/>
  <c r="L814" i="8"/>
  <c r="M814" i="8"/>
  <c r="N814" i="8"/>
  <c r="O814" i="8"/>
  <c r="P814" i="8"/>
  <c r="Q814" i="8"/>
  <c r="R814" i="8"/>
  <c r="S814" i="8"/>
  <c r="T814" i="8"/>
  <c r="U814" i="8"/>
  <c r="V814" i="8"/>
  <c r="W814" i="8"/>
  <c r="X814" i="8"/>
  <c r="Y814" i="8"/>
  <c r="Z814" i="8"/>
  <c r="AA814" i="8"/>
  <c r="C815" i="8"/>
  <c r="D815" i="8"/>
  <c r="E815" i="8"/>
  <c r="F815" i="8"/>
  <c r="G815" i="8"/>
  <c r="H815" i="8"/>
  <c r="I815" i="8"/>
  <c r="J815" i="8"/>
  <c r="K815" i="8"/>
  <c r="L815" i="8"/>
  <c r="M815" i="8"/>
  <c r="N815" i="8"/>
  <c r="O815" i="8"/>
  <c r="P815" i="8"/>
  <c r="Q815" i="8"/>
  <c r="R815" i="8"/>
  <c r="S815" i="8"/>
  <c r="T815" i="8"/>
  <c r="U815" i="8"/>
  <c r="V815" i="8"/>
  <c r="W815" i="8"/>
  <c r="X815" i="8"/>
  <c r="Y815" i="8"/>
  <c r="Z815" i="8"/>
  <c r="AA815" i="8"/>
  <c r="C816" i="8"/>
  <c r="D816" i="8"/>
  <c r="E816" i="8"/>
  <c r="F816" i="8"/>
  <c r="G816" i="8"/>
  <c r="H816" i="8"/>
  <c r="I816" i="8"/>
  <c r="J816" i="8"/>
  <c r="K816" i="8"/>
  <c r="L816" i="8"/>
  <c r="M816" i="8"/>
  <c r="N816" i="8"/>
  <c r="O816" i="8"/>
  <c r="P816" i="8"/>
  <c r="Q816" i="8"/>
  <c r="R816" i="8"/>
  <c r="S816" i="8"/>
  <c r="T816" i="8"/>
  <c r="U816" i="8"/>
  <c r="V816" i="8"/>
  <c r="W816" i="8"/>
  <c r="X816" i="8"/>
  <c r="Y816" i="8"/>
  <c r="Z816" i="8"/>
  <c r="AA816" i="8"/>
  <c r="C817" i="8"/>
  <c r="D817" i="8"/>
  <c r="E817" i="8"/>
  <c r="F817" i="8"/>
  <c r="G817" i="8"/>
  <c r="H817" i="8"/>
  <c r="I817" i="8"/>
  <c r="J817" i="8"/>
  <c r="K817" i="8"/>
  <c r="L817" i="8"/>
  <c r="M817" i="8"/>
  <c r="N817" i="8"/>
  <c r="O817" i="8"/>
  <c r="P817" i="8"/>
  <c r="Q817" i="8"/>
  <c r="R817" i="8"/>
  <c r="S817" i="8"/>
  <c r="T817" i="8"/>
  <c r="U817" i="8"/>
  <c r="V817" i="8"/>
  <c r="W817" i="8"/>
  <c r="X817" i="8"/>
  <c r="Y817" i="8"/>
  <c r="Z817" i="8"/>
  <c r="AA817" i="8"/>
  <c r="C818" i="8"/>
  <c r="D818" i="8"/>
  <c r="E818" i="8"/>
  <c r="F818" i="8"/>
  <c r="G818" i="8"/>
  <c r="H818" i="8"/>
  <c r="I818" i="8"/>
  <c r="J818" i="8"/>
  <c r="K818" i="8"/>
  <c r="L818" i="8"/>
  <c r="M818" i="8"/>
  <c r="N818" i="8"/>
  <c r="O818" i="8"/>
  <c r="P818" i="8"/>
  <c r="Q818" i="8"/>
  <c r="R818" i="8"/>
  <c r="S818" i="8"/>
  <c r="T818" i="8"/>
  <c r="U818" i="8"/>
  <c r="V818" i="8"/>
  <c r="W818" i="8"/>
  <c r="X818" i="8"/>
  <c r="Y818" i="8"/>
  <c r="Z818" i="8"/>
  <c r="AA818" i="8"/>
  <c r="C819" i="8"/>
  <c r="D819" i="8"/>
  <c r="E819" i="8"/>
  <c r="F819" i="8"/>
  <c r="G819" i="8"/>
  <c r="H819" i="8"/>
  <c r="I819" i="8"/>
  <c r="J819" i="8"/>
  <c r="K819" i="8"/>
  <c r="L819" i="8"/>
  <c r="M819" i="8"/>
  <c r="N819" i="8"/>
  <c r="O819" i="8"/>
  <c r="P819" i="8"/>
  <c r="Q819" i="8"/>
  <c r="R819" i="8"/>
  <c r="S819" i="8"/>
  <c r="T819" i="8"/>
  <c r="U819" i="8"/>
  <c r="V819" i="8"/>
  <c r="W819" i="8"/>
  <c r="X819" i="8"/>
  <c r="Y819" i="8"/>
  <c r="Z819" i="8"/>
  <c r="AA819" i="8"/>
  <c r="C820" i="8"/>
  <c r="D820" i="8"/>
  <c r="E820" i="8"/>
  <c r="F820" i="8"/>
  <c r="G820" i="8"/>
  <c r="H820" i="8"/>
  <c r="I820" i="8"/>
  <c r="J820" i="8"/>
  <c r="K820" i="8"/>
  <c r="L820" i="8"/>
  <c r="M820" i="8"/>
  <c r="N820" i="8"/>
  <c r="O820" i="8"/>
  <c r="P820" i="8"/>
  <c r="Q820" i="8"/>
  <c r="R820" i="8"/>
  <c r="S820" i="8"/>
  <c r="T820" i="8"/>
  <c r="U820" i="8"/>
  <c r="V820" i="8"/>
  <c r="W820" i="8"/>
  <c r="X820" i="8"/>
  <c r="Y820" i="8"/>
  <c r="Z820" i="8"/>
  <c r="AA820" i="8"/>
  <c r="C821" i="8"/>
  <c r="D821" i="8"/>
  <c r="E821" i="8"/>
  <c r="F821" i="8"/>
  <c r="G821" i="8"/>
  <c r="H821" i="8"/>
  <c r="I821" i="8"/>
  <c r="J821" i="8"/>
  <c r="K821" i="8"/>
  <c r="L821" i="8"/>
  <c r="M821" i="8"/>
  <c r="N821" i="8"/>
  <c r="O821" i="8"/>
  <c r="P821" i="8"/>
  <c r="Q821" i="8"/>
  <c r="R821" i="8"/>
  <c r="S821" i="8"/>
  <c r="T821" i="8"/>
  <c r="U821" i="8"/>
  <c r="V821" i="8"/>
  <c r="W821" i="8"/>
  <c r="X821" i="8"/>
  <c r="Y821" i="8"/>
  <c r="Z821" i="8"/>
  <c r="AA821" i="8"/>
  <c r="C822" i="8"/>
  <c r="D822" i="8"/>
  <c r="E822" i="8"/>
  <c r="F822" i="8"/>
  <c r="G822" i="8"/>
  <c r="H822" i="8"/>
  <c r="I822" i="8"/>
  <c r="J822" i="8"/>
  <c r="K822" i="8"/>
  <c r="L822" i="8"/>
  <c r="M822" i="8"/>
  <c r="N822" i="8"/>
  <c r="O822" i="8"/>
  <c r="P822" i="8"/>
  <c r="Q822" i="8"/>
  <c r="R822" i="8"/>
  <c r="S822" i="8"/>
  <c r="T822" i="8"/>
  <c r="U822" i="8"/>
  <c r="V822" i="8"/>
  <c r="W822" i="8"/>
  <c r="X822" i="8"/>
  <c r="Y822" i="8"/>
  <c r="Z822" i="8"/>
  <c r="AA822" i="8"/>
  <c r="C823" i="8"/>
  <c r="D823" i="8"/>
  <c r="E823" i="8"/>
  <c r="F823" i="8"/>
  <c r="G823" i="8"/>
  <c r="H823" i="8"/>
  <c r="I823" i="8"/>
  <c r="J823" i="8"/>
  <c r="K823" i="8"/>
  <c r="L823" i="8"/>
  <c r="M823" i="8"/>
  <c r="N823" i="8"/>
  <c r="O823" i="8"/>
  <c r="P823" i="8"/>
  <c r="Q823" i="8"/>
  <c r="R823" i="8"/>
  <c r="S823" i="8"/>
  <c r="T823" i="8"/>
  <c r="U823" i="8"/>
  <c r="V823" i="8"/>
  <c r="W823" i="8"/>
  <c r="X823" i="8"/>
  <c r="Y823" i="8"/>
  <c r="Z823" i="8"/>
  <c r="AA823" i="8"/>
  <c r="C824" i="8"/>
  <c r="D824" i="8"/>
  <c r="E824" i="8"/>
  <c r="F824" i="8"/>
  <c r="G824" i="8"/>
  <c r="H824" i="8"/>
  <c r="I824" i="8"/>
  <c r="J824" i="8"/>
  <c r="K824" i="8"/>
  <c r="L824" i="8"/>
  <c r="M824" i="8"/>
  <c r="N824" i="8"/>
  <c r="O824" i="8"/>
  <c r="P824" i="8"/>
  <c r="Q824" i="8"/>
  <c r="R824" i="8"/>
  <c r="S824" i="8"/>
  <c r="T824" i="8"/>
  <c r="U824" i="8"/>
  <c r="V824" i="8"/>
  <c r="W824" i="8"/>
  <c r="X824" i="8"/>
  <c r="Y824" i="8"/>
  <c r="Z824" i="8"/>
  <c r="AA824" i="8"/>
  <c r="C825" i="8"/>
  <c r="D825" i="8"/>
  <c r="E825" i="8"/>
  <c r="F825" i="8"/>
  <c r="G825" i="8"/>
  <c r="H825" i="8"/>
  <c r="I825" i="8"/>
  <c r="J825" i="8"/>
  <c r="K825" i="8"/>
  <c r="L825" i="8"/>
  <c r="M825" i="8"/>
  <c r="N825" i="8"/>
  <c r="O825" i="8"/>
  <c r="P825" i="8"/>
  <c r="Q825" i="8"/>
  <c r="R825" i="8"/>
  <c r="S825" i="8"/>
  <c r="T825" i="8"/>
  <c r="U825" i="8"/>
  <c r="V825" i="8"/>
  <c r="W825" i="8"/>
  <c r="X825" i="8"/>
  <c r="Y825" i="8"/>
  <c r="Z825" i="8"/>
  <c r="AA825" i="8"/>
  <c r="C826" i="8"/>
  <c r="D826" i="8"/>
  <c r="E826" i="8"/>
  <c r="F826" i="8"/>
  <c r="G826" i="8"/>
  <c r="H826" i="8"/>
  <c r="I826" i="8"/>
  <c r="J826" i="8"/>
  <c r="K826" i="8"/>
  <c r="L826" i="8"/>
  <c r="M826" i="8"/>
  <c r="N826" i="8"/>
  <c r="O826" i="8"/>
  <c r="P826" i="8"/>
  <c r="Q826" i="8"/>
  <c r="R826" i="8"/>
  <c r="S826" i="8"/>
  <c r="T826" i="8"/>
  <c r="U826" i="8"/>
  <c r="V826" i="8"/>
  <c r="W826" i="8"/>
  <c r="X826" i="8"/>
  <c r="Y826" i="8"/>
  <c r="Z826" i="8"/>
  <c r="AA826" i="8"/>
  <c r="C827" i="8"/>
  <c r="D827" i="8"/>
  <c r="E827" i="8"/>
  <c r="F827" i="8"/>
  <c r="G827" i="8"/>
  <c r="H827" i="8"/>
  <c r="I827" i="8"/>
  <c r="J827" i="8"/>
  <c r="K827" i="8"/>
  <c r="L827" i="8"/>
  <c r="M827" i="8"/>
  <c r="N827" i="8"/>
  <c r="O827" i="8"/>
  <c r="P827" i="8"/>
  <c r="Q827" i="8"/>
  <c r="R827" i="8"/>
  <c r="S827" i="8"/>
  <c r="T827" i="8"/>
  <c r="U827" i="8"/>
  <c r="V827" i="8"/>
  <c r="W827" i="8"/>
  <c r="X827" i="8"/>
  <c r="Y827" i="8"/>
  <c r="Z827" i="8"/>
  <c r="AA827" i="8"/>
  <c r="C828" i="8"/>
  <c r="D828" i="8"/>
  <c r="E828" i="8"/>
  <c r="F828" i="8"/>
  <c r="G828" i="8"/>
  <c r="H828" i="8"/>
  <c r="I828" i="8"/>
  <c r="J828" i="8"/>
  <c r="K828" i="8"/>
  <c r="L828" i="8"/>
  <c r="M828" i="8"/>
  <c r="N828" i="8"/>
  <c r="O828" i="8"/>
  <c r="P828" i="8"/>
  <c r="Q828" i="8"/>
  <c r="R828" i="8"/>
  <c r="S828" i="8"/>
  <c r="T828" i="8"/>
  <c r="U828" i="8"/>
  <c r="V828" i="8"/>
  <c r="W828" i="8"/>
  <c r="X828" i="8"/>
  <c r="Y828" i="8"/>
  <c r="Z828" i="8"/>
  <c r="AA828" i="8"/>
  <c r="C829" i="8"/>
  <c r="D829" i="8"/>
  <c r="E829" i="8"/>
  <c r="F829" i="8"/>
  <c r="G829" i="8"/>
  <c r="H829" i="8"/>
  <c r="I829" i="8"/>
  <c r="J829" i="8"/>
  <c r="K829" i="8"/>
  <c r="L829" i="8"/>
  <c r="M829" i="8"/>
  <c r="N829" i="8"/>
  <c r="O829" i="8"/>
  <c r="P829" i="8"/>
  <c r="Q829" i="8"/>
  <c r="R829" i="8"/>
  <c r="S829" i="8"/>
  <c r="T829" i="8"/>
  <c r="U829" i="8"/>
  <c r="V829" i="8"/>
  <c r="W829" i="8"/>
  <c r="X829" i="8"/>
  <c r="Y829" i="8"/>
  <c r="Z829" i="8"/>
  <c r="AA829" i="8"/>
  <c r="C830" i="8"/>
  <c r="D830" i="8"/>
  <c r="E830" i="8"/>
  <c r="F830" i="8"/>
  <c r="G830" i="8"/>
  <c r="H830" i="8"/>
  <c r="I830" i="8"/>
  <c r="J830" i="8"/>
  <c r="K830" i="8"/>
  <c r="L830" i="8"/>
  <c r="M830" i="8"/>
  <c r="N830" i="8"/>
  <c r="O830" i="8"/>
  <c r="P830" i="8"/>
  <c r="Q830" i="8"/>
  <c r="R830" i="8"/>
  <c r="S830" i="8"/>
  <c r="T830" i="8"/>
  <c r="U830" i="8"/>
  <c r="V830" i="8"/>
  <c r="W830" i="8"/>
  <c r="X830" i="8"/>
  <c r="Y830" i="8"/>
  <c r="Z830" i="8"/>
  <c r="AA830" i="8"/>
  <c r="C831" i="8"/>
  <c r="D831" i="8"/>
  <c r="E831" i="8"/>
  <c r="F831" i="8"/>
  <c r="G831" i="8"/>
  <c r="H831" i="8"/>
  <c r="I831" i="8"/>
  <c r="J831" i="8"/>
  <c r="K831" i="8"/>
  <c r="L831" i="8"/>
  <c r="M831" i="8"/>
  <c r="N831" i="8"/>
  <c r="O831" i="8"/>
  <c r="P831" i="8"/>
  <c r="Q831" i="8"/>
  <c r="R831" i="8"/>
  <c r="S831" i="8"/>
  <c r="T831" i="8"/>
  <c r="U831" i="8"/>
  <c r="V831" i="8"/>
  <c r="W831" i="8"/>
  <c r="X831" i="8"/>
  <c r="Y831" i="8"/>
  <c r="Z831" i="8"/>
  <c r="AA831" i="8"/>
  <c r="C832" i="8"/>
  <c r="D832" i="8"/>
  <c r="E832" i="8"/>
  <c r="F832" i="8"/>
  <c r="G832" i="8"/>
  <c r="H832" i="8"/>
  <c r="I832" i="8"/>
  <c r="J832" i="8"/>
  <c r="K832" i="8"/>
  <c r="L832" i="8"/>
  <c r="M832" i="8"/>
  <c r="N832" i="8"/>
  <c r="O832" i="8"/>
  <c r="P832" i="8"/>
  <c r="Q832" i="8"/>
  <c r="R832" i="8"/>
  <c r="S832" i="8"/>
  <c r="T832" i="8"/>
  <c r="U832" i="8"/>
  <c r="V832" i="8"/>
  <c r="W832" i="8"/>
  <c r="X832" i="8"/>
  <c r="Y832" i="8"/>
  <c r="Z832" i="8"/>
  <c r="AA832" i="8"/>
  <c r="C833" i="8"/>
  <c r="D833" i="8"/>
  <c r="E833" i="8"/>
  <c r="F833" i="8"/>
  <c r="G833" i="8"/>
  <c r="H833" i="8"/>
  <c r="I833" i="8"/>
  <c r="J833" i="8"/>
  <c r="K833" i="8"/>
  <c r="L833" i="8"/>
  <c r="M833" i="8"/>
  <c r="N833" i="8"/>
  <c r="O833" i="8"/>
  <c r="P833" i="8"/>
  <c r="Q833" i="8"/>
  <c r="R833" i="8"/>
  <c r="S833" i="8"/>
  <c r="T833" i="8"/>
  <c r="U833" i="8"/>
  <c r="V833" i="8"/>
  <c r="W833" i="8"/>
  <c r="X833" i="8"/>
  <c r="Y833" i="8"/>
  <c r="Z833" i="8"/>
  <c r="AA833" i="8"/>
  <c r="C834" i="8"/>
  <c r="D834" i="8"/>
  <c r="E834" i="8"/>
  <c r="F834" i="8"/>
  <c r="G834" i="8"/>
  <c r="H834" i="8"/>
  <c r="I834" i="8"/>
  <c r="J834" i="8"/>
  <c r="K834" i="8"/>
  <c r="L834" i="8"/>
  <c r="M834" i="8"/>
  <c r="N834" i="8"/>
  <c r="O834" i="8"/>
  <c r="P834" i="8"/>
  <c r="Q834" i="8"/>
  <c r="R834" i="8"/>
  <c r="S834" i="8"/>
  <c r="T834" i="8"/>
  <c r="U834" i="8"/>
  <c r="V834" i="8"/>
  <c r="W834" i="8"/>
  <c r="X834" i="8"/>
  <c r="Y834" i="8"/>
  <c r="Z834" i="8"/>
  <c r="AA834" i="8"/>
  <c r="C835" i="8"/>
  <c r="D835" i="8"/>
  <c r="E835" i="8"/>
  <c r="F835" i="8"/>
  <c r="G835" i="8"/>
  <c r="H835" i="8"/>
  <c r="I835" i="8"/>
  <c r="J835" i="8"/>
  <c r="K835" i="8"/>
  <c r="L835" i="8"/>
  <c r="M835" i="8"/>
  <c r="N835" i="8"/>
  <c r="O835" i="8"/>
  <c r="P835" i="8"/>
  <c r="Q835" i="8"/>
  <c r="R835" i="8"/>
  <c r="S835" i="8"/>
  <c r="T835" i="8"/>
  <c r="U835" i="8"/>
  <c r="V835" i="8"/>
  <c r="W835" i="8"/>
  <c r="X835" i="8"/>
  <c r="Y835" i="8"/>
  <c r="Z835" i="8"/>
  <c r="AA835" i="8"/>
  <c r="C836" i="8"/>
  <c r="D836" i="8"/>
  <c r="E836" i="8"/>
  <c r="F836" i="8"/>
  <c r="G836" i="8"/>
  <c r="H836" i="8"/>
  <c r="I836" i="8"/>
  <c r="J836" i="8"/>
  <c r="K836" i="8"/>
  <c r="L836" i="8"/>
  <c r="M836" i="8"/>
  <c r="N836" i="8"/>
  <c r="O836" i="8"/>
  <c r="P836" i="8"/>
  <c r="Q836" i="8"/>
  <c r="R836" i="8"/>
  <c r="S836" i="8"/>
  <c r="T836" i="8"/>
  <c r="U836" i="8"/>
  <c r="V836" i="8"/>
  <c r="W836" i="8"/>
  <c r="X836" i="8"/>
  <c r="Y836" i="8"/>
  <c r="Z836" i="8"/>
  <c r="AA836" i="8"/>
  <c r="C837" i="8"/>
  <c r="D837" i="8"/>
  <c r="E837" i="8"/>
  <c r="F837" i="8"/>
  <c r="G837" i="8"/>
  <c r="H837" i="8"/>
  <c r="I837" i="8"/>
  <c r="J837" i="8"/>
  <c r="K837" i="8"/>
  <c r="L837" i="8"/>
  <c r="M837" i="8"/>
  <c r="N837" i="8"/>
  <c r="O837" i="8"/>
  <c r="P837" i="8"/>
  <c r="Q837" i="8"/>
  <c r="R837" i="8"/>
  <c r="S837" i="8"/>
  <c r="T837" i="8"/>
  <c r="U837" i="8"/>
  <c r="V837" i="8"/>
  <c r="W837" i="8"/>
  <c r="X837" i="8"/>
  <c r="Y837" i="8"/>
  <c r="Z837" i="8"/>
  <c r="AA837" i="8"/>
  <c r="C838" i="8"/>
  <c r="D838" i="8"/>
  <c r="E838" i="8"/>
  <c r="F838" i="8"/>
  <c r="G838" i="8"/>
  <c r="H838" i="8"/>
  <c r="I838" i="8"/>
  <c r="J838" i="8"/>
  <c r="K838" i="8"/>
  <c r="L838" i="8"/>
  <c r="M838" i="8"/>
  <c r="N838" i="8"/>
  <c r="O838" i="8"/>
  <c r="P838" i="8"/>
  <c r="Q838" i="8"/>
  <c r="R838" i="8"/>
  <c r="S838" i="8"/>
  <c r="T838" i="8"/>
  <c r="U838" i="8"/>
  <c r="V838" i="8"/>
  <c r="W838" i="8"/>
  <c r="X838" i="8"/>
  <c r="Y838" i="8"/>
  <c r="Z838" i="8"/>
  <c r="AA838" i="8"/>
  <c r="C839" i="8"/>
  <c r="D839" i="8"/>
  <c r="E839" i="8"/>
  <c r="F839" i="8"/>
  <c r="G839" i="8"/>
  <c r="H839" i="8"/>
  <c r="I839" i="8"/>
  <c r="J839" i="8"/>
  <c r="K839" i="8"/>
  <c r="L839" i="8"/>
  <c r="M839" i="8"/>
  <c r="N839" i="8"/>
  <c r="O839" i="8"/>
  <c r="P839" i="8"/>
  <c r="Q839" i="8"/>
  <c r="R839" i="8"/>
  <c r="S839" i="8"/>
  <c r="T839" i="8"/>
  <c r="U839" i="8"/>
  <c r="V839" i="8"/>
  <c r="W839" i="8"/>
  <c r="X839" i="8"/>
  <c r="Y839" i="8"/>
  <c r="Z839" i="8"/>
  <c r="AA839" i="8"/>
  <c r="C840" i="8"/>
  <c r="D840" i="8"/>
  <c r="E840" i="8"/>
  <c r="F840" i="8"/>
  <c r="G840" i="8"/>
  <c r="H840" i="8"/>
  <c r="I840" i="8"/>
  <c r="J840" i="8"/>
  <c r="K840" i="8"/>
  <c r="L840" i="8"/>
  <c r="M840" i="8"/>
  <c r="N840" i="8"/>
  <c r="O840" i="8"/>
  <c r="P840" i="8"/>
  <c r="Q840" i="8"/>
  <c r="R840" i="8"/>
  <c r="S840" i="8"/>
  <c r="T840" i="8"/>
  <c r="U840" i="8"/>
  <c r="V840" i="8"/>
  <c r="W840" i="8"/>
  <c r="X840" i="8"/>
  <c r="Y840" i="8"/>
  <c r="Z840" i="8"/>
  <c r="AA840" i="8"/>
  <c r="C841" i="8"/>
  <c r="D841" i="8"/>
  <c r="E841" i="8"/>
  <c r="F841" i="8"/>
  <c r="G841" i="8"/>
  <c r="H841" i="8"/>
  <c r="I841" i="8"/>
  <c r="J841" i="8"/>
  <c r="K841" i="8"/>
  <c r="L841" i="8"/>
  <c r="M841" i="8"/>
  <c r="N841" i="8"/>
  <c r="O841" i="8"/>
  <c r="P841" i="8"/>
  <c r="Q841" i="8"/>
  <c r="R841" i="8"/>
  <c r="S841" i="8"/>
  <c r="T841" i="8"/>
  <c r="U841" i="8"/>
  <c r="V841" i="8"/>
  <c r="W841" i="8"/>
  <c r="X841" i="8"/>
  <c r="Y841" i="8"/>
  <c r="Z841" i="8"/>
  <c r="AA841" i="8"/>
  <c r="C842" i="8"/>
  <c r="D842" i="8"/>
  <c r="E842" i="8"/>
  <c r="F842" i="8"/>
  <c r="G842" i="8"/>
  <c r="H842" i="8"/>
  <c r="I842" i="8"/>
  <c r="J842" i="8"/>
  <c r="K842" i="8"/>
  <c r="L842" i="8"/>
  <c r="M842" i="8"/>
  <c r="N842" i="8"/>
  <c r="O842" i="8"/>
  <c r="P842" i="8"/>
  <c r="Q842" i="8"/>
  <c r="R842" i="8"/>
  <c r="S842" i="8"/>
  <c r="T842" i="8"/>
  <c r="U842" i="8"/>
  <c r="V842" i="8"/>
  <c r="W842" i="8"/>
  <c r="X842" i="8"/>
  <c r="Y842" i="8"/>
  <c r="Z842" i="8"/>
  <c r="AA842" i="8"/>
  <c r="C843" i="8"/>
  <c r="D843" i="8"/>
  <c r="E843" i="8"/>
  <c r="F843" i="8"/>
  <c r="G843" i="8"/>
  <c r="H843" i="8"/>
  <c r="I843" i="8"/>
  <c r="J843" i="8"/>
  <c r="K843" i="8"/>
  <c r="L843" i="8"/>
  <c r="M843" i="8"/>
  <c r="N843" i="8"/>
  <c r="O843" i="8"/>
  <c r="P843" i="8"/>
  <c r="Q843" i="8"/>
  <c r="R843" i="8"/>
  <c r="S843" i="8"/>
  <c r="T843" i="8"/>
  <c r="U843" i="8"/>
  <c r="V843" i="8"/>
  <c r="W843" i="8"/>
  <c r="X843" i="8"/>
  <c r="Y843" i="8"/>
  <c r="Z843" i="8"/>
  <c r="AA843" i="8"/>
  <c r="C844" i="8"/>
  <c r="D844" i="8"/>
  <c r="E844" i="8"/>
  <c r="F844" i="8"/>
  <c r="G844" i="8"/>
  <c r="H844" i="8"/>
  <c r="I844" i="8"/>
  <c r="J844" i="8"/>
  <c r="K844" i="8"/>
  <c r="L844" i="8"/>
  <c r="M844" i="8"/>
  <c r="N844" i="8"/>
  <c r="O844" i="8"/>
  <c r="P844" i="8"/>
  <c r="Q844" i="8"/>
  <c r="R844" i="8"/>
  <c r="S844" i="8"/>
  <c r="T844" i="8"/>
  <c r="U844" i="8"/>
  <c r="V844" i="8"/>
  <c r="W844" i="8"/>
  <c r="X844" i="8"/>
  <c r="Y844" i="8"/>
  <c r="Z844" i="8"/>
  <c r="AA844" i="8"/>
  <c r="C845" i="8"/>
  <c r="D845" i="8"/>
  <c r="E845" i="8"/>
  <c r="F845" i="8"/>
  <c r="G845" i="8"/>
  <c r="H845" i="8"/>
  <c r="I845" i="8"/>
  <c r="J845" i="8"/>
  <c r="K845" i="8"/>
  <c r="L845" i="8"/>
  <c r="M845" i="8"/>
  <c r="N845" i="8"/>
  <c r="O845" i="8"/>
  <c r="P845" i="8"/>
  <c r="Q845" i="8"/>
  <c r="R845" i="8"/>
  <c r="S845" i="8"/>
  <c r="T845" i="8"/>
  <c r="U845" i="8"/>
  <c r="V845" i="8"/>
  <c r="W845" i="8"/>
  <c r="X845" i="8"/>
  <c r="Y845" i="8"/>
  <c r="Z845" i="8"/>
  <c r="AA845" i="8"/>
  <c r="C846" i="8"/>
  <c r="D846" i="8"/>
  <c r="E846" i="8"/>
  <c r="F846" i="8"/>
  <c r="G846" i="8"/>
  <c r="H846" i="8"/>
  <c r="I846" i="8"/>
  <c r="J846" i="8"/>
  <c r="K846" i="8"/>
  <c r="L846" i="8"/>
  <c r="M846" i="8"/>
  <c r="N846" i="8"/>
  <c r="O846" i="8"/>
  <c r="P846" i="8"/>
  <c r="Q846" i="8"/>
  <c r="R846" i="8"/>
  <c r="S846" i="8"/>
  <c r="T846" i="8"/>
  <c r="U846" i="8"/>
  <c r="V846" i="8"/>
  <c r="W846" i="8"/>
  <c r="X846" i="8"/>
  <c r="Y846" i="8"/>
  <c r="Z846" i="8"/>
  <c r="AA846" i="8"/>
  <c r="C847" i="8"/>
  <c r="D847" i="8"/>
  <c r="E847" i="8"/>
  <c r="F847" i="8"/>
  <c r="G847" i="8"/>
  <c r="H847" i="8"/>
  <c r="I847" i="8"/>
  <c r="J847" i="8"/>
  <c r="K847" i="8"/>
  <c r="L847" i="8"/>
  <c r="M847" i="8"/>
  <c r="N847" i="8"/>
  <c r="O847" i="8"/>
  <c r="P847" i="8"/>
  <c r="Q847" i="8"/>
  <c r="R847" i="8"/>
  <c r="S847" i="8"/>
  <c r="T847" i="8"/>
  <c r="U847" i="8"/>
  <c r="V847" i="8"/>
  <c r="W847" i="8"/>
  <c r="X847" i="8"/>
  <c r="Y847" i="8"/>
  <c r="Z847" i="8"/>
  <c r="AA847" i="8"/>
  <c r="C848" i="8"/>
  <c r="D848" i="8"/>
  <c r="E848" i="8"/>
  <c r="F848" i="8"/>
  <c r="G848" i="8"/>
  <c r="H848" i="8"/>
  <c r="I848" i="8"/>
  <c r="J848" i="8"/>
  <c r="K848" i="8"/>
  <c r="L848" i="8"/>
  <c r="M848" i="8"/>
  <c r="N848" i="8"/>
  <c r="O848" i="8"/>
  <c r="P848" i="8"/>
  <c r="Q848" i="8"/>
  <c r="R848" i="8"/>
  <c r="S848" i="8"/>
  <c r="T848" i="8"/>
  <c r="U848" i="8"/>
  <c r="V848" i="8"/>
  <c r="W848" i="8"/>
  <c r="X848" i="8"/>
  <c r="Y848" i="8"/>
  <c r="Z848" i="8"/>
  <c r="AA848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C2" i="8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2" i="7"/>
</calcChain>
</file>

<file path=xl/sharedStrings.xml><?xml version="1.0" encoding="utf-8"?>
<sst xmlns="http://schemas.openxmlformats.org/spreadsheetml/2006/main" count="5784" uniqueCount="53">
  <si>
    <t>Кількість вільних ліжок, забезпечених подачею кисню</t>
  </si>
  <si>
    <t>Кількість зайнятих ліжок, забезпечених подачею кисню</t>
  </si>
  <si>
    <t>Кількість ліжок, забезпечених подачею кисню</t>
  </si>
  <si>
    <t>Чернігівська область</t>
  </si>
  <si>
    <t>Чернівецька область</t>
  </si>
  <si>
    <t>Черкаська область</t>
  </si>
  <si>
    <t>Хмельницька область</t>
  </si>
  <si>
    <t>Херсонська область</t>
  </si>
  <si>
    <t>Харківська область</t>
  </si>
  <si>
    <t>Тернопільська область</t>
  </si>
  <si>
    <t>Сумська область</t>
  </si>
  <si>
    <t>Рівненська область</t>
  </si>
  <si>
    <t>Полтавська область</t>
  </si>
  <si>
    <t>Одеська область</t>
  </si>
  <si>
    <t>Миколаївська область</t>
  </si>
  <si>
    <t>Львівська область</t>
  </si>
  <si>
    <t>Луганська область</t>
  </si>
  <si>
    <t>Кіровоградська область</t>
  </si>
  <si>
    <t>Київська область</t>
  </si>
  <si>
    <t>Івано-Франківська область</t>
  </si>
  <si>
    <t>Запорізька область</t>
  </si>
  <si>
    <t>Закарпатська область</t>
  </si>
  <si>
    <t>Житомирська область</t>
  </si>
  <si>
    <t>Донецька область</t>
  </si>
  <si>
    <t>Дніпропетровська область</t>
  </si>
  <si>
    <t>Волинська область</t>
  </si>
  <si>
    <t>Вінницька область</t>
  </si>
  <si>
    <t>м.Київ</t>
  </si>
  <si>
    <t>Показник</t>
  </si>
  <si>
    <t>Дата</t>
  </si>
  <si>
    <t>% ліжок, зайнятих підтвердженими випадками</t>
  </si>
  <si>
    <t>% ліжок, зайнятих підозрюваними випадками</t>
  </si>
  <si>
    <t>% зайнятих підтвердженими та підозрюваними випадками</t>
  </si>
  <si>
    <t>% вільних ліжок</t>
  </si>
  <si>
    <t>Україна</t>
  </si>
  <si>
    <t>Всього ліжок виділених під COVID-19</t>
  </si>
  <si>
    <t>Зайняті хворими на COVID-19</t>
  </si>
  <si>
    <t xml:space="preserve">Зайняті пацієнтами з підозрою на COVID-19 </t>
  </si>
  <si>
    <t>Зайняті підтвердженими та підозрюваними випадками</t>
  </si>
  <si>
    <t>Вільних ліжок</t>
  </si>
  <si>
    <t>ВРІТ - кількість ліжок</t>
  </si>
  <si>
    <t>ВРІТ - зайняті ліжка</t>
  </si>
  <si>
    <t>ВРІТ - вільні ліжка</t>
  </si>
  <si>
    <t>ШВЛ - всього аппаратів</t>
  </si>
  <si>
    <t>ШВЛ - зайнято аппаратів</t>
  </si>
  <si>
    <t>ШВЛ - вільних аппаратів</t>
  </si>
  <si>
    <t>% ліжок, забезпечених подачею кисню</t>
  </si>
  <si>
    <t>% зайнятих ліжок, забезпечених подачею кисню</t>
  </si>
  <si>
    <t>% вільних ліжок, забезпечених подачею кисню</t>
  </si>
  <si>
    <t>% зайнятих ліжок у ВРІТ</t>
  </si>
  <si>
    <t>% вільних ліжок у ВРІТ</t>
  </si>
  <si>
    <t>% зайнятих апаратів ШВЛ</t>
  </si>
  <si>
    <t>% вільних апаратів ШВЛ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</si>
</sst>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9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9" formatCode="dd/mm/yyyy"/>
    </dxf>
    <dxf>
      <numFmt numFmtId="164" formatCode="0.0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B3A0CC-3A52-42C3-BCD0-025646892145}" name="Table1" displayName="Table1" ref="A1:AA1121" totalsRowShown="0">
  <autoFilter ref="A1:AA1121" xr:uid="{F8071B16-CE1D-45FA-A461-05339724D697}"/>
  <tableColumns count="27">
    <tableColumn id="1" xr3:uid="{9744F929-1ED8-474C-ADAF-B987084F0E01}" name="Дата" dataDxfId="28"/>
    <tableColumn id="2" xr3:uid="{0FBF578F-6C3E-4B98-A108-3CCA352A7E79}" name="Показник"/>
    <tableColumn id="3" xr3:uid="{A4BA579D-DA4F-42FA-B4CF-9C570D67AD35}" name="м.Київ"/>
    <tableColumn id="4" xr3:uid="{6795021E-B91D-4F06-B41A-8C5093C9CD9D}" name="Вінницька область"/>
    <tableColumn id="5" xr3:uid="{9E285440-9470-4336-A6AD-94661154F644}" name="Волинська область"/>
    <tableColumn id="6" xr3:uid="{1DE263FA-3631-4472-833F-8FC81CD2A556}" name="Дніпропетровська область"/>
    <tableColumn id="7" xr3:uid="{AAA39D4F-56B5-4496-BA0D-69B536C1A49D}" name="Донецька область"/>
    <tableColumn id="8" xr3:uid="{020D039A-ACB3-41C5-8FC3-70BAA10CB00C}" name="Житомирська область"/>
    <tableColumn id="9" xr3:uid="{6DEBCB7B-5E33-4A41-A5AF-BC1583198353}" name="Закарпатська область"/>
    <tableColumn id="10" xr3:uid="{D5359E34-2CD8-4993-B99C-8C8D83A26FC3}" name="Запорізька область"/>
    <tableColumn id="11" xr3:uid="{301134BE-50AE-45EB-ABE7-CC7466526086}" name="Івано-Франківська область"/>
    <tableColumn id="12" xr3:uid="{13D07D00-1877-49CF-A03C-B4617B7711AD}" name="Київська область"/>
    <tableColumn id="13" xr3:uid="{32BEDD20-0E49-4DCF-8C82-0D8028C778BF}" name="Кіровоградська область"/>
    <tableColumn id="14" xr3:uid="{8A1F58AF-9E5B-4E55-A34E-90E3C182C38B}" name="Луганська область"/>
    <tableColumn id="15" xr3:uid="{654D5C95-C534-42B5-ACD7-92CB357F6639}" name="Львівська область"/>
    <tableColumn id="16" xr3:uid="{0E2CE60E-EFAD-4BE6-8AD5-7C00FD8C8DAF}" name="Миколаївська область"/>
    <tableColumn id="17" xr3:uid="{3B5E6013-7A64-480C-871C-64CB70DE6DD4}" name="Одеська область"/>
    <tableColumn id="18" xr3:uid="{9752ABA2-D2A2-43A4-8D37-143B9F1595A4}" name="Полтавська область"/>
    <tableColumn id="19" xr3:uid="{92EC92AC-6407-4443-BBBF-F34A24CF55CA}" name="Рівненська область"/>
    <tableColumn id="20" xr3:uid="{1F9ACFC9-07BC-415E-A570-0DD7EA04A437}" name="Сумська область"/>
    <tableColumn id="21" xr3:uid="{8C0F1B44-88F7-4006-BB07-3E9ADFDD7230}" name="Тернопільська область"/>
    <tableColumn id="22" xr3:uid="{46560C02-4005-4E06-82AF-F76B7DB72D03}" name="Харківська область"/>
    <tableColumn id="23" xr3:uid="{A61FBD75-DF5D-42C0-8F6A-809ECACA6B21}" name="Херсонська область"/>
    <tableColumn id="24" xr3:uid="{0022E047-FABC-4F1E-B719-5A63F27568DB}" name="Хмельницька область"/>
    <tableColumn id="25" xr3:uid="{5D717292-AC5B-4D3F-A29E-CC7DE0CFA0F6}" name="Черкаська область"/>
    <tableColumn id="26" xr3:uid="{E8507C0E-5E9D-40C0-9C36-EB0E11B13426}" name="Чернівецька область"/>
    <tableColumn id="27" xr3:uid="{E80BD180-D3EA-433B-BA00-48D0B4911334}" name="Чернігівська обла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7F96F5-CD7A-43C0-A374-85E882C16135}" name="Table2" displayName="Table2" ref="A1:AA881" totalsRowShown="0">
  <autoFilter ref="A1:AA881" xr:uid="{CC5CB0FA-6554-4B0D-9AE4-34F085BC6617}"/>
  <tableColumns count="27">
    <tableColumn id="1" xr3:uid="{AD76F53B-C2E8-4481-8E22-FB31D536A63B}" name="Дата" dataDxfId="27"/>
    <tableColumn id="2" xr3:uid="{F3EFA7D8-51B8-42EB-86A4-F21F602981EA}" name="Показник"/>
    <tableColumn id="3" xr3:uid="{97B816B8-FE29-421A-9542-6508CAB086E1}" name="м.Київ"/>
    <tableColumn id="4" xr3:uid="{27726933-7426-4530-B04A-D36B6F70A23A}" name="Вінницька область"/>
    <tableColumn id="5" xr3:uid="{16696AB2-8787-4BFA-84E5-E271B8795087}" name="Волинська область"/>
    <tableColumn id="6" xr3:uid="{FB08D969-B54A-4934-85CC-DF51D90A49D4}" name="Дніпропетровська область"/>
    <tableColumn id="7" xr3:uid="{61501106-4650-4ACA-A496-E60CBDA4AD16}" name="Донецька область"/>
    <tableColumn id="8" xr3:uid="{69848A40-06E8-42B4-90C5-B5F6A6AACA58}" name="Житомирська область"/>
    <tableColumn id="9" xr3:uid="{7E97B1CC-E2C7-4BC8-AC36-92D78F63550B}" name="Закарпатська область"/>
    <tableColumn id="10" xr3:uid="{02348844-9677-4A3E-8439-AC6F6A125C8F}" name="Запорізька область"/>
    <tableColumn id="11" xr3:uid="{1BCA9466-5249-4213-ABC3-E96E3AF52643}" name="Івано-Франківська область"/>
    <tableColumn id="12" xr3:uid="{0BA3E6DF-EBE4-4B3A-A0B7-CF4CC5DA1D97}" name="Київська область"/>
    <tableColumn id="13" xr3:uid="{E9B0E02C-431E-4A61-8E94-D56056D0621D}" name="Кіровоградська область"/>
    <tableColumn id="14" xr3:uid="{ADA7EA3B-8C7B-48C0-B097-6345F989F0FE}" name="Луганська область"/>
    <tableColumn id="15" xr3:uid="{D77474AF-362C-4E15-BE1E-5EEB4509E9C0}" name="Львівська область"/>
    <tableColumn id="16" xr3:uid="{847AC65C-AC8D-4843-B74F-C5E74ADEA9DA}" name="Миколаївська область"/>
    <tableColumn id="17" xr3:uid="{B14D2343-C2EE-4CBB-BCDD-27B82E62ED25}" name="Одеська область"/>
    <tableColumn id="18" xr3:uid="{DFA1B596-ABF8-403B-B260-29072C419C81}" name="Полтавська область"/>
    <tableColumn id="19" xr3:uid="{14722B71-124F-4D95-AE52-A14558F78BB5}" name="Рівненська область"/>
    <tableColumn id="20" xr3:uid="{D3FB93EA-8E64-467F-97A9-04E1006F03C5}" name="Сумська область"/>
    <tableColumn id="21" xr3:uid="{24322AE9-90D4-4B2C-ACC2-A0CF8D9B365A}" name="Тернопільська область"/>
    <tableColumn id="22" xr3:uid="{3F525C17-1453-48AF-95B9-3597E1BFD2D6}" name="Харківська область"/>
    <tableColumn id="23" xr3:uid="{3F52074F-30A3-4266-992B-3DFEF67316F4}" name="Херсонська область"/>
    <tableColumn id="24" xr3:uid="{5E572127-D4D7-4AAE-BEB4-D5449ED6B359}" name="Хмельницька область"/>
    <tableColumn id="25" xr3:uid="{1C943622-17D2-4CFD-A826-EDA1F79BC2E2}" name="Черкаська область"/>
    <tableColumn id="26" xr3:uid="{0C7738AE-A0CA-4D30-AD85-8F605D78B87D}" name="Чернівецька область"/>
    <tableColumn id="27" xr3:uid="{4A5F2EB4-8892-44D5-9A0F-52A44AC4D59C}" name="Чернігівська обла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A2D5992-087C-490E-BFDD-A75201C102E2}" name="Table3" displayName="Table3" ref="A1:C1121" totalsRowShown="0">
  <autoFilter ref="A1:C1121" xr:uid="{E1C520BC-9946-4019-BD5D-D748C6B952FE}"/>
  <tableColumns count="3">
    <tableColumn id="1" xr3:uid="{1BB581FB-1582-4ACC-9E71-E9E18F86495A}" name="Дата"/>
    <tableColumn id="2" xr3:uid="{61B58F82-F56A-4432-A14E-8990F26D0BF0}" name="Показник"/>
    <tableColumn id="3" xr3:uid="{7D1FBBFC-1536-4269-9463-D7A0C111009C}" name="Україна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779E8B4-AD50-4392-A0AB-48C7B4B2F131}" name="Table4" displayName="Table4" ref="A1:C881" totalsRowShown="0">
  <autoFilter ref="A1:C881" xr:uid="{6BDA35F7-C1FC-4853-9E88-90506DF7E32C}"/>
  <tableColumns count="3">
    <tableColumn id="1" xr3:uid="{00BB7406-BF15-4F6B-BBCB-9597133902DF}" name="Дата"/>
    <tableColumn id="2" xr3:uid="{B27F942B-937F-42FE-8297-7CF6F2D67B83}" name="Показник"/>
    <tableColumn id="3" xr3:uid="{BAF9A563-2FEE-4637-8F02-17A0C289CA2C}" name="Україна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1D6F32-521A-494C-9826-22F5F964DC55}" name="Table42" displayName="Table42" ref="A1:C881" totalsRowShown="0">
  <autoFilter ref="A1:C881" xr:uid="{43E9CBA9-52CC-4374-B86B-90018C418CBE}"/>
  <tableColumns count="3">
    <tableColumn id="1" xr3:uid="{A66D04C9-F5BB-417E-BBE1-3BB7B96FE595}" name="Дата"/>
    <tableColumn id="2" xr3:uid="{99C00608-7252-46D0-8223-8FB005B675A6}" name="Показник"/>
    <tableColumn id="3" xr3:uid="{7074A962-B1DD-4B8E-88AC-AC6A14709C23}" name="Україна" dataDxfId="2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91C9A3-4348-4D2A-BE31-F1B13EC778A9}" name="Table28" displayName="Table28" ref="A1:AA881" totalsRowShown="0">
  <autoFilter ref="A1:AA881" xr:uid="{0C2DC4BA-FA28-41F9-A14E-9BC84062C715}"/>
  <tableColumns count="27">
    <tableColumn id="1" xr3:uid="{159F29E9-923F-4C87-A5CD-009ACADE071E}" name="Дата" dataDxfId="25"/>
    <tableColumn id="2" xr3:uid="{26E31115-F766-485E-BDCB-F532164D146D}" name="Показник"/>
    <tableColumn id="3" xr3:uid="{CD5B67B3-6871-4BDC-9C42-2E5DAA259744}" name="м.Київ" dataDxfId="24">
      <calculatedColumnFormula>Table2[[#This Row],[м.Київ]]*100</calculatedColumnFormula>
    </tableColumn>
    <tableColumn id="4" xr3:uid="{829AC4AC-7E93-44B9-85D9-14B9E9A0BEC2}" name="Вінницька область" dataDxfId="23">
      <calculatedColumnFormula>Table2[[#This Row],[Вінницька область]]*100</calculatedColumnFormula>
    </tableColumn>
    <tableColumn id="5" xr3:uid="{0E18D012-E083-4C01-B51D-0A47DB412E45}" name="Волинська область" dataDxfId="22">
      <calculatedColumnFormula>Table2[[#This Row],[Волинська область]]*100</calculatedColumnFormula>
    </tableColumn>
    <tableColumn id="6" xr3:uid="{202F0432-626E-4DF6-A21F-28319474AB8A}" name="Дніпропетровська область" dataDxfId="21">
      <calculatedColumnFormula>Table2[[#This Row],[Дніпропетровська область]]*100</calculatedColumnFormula>
    </tableColumn>
    <tableColumn id="7" xr3:uid="{B3E78111-7CC0-494F-AB27-4044BBE0CCFC}" name="Донецька область" dataDxfId="20">
      <calculatedColumnFormula>Table2[[#This Row],[Донецька область]]*100</calculatedColumnFormula>
    </tableColumn>
    <tableColumn id="8" xr3:uid="{5625C7E6-35C2-4E82-A522-22B04940F805}" name="Житомирська область" dataDxfId="19">
      <calculatedColumnFormula>Table2[[#This Row],[Житомирська область]]*100</calculatedColumnFormula>
    </tableColumn>
    <tableColumn id="9" xr3:uid="{EF0DA55E-8D04-4D6A-B7F8-B4BB6D6CE612}" name="Закарпатська область" dataDxfId="18">
      <calculatedColumnFormula>Table2[[#This Row],[Закарпатська область]]*100</calculatedColumnFormula>
    </tableColumn>
    <tableColumn id="10" xr3:uid="{755AC1A8-CA45-4E40-A400-24ED59373348}" name="Запорізька область" dataDxfId="17">
      <calculatedColumnFormula>Table2[[#This Row],[Запорізька область]]*100</calculatedColumnFormula>
    </tableColumn>
    <tableColumn id="11" xr3:uid="{A78A85F7-C0F5-400E-946B-4342A6B37BE4}" name="Івано-Франківська область" dataDxfId="16">
      <calculatedColumnFormula>Table2[[#This Row],[Івано-Франківська область]]*100</calculatedColumnFormula>
    </tableColumn>
    <tableColumn id="12" xr3:uid="{1EA46EBC-E2AC-43E9-AB4F-3C4D35EDCFA4}" name="Київська область" dataDxfId="15">
      <calculatedColumnFormula>Table2[[#This Row],[Київська область]]*100</calculatedColumnFormula>
    </tableColumn>
    <tableColumn id="13" xr3:uid="{2C0273E5-B14D-48E8-B00E-6737EC6DD442}" name="Кіровоградська область" dataDxfId="14">
      <calculatedColumnFormula>Table2[[#This Row],[Кіровоградська область]]*100</calculatedColumnFormula>
    </tableColumn>
    <tableColumn id="14" xr3:uid="{7AB36CD5-C5F8-4367-834F-1AFE38E0BBFC}" name="Луганська область" dataDxfId="13">
      <calculatedColumnFormula>Table2[[#This Row],[Луганська область]]*100</calculatedColumnFormula>
    </tableColumn>
    <tableColumn id="15" xr3:uid="{F8E4E705-0F8E-44E9-AC78-A955E112D61D}" name="Львівська область" dataDxfId="12">
      <calculatedColumnFormula>Table2[[#This Row],[Львівська область]]*100</calculatedColumnFormula>
    </tableColumn>
    <tableColumn id="16" xr3:uid="{5BDE05EB-2407-4644-8E5B-B58556890A66}" name="Миколаївська область" dataDxfId="11">
      <calculatedColumnFormula>Table2[[#This Row],[Миколаївська область]]*100</calculatedColumnFormula>
    </tableColumn>
    <tableColumn id="17" xr3:uid="{3A6E154F-5576-4A6F-BD74-7D0AB7420AAC}" name="Одеська область" dataDxfId="10">
      <calculatedColumnFormula>Table2[[#This Row],[Одеська область]]*100</calculatedColumnFormula>
    </tableColumn>
    <tableColumn id="18" xr3:uid="{6641ADE7-4EB6-40FE-88D1-A181B541B291}" name="Полтавська область" dataDxfId="9">
      <calculatedColumnFormula>Table2[[#This Row],[Полтавська область]]*100</calculatedColumnFormula>
    </tableColumn>
    <tableColumn id="19" xr3:uid="{41B506B6-3493-497E-A92C-86B97601E56D}" name="Рівненська область" dataDxfId="8">
      <calculatedColumnFormula>Table2[[#This Row],[Рівненська область]]*100</calculatedColumnFormula>
    </tableColumn>
    <tableColumn id="20" xr3:uid="{3682ECF2-9778-4486-A25B-ADE48A02D419}" name="Сумська область" dataDxfId="7">
      <calculatedColumnFormula>Table2[[#This Row],[Сумська область]]*100</calculatedColumnFormula>
    </tableColumn>
    <tableColumn id="21" xr3:uid="{109A3406-02EA-4CFF-BCDA-8C36EA814B56}" name="Тернопільська область" dataDxfId="6">
      <calculatedColumnFormula>Table2[[#This Row],[Тернопільська область]]*100</calculatedColumnFormula>
    </tableColumn>
    <tableColumn id="22" xr3:uid="{0F77C7DE-C514-4EFF-A23E-BF49CF1F55C3}" name="Харківська область" dataDxfId="5">
      <calculatedColumnFormula>Table2[[#This Row],[Харківська область]]*100</calculatedColumnFormula>
    </tableColumn>
    <tableColumn id="23" xr3:uid="{03978B85-ABF3-49F9-88FE-34187F9F2F64}" name="Херсонська область" dataDxfId="4">
      <calculatedColumnFormula>Table2[[#This Row],[Херсонська область]]*100</calculatedColumnFormula>
    </tableColumn>
    <tableColumn id="24" xr3:uid="{1038B9EC-095E-4F69-ACA2-3BF01BDCC940}" name="Хмельницька область" dataDxfId="3">
      <calculatedColumnFormula>Table2[[#This Row],[Хмельницька область]]*100</calculatedColumnFormula>
    </tableColumn>
    <tableColumn id="25" xr3:uid="{12F33660-434B-4AB2-82F7-F42943E6FCAB}" name="Черкаська область" dataDxfId="2">
      <calculatedColumnFormula>Table2[[#This Row],[Черкаська область]]*100</calculatedColumnFormula>
    </tableColumn>
    <tableColumn id="26" xr3:uid="{BAEC86DF-0166-4298-AFFE-E2E1B82A1CDF}" name="Чернівецька область" dataDxfId="1">
      <calculatedColumnFormula>Table2[[#This Row],[Чернівецька область]]*100</calculatedColumnFormula>
    </tableColumn>
    <tableColumn id="27" xr3:uid="{09F56FEB-11D2-4880-955C-F8706996612E}" name="Чернігівська область" dataDxfId="0">
      <calculatedColumnFormula>Table2[[#This Row],[Чернігівська область]]*100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357EF-309B-4516-B312-3E0F89A23211}">
  <dimension ref="A1:AB1121"/>
  <sheetViews>
    <sheetView topLeftCell="A1073" workbookViewId="0">
      <selection activeCell="A1108" sqref="A1108:AA1121"/>
    </sheetView>
  </sheetViews>
  <sheetFormatPr defaultRowHeight="14.5" x14ac:dyDescent="0.35"/>
  <cols>
    <col min="1" max="1" width="9.90625" bestFit="1" customWidth="1"/>
    <col min="2" max="2" width="57.54296875" bestFit="1" customWidth="1"/>
    <col min="3" max="3" width="12.08984375" customWidth="1"/>
    <col min="4" max="4" width="10.36328125" customWidth="1"/>
    <col min="5" max="5" width="12.08984375" customWidth="1"/>
    <col min="6" max="6" width="18.90625" customWidth="1"/>
    <col min="7" max="7" width="11.453125" customWidth="1"/>
    <col min="8" max="8" width="14.90625" customWidth="1"/>
    <col min="9" max="9" width="14.6328125" customWidth="1"/>
    <col min="10" max="10" width="12.36328125" customWidth="1"/>
    <col min="11" max="11" width="19.08984375" customWidth="1"/>
    <col min="12" max="12" width="10.26953125" customWidth="1"/>
    <col min="13" max="13" width="16.453125" customWidth="1"/>
    <col min="14" max="14" width="11.6328125" customWidth="1"/>
    <col min="15" max="15" width="11.36328125" customWidth="1"/>
    <col min="16" max="16" width="15.08984375" customWidth="1"/>
    <col min="17" max="17" width="10.6328125" customWidth="1"/>
    <col min="18" max="18" width="12.90625" customWidth="1"/>
    <col min="19" max="19" width="12.81640625" customWidth="1"/>
    <col min="20" max="20" width="10.08984375" customWidth="1"/>
    <col min="21" max="21" width="15.54296875" customWidth="1"/>
    <col min="22" max="22" width="12.26953125" customWidth="1"/>
    <col min="23" max="23" width="12.81640625" customWidth="1"/>
    <col min="24" max="24" width="14.7265625" customWidth="1"/>
    <col min="25" max="25" width="11.90625" customWidth="1"/>
    <col min="26" max="26" width="13.7265625" customWidth="1"/>
    <col min="27" max="27" width="13.6328125" customWidth="1"/>
  </cols>
  <sheetData>
    <row r="1" spans="1:27" x14ac:dyDescent="0.35">
      <c r="A1" t="s">
        <v>29</v>
      </c>
      <c r="B1" t="s">
        <v>28</v>
      </c>
      <c r="C1" t="s">
        <v>27</v>
      </c>
      <c r="D1" t="s">
        <v>26</v>
      </c>
      <c r="E1" t="s">
        <v>25</v>
      </c>
      <c r="F1" t="s">
        <v>24</v>
      </c>
      <c r="G1" t="s">
        <v>23</v>
      </c>
      <c r="H1" t="s">
        <v>22</v>
      </c>
      <c r="I1" t="s">
        <v>21</v>
      </c>
      <c r="J1" t="s">
        <v>20</v>
      </c>
      <c r="K1" t="s">
        <v>19</v>
      </c>
      <c r="L1" t="s">
        <v>18</v>
      </c>
      <c r="M1" t="s">
        <v>17</v>
      </c>
      <c r="N1" t="s">
        <v>16</v>
      </c>
      <c r="O1" t="s">
        <v>15</v>
      </c>
      <c r="P1" t="s">
        <v>14</v>
      </c>
      <c r="Q1" t="s">
        <v>13</v>
      </c>
      <c r="R1" t="s">
        <v>12</v>
      </c>
      <c r="S1" t="s">
        <v>11</v>
      </c>
      <c r="T1" t="s">
        <v>10</v>
      </c>
      <c r="U1" t="s">
        <v>9</v>
      </c>
      <c r="V1" t="s">
        <v>8</v>
      </c>
      <c r="W1" t="s">
        <v>7</v>
      </c>
      <c r="X1" t="s">
        <v>6</v>
      </c>
      <c r="Y1" t="s">
        <v>5</v>
      </c>
      <c r="Z1" t="s">
        <v>4</v>
      </c>
      <c r="AA1" t="s">
        <v>3</v>
      </c>
    </row>
    <row r="2" spans="1:27" x14ac:dyDescent="0.35">
      <c r="A2" s="1">
        <v>44074</v>
      </c>
      <c r="B2" t="s">
        <v>35</v>
      </c>
      <c r="C2">
        <v>1678</v>
      </c>
      <c r="D2">
        <v>1007</v>
      </c>
      <c r="E2">
        <v>836</v>
      </c>
      <c r="F2">
        <v>3389</v>
      </c>
      <c r="G2">
        <v>1626</v>
      </c>
      <c r="H2">
        <v>4413</v>
      </c>
      <c r="I2">
        <v>1137</v>
      </c>
      <c r="J2">
        <v>1762</v>
      </c>
      <c r="K2">
        <v>1781</v>
      </c>
      <c r="L2">
        <v>920</v>
      </c>
      <c r="M2">
        <v>241</v>
      </c>
      <c r="N2">
        <v>255</v>
      </c>
      <c r="O2">
        <v>2685</v>
      </c>
      <c r="P2">
        <v>878</v>
      </c>
      <c r="Q2">
        <v>2831</v>
      </c>
      <c r="R2">
        <v>1200</v>
      </c>
      <c r="S2">
        <v>1358</v>
      </c>
      <c r="T2">
        <v>860</v>
      </c>
      <c r="U2">
        <v>1330</v>
      </c>
      <c r="V2">
        <v>2417</v>
      </c>
      <c r="W2">
        <v>1189</v>
      </c>
      <c r="X2">
        <v>950</v>
      </c>
      <c r="Y2">
        <v>371</v>
      </c>
      <c r="Z2">
        <v>998</v>
      </c>
      <c r="AA2">
        <v>689</v>
      </c>
    </row>
    <row r="3" spans="1:27" x14ac:dyDescent="0.35">
      <c r="A3" s="1">
        <v>44074</v>
      </c>
      <c r="B3" t="s">
        <v>36</v>
      </c>
      <c r="C3">
        <v>765</v>
      </c>
      <c r="D3">
        <v>212</v>
      </c>
      <c r="E3">
        <v>137</v>
      </c>
      <c r="F3">
        <v>268</v>
      </c>
      <c r="G3">
        <v>85</v>
      </c>
      <c r="H3">
        <v>216</v>
      </c>
      <c r="I3">
        <v>400</v>
      </c>
      <c r="J3">
        <v>114</v>
      </c>
      <c r="K3">
        <v>606</v>
      </c>
      <c r="L3">
        <v>208</v>
      </c>
      <c r="M3">
        <v>61</v>
      </c>
      <c r="N3">
        <v>47</v>
      </c>
      <c r="O3">
        <v>783</v>
      </c>
      <c r="P3">
        <v>185</v>
      </c>
      <c r="Q3">
        <v>573</v>
      </c>
      <c r="R3">
        <v>62</v>
      </c>
      <c r="S3">
        <v>265</v>
      </c>
      <c r="T3">
        <v>132</v>
      </c>
      <c r="U3">
        <v>510</v>
      </c>
      <c r="V3">
        <v>617</v>
      </c>
      <c r="W3">
        <v>50</v>
      </c>
      <c r="X3">
        <v>267</v>
      </c>
      <c r="Y3">
        <v>68</v>
      </c>
      <c r="Z3">
        <v>316</v>
      </c>
      <c r="AA3">
        <v>196</v>
      </c>
    </row>
    <row r="4" spans="1:27" x14ac:dyDescent="0.35">
      <c r="A4" s="1">
        <v>44074</v>
      </c>
      <c r="B4" t="s">
        <v>37</v>
      </c>
      <c r="C4">
        <v>122</v>
      </c>
      <c r="D4">
        <v>306</v>
      </c>
      <c r="E4">
        <v>316</v>
      </c>
      <c r="F4">
        <v>270</v>
      </c>
      <c r="G4">
        <v>46</v>
      </c>
      <c r="H4">
        <v>24</v>
      </c>
      <c r="I4">
        <v>141</v>
      </c>
      <c r="J4">
        <v>41</v>
      </c>
      <c r="K4">
        <v>569</v>
      </c>
      <c r="L4">
        <v>83</v>
      </c>
      <c r="M4">
        <v>4</v>
      </c>
      <c r="N4">
        <v>10</v>
      </c>
      <c r="O4">
        <v>611</v>
      </c>
      <c r="P4">
        <v>32</v>
      </c>
      <c r="Q4">
        <v>397</v>
      </c>
      <c r="R4">
        <v>37</v>
      </c>
      <c r="S4">
        <v>65</v>
      </c>
      <c r="T4">
        <v>78</v>
      </c>
      <c r="U4">
        <v>153</v>
      </c>
      <c r="V4">
        <v>40</v>
      </c>
      <c r="W4">
        <v>1</v>
      </c>
      <c r="X4">
        <v>57</v>
      </c>
      <c r="Y4">
        <v>4</v>
      </c>
      <c r="Z4">
        <v>284</v>
      </c>
      <c r="AA4">
        <v>27</v>
      </c>
    </row>
    <row r="5" spans="1:27" x14ac:dyDescent="0.35">
      <c r="A5" s="1">
        <v>44074</v>
      </c>
      <c r="B5" t="s">
        <v>38</v>
      </c>
      <c r="C5">
        <v>887</v>
      </c>
      <c r="D5">
        <v>518</v>
      </c>
      <c r="E5">
        <v>453</v>
      </c>
      <c r="F5">
        <v>538</v>
      </c>
      <c r="G5">
        <v>131</v>
      </c>
      <c r="H5">
        <v>240</v>
      </c>
      <c r="I5">
        <v>541</v>
      </c>
      <c r="J5">
        <v>155</v>
      </c>
      <c r="K5">
        <v>1175</v>
      </c>
      <c r="L5">
        <v>291</v>
      </c>
      <c r="M5">
        <v>65</v>
      </c>
      <c r="N5">
        <v>57</v>
      </c>
      <c r="O5">
        <v>1394</v>
      </c>
      <c r="P5">
        <v>217</v>
      </c>
      <c r="Q5">
        <v>970</v>
      </c>
      <c r="R5">
        <v>99</v>
      </c>
      <c r="S5">
        <v>330</v>
      </c>
      <c r="T5">
        <v>210</v>
      </c>
      <c r="U5">
        <v>663</v>
      </c>
      <c r="V5">
        <v>657</v>
      </c>
      <c r="W5">
        <v>51</v>
      </c>
      <c r="X5">
        <v>324</v>
      </c>
      <c r="Y5">
        <v>72</v>
      </c>
      <c r="Z5">
        <v>600</v>
      </c>
      <c r="AA5">
        <v>223</v>
      </c>
    </row>
    <row r="6" spans="1:27" x14ac:dyDescent="0.35">
      <c r="A6" s="1">
        <v>44074</v>
      </c>
      <c r="B6" t="s">
        <v>39</v>
      </c>
      <c r="C6">
        <v>791</v>
      </c>
      <c r="D6">
        <v>489</v>
      </c>
      <c r="E6">
        <v>383</v>
      </c>
      <c r="F6">
        <v>2851</v>
      </c>
      <c r="G6">
        <v>1495</v>
      </c>
      <c r="H6">
        <v>4173</v>
      </c>
      <c r="I6">
        <v>596</v>
      </c>
      <c r="J6">
        <v>1607</v>
      </c>
      <c r="K6">
        <v>606</v>
      </c>
      <c r="L6">
        <v>629</v>
      </c>
      <c r="M6">
        <v>176</v>
      </c>
      <c r="N6">
        <v>198</v>
      </c>
      <c r="O6">
        <v>1291</v>
      </c>
      <c r="P6">
        <v>661</v>
      </c>
      <c r="Q6">
        <v>1861</v>
      </c>
      <c r="R6">
        <v>1101</v>
      </c>
      <c r="S6">
        <v>1028</v>
      </c>
      <c r="T6">
        <v>650</v>
      </c>
      <c r="U6">
        <v>667</v>
      </c>
      <c r="V6">
        <v>1760</v>
      </c>
      <c r="W6">
        <v>1138</v>
      </c>
      <c r="X6">
        <v>626</v>
      </c>
      <c r="Y6">
        <v>299</v>
      </c>
      <c r="Z6">
        <v>398</v>
      </c>
      <c r="AA6">
        <v>466</v>
      </c>
    </row>
    <row r="7" spans="1:27" x14ac:dyDescent="0.35">
      <c r="A7" s="1">
        <v>44074</v>
      </c>
      <c r="B7" t="s">
        <v>2</v>
      </c>
      <c r="C7">
        <v>712</v>
      </c>
      <c r="D7">
        <v>367</v>
      </c>
      <c r="E7">
        <v>250</v>
      </c>
      <c r="F7">
        <v>950</v>
      </c>
      <c r="G7">
        <v>256</v>
      </c>
      <c r="H7">
        <v>668</v>
      </c>
      <c r="I7">
        <v>592</v>
      </c>
      <c r="J7">
        <v>975</v>
      </c>
      <c r="K7">
        <v>531</v>
      </c>
      <c r="L7">
        <v>451</v>
      </c>
      <c r="M7">
        <v>186</v>
      </c>
      <c r="N7">
        <v>51</v>
      </c>
      <c r="O7">
        <v>1365</v>
      </c>
      <c r="P7">
        <v>337</v>
      </c>
      <c r="Q7">
        <v>796</v>
      </c>
      <c r="R7">
        <v>305</v>
      </c>
      <c r="S7">
        <v>334</v>
      </c>
      <c r="T7">
        <v>336</v>
      </c>
      <c r="U7">
        <v>446</v>
      </c>
      <c r="V7">
        <v>441</v>
      </c>
      <c r="W7">
        <v>283</v>
      </c>
      <c r="X7">
        <v>180</v>
      </c>
      <c r="Y7">
        <v>288</v>
      </c>
      <c r="Z7">
        <v>276</v>
      </c>
      <c r="AA7">
        <v>159</v>
      </c>
    </row>
    <row r="8" spans="1:27" x14ac:dyDescent="0.35">
      <c r="A8" s="1">
        <v>44074</v>
      </c>
      <c r="B8" t="s">
        <v>1</v>
      </c>
      <c r="C8">
        <v>658</v>
      </c>
      <c r="D8">
        <v>82</v>
      </c>
      <c r="E8">
        <v>63</v>
      </c>
      <c r="F8">
        <v>749</v>
      </c>
      <c r="G8">
        <v>28</v>
      </c>
      <c r="H8">
        <v>438</v>
      </c>
      <c r="I8">
        <v>592</v>
      </c>
      <c r="J8">
        <v>626</v>
      </c>
      <c r="K8">
        <v>232</v>
      </c>
      <c r="L8">
        <v>197</v>
      </c>
      <c r="M8">
        <v>62</v>
      </c>
      <c r="N8">
        <v>35</v>
      </c>
      <c r="O8">
        <v>1323</v>
      </c>
      <c r="P8">
        <v>101</v>
      </c>
      <c r="Q8">
        <v>188</v>
      </c>
      <c r="R8">
        <v>162</v>
      </c>
      <c r="S8">
        <v>205</v>
      </c>
      <c r="T8">
        <v>272</v>
      </c>
      <c r="U8">
        <v>175</v>
      </c>
      <c r="V8">
        <v>416</v>
      </c>
      <c r="W8">
        <v>159</v>
      </c>
      <c r="X8">
        <v>134</v>
      </c>
      <c r="Y8">
        <v>173</v>
      </c>
      <c r="Z8">
        <v>214</v>
      </c>
      <c r="AA8">
        <v>43</v>
      </c>
    </row>
    <row r="9" spans="1:27" x14ac:dyDescent="0.35">
      <c r="A9" s="1">
        <v>44074</v>
      </c>
      <c r="B9" t="s">
        <v>0</v>
      </c>
      <c r="C9">
        <v>54</v>
      </c>
      <c r="D9">
        <v>285</v>
      </c>
      <c r="E9">
        <v>187</v>
      </c>
      <c r="F9">
        <v>201</v>
      </c>
      <c r="G9">
        <v>228</v>
      </c>
      <c r="H9">
        <v>230</v>
      </c>
      <c r="I9">
        <v>0</v>
      </c>
      <c r="J9">
        <v>349</v>
      </c>
      <c r="K9">
        <v>299</v>
      </c>
      <c r="L9">
        <v>254</v>
      </c>
      <c r="M9">
        <v>124</v>
      </c>
      <c r="N9">
        <v>16</v>
      </c>
      <c r="O9">
        <v>42</v>
      </c>
      <c r="P9">
        <v>236</v>
      </c>
      <c r="Q9">
        <v>608</v>
      </c>
      <c r="R9">
        <v>143</v>
      </c>
      <c r="S9">
        <v>129</v>
      </c>
      <c r="T9">
        <v>64</v>
      </c>
      <c r="U9">
        <v>271</v>
      </c>
      <c r="V9">
        <v>25</v>
      </c>
      <c r="W9">
        <v>124</v>
      </c>
      <c r="X9">
        <v>46</v>
      </c>
      <c r="Y9">
        <v>115</v>
      </c>
      <c r="Z9">
        <v>62</v>
      </c>
      <c r="AA9">
        <v>116</v>
      </c>
    </row>
    <row r="10" spans="1:27" x14ac:dyDescent="0.35">
      <c r="A10" s="1">
        <v>44074</v>
      </c>
      <c r="B10" t="s">
        <v>40</v>
      </c>
      <c r="C10">
        <v>171</v>
      </c>
      <c r="D10">
        <v>120</v>
      </c>
      <c r="E10">
        <v>94</v>
      </c>
      <c r="F10">
        <v>167</v>
      </c>
      <c r="G10">
        <v>199</v>
      </c>
      <c r="H10">
        <v>156</v>
      </c>
      <c r="I10">
        <v>107</v>
      </c>
      <c r="J10">
        <v>295</v>
      </c>
      <c r="K10">
        <v>135</v>
      </c>
      <c r="L10">
        <v>147</v>
      </c>
      <c r="M10">
        <v>47</v>
      </c>
      <c r="N10">
        <v>69</v>
      </c>
      <c r="O10">
        <v>226</v>
      </c>
      <c r="P10">
        <v>110</v>
      </c>
      <c r="Q10">
        <v>302</v>
      </c>
      <c r="R10">
        <v>169</v>
      </c>
      <c r="S10">
        <v>110</v>
      </c>
      <c r="T10">
        <v>75</v>
      </c>
      <c r="U10">
        <v>165</v>
      </c>
      <c r="V10">
        <v>177</v>
      </c>
      <c r="W10">
        <v>84</v>
      </c>
      <c r="X10">
        <v>51</v>
      </c>
      <c r="Y10">
        <v>79</v>
      </c>
      <c r="Z10">
        <v>88</v>
      </c>
      <c r="AA10">
        <v>98</v>
      </c>
    </row>
    <row r="11" spans="1:27" x14ac:dyDescent="0.35">
      <c r="A11" s="1">
        <v>44074</v>
      </c>
      <c r="B11" t="s">
        <v>41</v>
      </c>
      <c r="C11">
        <v>66</v>
      </c>
      <c r="D11">
        <v>27</v>
      </c>
      <c r="E11">
        <v>21</v>
      </c>
      <c r="F11">
        <v>21</v>
      </c>
      <c r="G11">
        <v>35</v>
      </c>
      <c r="H11">
        <v>2</v>
      </c>
      <c r="I11">
        <v>41</v>
      </c>
      <c r="J11">
        <v>14</v>
      </c>
      <c r="K11">
        <v>89</v>
      </c>
      <c r="L11">
        <v>12</v>
      </c>
      <c r="M11">
        <v>5</v>
      </c>
      <c r="N11">
        <v>0</v>
      </c>
      <c r="O11">
        <v>104</v>
      </c>
      <c r="P11">
        <v>21</v>
      </c>
      <c r="Q11">
        <v>35</v>
      </c>
      <c r="R11">
        <v>10</v>
      </c>
      <c r="S11">
        <v>26</v>
      </c>
      <c r="T11">
        <v>7</v>
      </c>
      <c r="U11">
        <v>46</v>
      </c>
      <c r="V11">
        <v>42</v>
      </c>
      <c r="W11">
        <v>4</v>
      </c>
      <c r="X11">
        <v>19</v>
      </c>
      <c r="Y11">
        <v>12</v>
      </c>
      <c r="Z11">
        <v>39</v>
      </c>
      <c r="AA11">
        <v>22</v>
      </c>
    </row>
    <row r="12" spans="1:27" x14ac:dyDescent="0.35">
      <c r="A12" s="1">
        <v>44074</v>
      </c>
      <c r="B12" t="s">
        <v>42</v>
      </c>
      <c r="C12">
        <v>105</v>
      </c>
      <c r="D12">
        <v>93</v>
      </c>
      <c r="E12">
        <v>73</v>
      </c>
      <c r="F12">
        <v>146</v>
      </c>
      <c r="G12">
        <v>164</v>
      </c>
      <c r="H12">
        <v>154</v>
      </c>
      <c r="I12">
        <v>66</v>
      </c>
      <c r="J12">
        <v>281</v>
      </c>
      <c r="K12">
        <v>46</v>
      </c>
      <c r="L12">
        <v>135</v>
      </c>
      <c r="M12">
        <v>42</v>
      </c>
      <c r="N12">
        <v>69</v>
      </c>
      <c r="O12">
        <v>122</v>
      </c>
      <c r="P12">
        <v>89</v>
      </c>
      <c r="Q12">
        <v>267</v>
      </c>
      <c r="R12">
        <v>159</v>
      </c>
      <c r="S12">
        <v>84</v>
      </c>
      <c r="T12">
        <v>68</v>
      </c>
      <c r="U12">
        <v>119</v>
      </c>
      <c r="V12">
        <v>135</v>
      </c>
      <c r="W12">
        <v>80</v>
      </c>
      <c r="X12">
        <v>32</v>
      </c>
      <c r="Y12">
        <v>67</v>
      </c>
      <c r="Z12">
        <v>49</v>
      </c>
      <c r="AA12">
        <v>76</v>
      </c>
    </row>
    <row r="13" spans="1:27" x14ac:dyDescent="0.35">
      <c r="A13" s="1">
        <v>44074</v>
      </c>
      <c r="B13" t="s">
        <v>43</v>
      </c>
      <c r="C13">
        <v>173</v>
      </c>
      <c r="D13">
        <v>135</v>
      </c>
      <c r="E13">
        <v>156</v>
      </c>
      <c r="F13">
        <v>404</v>
      </c>
      <c r="G13">
        <v>347</v>
      </c>
      <c r="H13">
        <v>189</v>
      </c>
      <c r="I13">
        <v>111</v>
      </c>
      <c r="J13">
        <v>334</v>
      </c>
      <c r="K13">
        <v>125</v>
      </c>
      <c r="L13">
        <v>147</v>
      </c>
      <c r="M13">
        <v>33</v>
      </c>
      <c r="N13">
        <v>110</v>
      </c>
      <c r="O13">
        <v>181</v>
      </c>
      <c r="P13">
        <v>106</v>
      </c>
      <c r="Q13">
        <v>238</v>
      </c>
      <c r="R13">
        <v>285</v>
      </c>
      <c r="S13">
        <v>125</v>
      </c>
      <c r="T13">
        <v>111</v>
      </c>
      <c r="U13">
        <v>191</v>
      </c>
      <c r="V13">
        <v>227</v>
      </c>
      <c r="W13">
        <v>130</v>
      </c>
      <c r="X13">
        <v>72</v>
      </c>
      <c r="Y13">
        <v>89</v>
      </c>
      <c r="Z13">
        <v>118</v>
      </c>
      <c r="AA13">
        <v>105</v>
      </c>
    </row>
    <row r="14" spans="1:27" x14ac:dyDescent="0.35">
      <c r="A14" s="1">
        <v>44074</v>
      </c>
      <c r="B14" t="s">
        <v>44</v>
      </c>
      <c r="C14">
        <v>8</v>
      </c>
      <c r="D14">
        <v>16</v>
      </c>
      <c r="E14">
        <v>7</v>
      </c>
      <c r="F14">
        <v>4</v>
      </c>
      <c r="G14">
        <v>2</v>
      </c>
      <c r="H14">
        <v>2</v>
      </c>
      <c r="I14">
        <v>13</v>
      </c>
      <c r="J14">
        <v>3</v>
      </c>
      <c r="K14">
        <v>43</v>
      </c>
      <c r="L14">
        <v>7</v>
      </c>
      <c r="M14">
        <v>2</v>
      </c>
      <c r="N14">
        <v>0</v>
      </c>
      <c r="O14">
        <v>29</v>
      </c>
      <c r="P14">
        <v>7</v>
      </c>
      <c r="Q14">
        <v>1</v>
      </c>
      <c r="R14">
        <v>3</v>
      </c>
      <c r="S14">
        <v>0</v>
      </c>
      <c r="T14">
        <v>1</v>
      </c>
      <c r="U14">
        <v>8</v>
      </c>
      <c r="V14">
        <v>26</v>
      </c>
      <c r="W14">
        <v>0</v>
      </c>
      <c r="X14">
        <v>5</v>
      </c>
      <c r="Y14">
        <v>0</v>
      </c>
      <c r="Z14">
        <v>2</v>
      </c>
      <c r="AA14">
        <v>11</v>
      </c>
    </row>
    <row r="15" spans="1:27" x14ac:dyDescent="0.35">
      <c r="A15" s="1">
        <v>44074</v>
      </c>
      <c r="B15" t="s">
        <v>45</v>
      </c>
      <c r="C15">
        <v>165</v>
      </c>
      <c r="D15">
        <v>119</v>
      </c>
      <c r="E15">
        <v>149</v>
      </c>
      <c r="F15">
        <v>400</v>
      </c>
      <c r="G15">
        <v>345</v>
      </c>
      <c r="H15">
        <v>187</v>
      </c>
      <c r="I15">
        <v>98</v>
      </c>
      <c r="J15">
        <v>331</v>
      </c>
      <c r="K15">
        <v>82</v>
      </c>
      <c r="L15">
        <v>140</v>
      </c>
      <c r="M15">
        <v>31</v>
      </c>
      <c r="N15">
        <v>110</v>
      </c>
      <c r="O15">
        <v>152</v>
      </c>
      <c r="P15">
        <v>99</v>
      </c>
      <c r="Q15">
        <v>237</v>
      </c>
      <c r="R15">
        <v>282</v>
      </c>
      <c r="S15">
        <v>125</v>
      </c>
      <c r="T15">
        <v>110</v>
      </c>
      <c r="U15">
        <v>183</v>
      </c>
      <c r="V15">
        <v>201</v>
      </c>
      <c r="W15">
        <v>130</v>
      </c>
      <c r="X15">
        <v>67</v>
      </c>
      <c r="Y15">
        <v>89</v>
      </c>
      <c r="Z15">
        <v>116</v>
      </c>
      <c r="AA15">
        <v>94</v>
      </c>
    </row>
    <row r="16" spans="1:27" x14ac:dyDescent="0.35">
      <c r="A16" s="1">
        <v>44075</v>
      </c>
      <c r="B16" t="s">
        <v>35</v>
      </c>
      <c r="C16">
        <v>1678</v>
      </c>
      <c r="D16">
        <v>1028</v>
      </c>
      <c r="E16">
        <v>906</v>
      </c>
      <c r="F16">
        <v>3389</v>
      </c>
      <c r="G16">
        <v>1626</v>
      </c>
      <c r="H16">
        <v>1463</v>
      </c>
      <c r="I16">
        <v>1137</v>
      </c>
      <c r="J16">
        <v>1762</v>
      </c>
      <c r="K16">
        <v>1851</v>
      </c>
      <c r="L16">
        <v>920</v>
      </c>
      <c r="M16">
        <v>241</v>
      </c>
      <c r="N16">
        <v>255</v>
      </c>
      <c r="O16">
        <v>2685</v>
      </c>
      <c r="P16">
        <v>878</v>
      </c>
      <c r="Q16">
        <v>2831</v>
      </c>
      <c r="R16">
        <v>1200</v>
      </c>
      <c r="S16">
        <v>1358</v>
      </c>
      <c r="T16">
        <v>860</v>
      </c>
      <c r="U16">
        <v>1330</v>
      </c>
      <c r="V16">
        <v>2433</v>
      </c>
      <c r="W16">
        <v>1189</v>
      </c>
      <c r="X16">
        <v>950</v>
      </c>
      <c r="Y16">
        <v>371</v>
      </c>
      <c r="Z16">
        <v>998</v>
      </c>
      <c r="AA16">
        <v>689</v>
      </c>
    </row>
    <row r="17" spans="1:27" x14ac:dyDescent="0.35">
      <c r="A17" s="1">
        <v>44075</v>
      </c>
      <c r="B17" t="s">
        <v>36</v>
      </c>
      <c r="C17">
        <v>575</v>
      </c>
      <c r="D17">
        <v>201</v>
      </c>
      <c r="E17">
        <v>117</v>
      </c>
      <c r="F17">
        <v>287</v>
      </c>
      <c r="G17">
        <v>91</v>
      </c>
      <c r="H17">
        <v>217</v>
      </c>
      <c r="I17">
        <v>393</v>
      </c>
      <c r="J17">
        <v>120</v>
      </c>
      <c r="K17">
        <v>563</v>
      </c>
      <c r="L17">
        <v>212</v>
      </c>
      <c r="M17">
        <v>62</v>
      </c>
      <c r="N17">
        <v>46</v>
      </c>
      <c r="O17">
        <v>758</v>
      </c>
      <c r="P17">
        <v>192</v>
      </c>
      <c r="Q17">
        <v>893</v>
      </c>
      <c r="R17">
        <v>60</v>
      </c>
      <c r="S17">
        <v>253</v>
      </c>
      <c r="T17">
        <v>273</v>
      </c>
      <c r="U17">
        <v>521</v>
      </c>
      <c r="V17">
        <v>640</v>
      </c>
      <c r="W17">
        <v>50</v>
      </c>
      <c r="X17">
        <v>282</v>
      </c>
      <c r="Y17">
        <v>74</v>
      </c>
      <c r="Z17">
        <v>285</v>
      </c>
      <c r="AA17">
        <v>199</v>
      </c>
    </row>
    <row r="18" spans="1:27" x14ac:dyDescent="0.35">
      <c r="A18" s="1">
        <v>44075</v>
      </c>
      <c r="B18" t="s">
        <v>37</v>
      </c>
      <c r="C18">
        <v>118</v>
      </c>
      <c r="D18">
        <v>314</v>
      </c>
      <c r="E18">
        <v>322</v>
      </c>
      <c r="F18">
        <v>285</v>
      </c>
      <c r="G18">
        <v>36</v>
      </c>
      <c r="H18">
        <v>37</v>
      </c>
      <c r="I18">
        <v>123</v>
      </c>
      <c r="J18">
        <v>42</v>
      </c>
      <c r="K18">
        <v>563</v>
      </c>
      <c r="L18">
        <v>88</v>
      </c>
      <c r="M18">
        <v>13</v>
      </c>
      <c r="N18">
        <v>8</v>
      </c>
      <c r="O18">
        <v>583</v>
      </c>
      <c r="P18">
        <v>35</v>
      </c>
      <c r="Q18">
        <v>323</v>
      </c>
      <c r="R18">
        <v>46</v>
      </c>
      <c r="S18">
        <v>67</v>
      </c>
      <c r="T18">
        <v>73</v>
      </c>
      <c r="U18">
        <v>167</v>
      </c>
      <c r="V18">
        <v>313</v>
      </c>
      <c r="W18">
        <v>0</v>
      </c>
      <c r="X18">
        <v>52</v>
      </c>
      <c r="Y18">
        <v>6</v>
      </c>
      <c r="Z18">
        <v>308</v>
      </c>
      <c r="AA18">
        <v>21</v>
      </c>
    </row>
    <row r="19" spans="1:27" x14ac:dyDescent="0.35">
      <c r="A19" s="1">
        <v>44075</v>
      </c>
      <c r="B19" t="s">
        <v>38</v>
      </c>
      <c r="C19">
        <v>693</v>
      </c>
      <c r="D19">
        <v>515</v>
      </c>
      <c r="E19">
        <v>439</v>
      </c>
      <c r="F19">
        <v>572</v>
      </c>
      <c r="G19">
        <v>127</v>
      </c>
      <c r="H19">
        <v>254</v>
      </c>
      <c r="I19">
        <v>516</v>
      </c>
      <c r="J19">
        <v>162</v>
      </c>
      <c r="K19">
        <v>1126</v>
      </c>
      <c r="L19">
        <v>300</v>
      </c>
      <c r="M19">
        <v>75</v>
      </c>
      <c r="N19">
        <v>54</v>
      </c>
      <c r="O19">
        <v>1341</v>
      </c>
      <c r="P19">
        <v>227</v>
      </c>
      <c r="Q19">
        <v>1216</v>
      </c>
      <c r="R19">
        <v>106</v>
      </c>
      <c r="S19">
        <v>320</v>
      </c>
      <c r="T19">
        <v>346</v>
      </c>
      <c r="U19">
        <v>688</v>
      </c>
      <c r="V19">
        <v>953</v>
      </c>
      <c r="W19">
        <v>50</v>
      </c>
      <c r="X19">
        <v>334</v>
      </c>
      <c r="Y19">
        <v>80</v>
      </c>
      <c r="Z19">
        <v>593</v>
      </c>
      <c r="AA19">
        <v>220</v>
      </c>
    </row>
    <row r="20" spans="1:27" x14ac:dyDescent="0.35">
      <c r="A20" s="1">
        <v>44075</v>
      </c>
      <c r="B20" t="s">
        <v>39</v>
      </c>
      <c r="C20">
        <v>985</v>
      </c>
      <c r="D20">
        <v>513</v>
      </c>
      <c r="E20">
        <v>467</v>
      </c>
      <c r="F20">
        <v>2817</v>
      </c>
      <c r="G20">
        <v>1499</v>
      </c>
      <c r="H20">
        <v>1209</v>
      </c>
      <c r="I20">
        <v>621</v>
      </c>
      <c r="J20">
        <v>1600</v>
      </c>
      <c r="K20">
        <v>725</v>
      </c>
      <c r="L20">
        <v>620</v>
      </c>
      <c r="M20">
        <v>166</v>
      </c>
      <c r="N20">
        <v>201</v>
      </c>
      <c r="O20">
        <v>1344</v>
      </c>
      <c r="P20">
        <v>651</v>
      </c>
      <c r="Q20">
        <v>1615</v>
      </c>
      <c r="R20">
        <v>1094</v>
      </c>
      <c r="S20">
        <v>1038</v>
      </c>
      <c r="T20">
        <v>514</v>
      </c>
      <c r="U20">
        <v>642</v>
      </c>
      <c r="V20">
        <v>1480</v>
      </c>
      <c r="W20">
        <v>1139</v>
      </c>
      <c r="X20">
        <v>616</v>
      </c>
      <c r="Y20">
        <v>291</v>
      </c>
      <c r="Z20">
        <v>405</v>
      </c>
      <c r="AA20">
        <v>469</v>
      </c>
    </row>
    <row r="21" spans="1:27" x14ac:dyDescent="0.35">
      <c r="A21" s="1">
        <v>44075</v>
      </c>
      <c r="B21" t="s">
        <v>2</v>
      </c>
      <c r="C21">
        <v>792</v>
      </c>
      <c r="D21">
        <v>364</v>
      </c>
      <c r="E21">
        <v>274</v>
      </c>
      <c r="F21">
        <v>954</v>
      </c>
      <c r="G21">
        <v>256</v>
      </c>
      <c r="H21">
        <v>668</v>
      </c>
      <c r="I21">
        <v>592</v>
      </c>
      <c r="J21">
        <v>975</v>
      </c>
      <c r="K21">
        <v>536</v>
      </c>
      <c r="L21">
        <v>456</v>
      </c>
      <c r="M21">
        <v>186</v>
      </c>
      <c r="N21">
        <v>51</v>
      </c>
      <c r="O21">
        <v>1382</v>
      </c>
      <c r="P21">
        <v>331</v>
      </c>
      <c r="Q21">
        <v>453</v>
      </c>
      <c r="R21">
        <v>305</v>
      </c>
      <c r="S21">
        <v>334</v>
      </c>
      <c r="T21">
        <v>214</v>
      </c>
      <c r="U21">
        <v>493</v>
      </c>
      <c r="V21">
        <v>472</v>
      </c>
      <c r="W21">
        <v>283</v>
      </c>
      <c r="X21">
        <v>270</v>
      </c>
      <c r="Y21">
        <v>288</v>
      </c>
      <c r="Z21">
        <v>276</v>
      </c>
      <c r="AA21">
        <v>161</v>
      </c>
    </row>
    <row r="22" spans="1:27" x14ac:dyDescent="0.35">
      <c r="A22" s="1">
        <v>44075</v>
      </c>
      <c r="B22" t="s">
        <v>1</v>
      </c>
      <c r="C22">
        <v>405</v>
      </c>
      <c r="D22">
        <v>89</v>
      </c>
      <c r="E22">
        <v>143</v>
      </c>
      <c r="F22">
        <v>103</v>
      </c>
      <c r="G22">
        <v>29</v>
      </c>
      <c r="H22">
        <v>39</v>
      </c>
      <c r="I22">
        <v>473</v>
      </c>
      <c r="J22">
        <v>23</v>
      </c>
      <c r="K22">
        <v>263</v>
      </c>
      <c r="L22">
        <v>232</v>
      </c>
      <c r="M22">
        <v>59</v>
      </c>
      <c r="N22">
        <v>0</v>
      </c>
      <c r="O22">
        <v>625</v>
      </c>
      <c r="P22">
        <v>103</v>
      </c>
      <c r="Q22">
        <v>0</v>
      </c>
      <c r="R22">
        <v>39</v>
      </c>
      <c r="S22">
        <v>109</v>
      </c>
      <c r="T22">
        <v>28</v>
      </c>
      <c r="U22">
        <v>113</v>
      </c>
      <c r="V22">
        <v>306</v>
      </c>
      <c r="W22">
        <v>5</v>
      </c>
      <c r="X22">
        <v>0</v>
      </c>
      <c r="Y22">
        <v>144</v>
      </c>
      <c r="Z22">
        <v>83</v>
      </c>
      <c r="AA22">
        <v>29</v>
      </c>
    </row>
    <row r="23" spans="1:27" x14ac:dyDescent="0.35">
      <c r="A23" s="1">
        <v>44075</v>
      </c>
      <c r="B23" t="s">
        <v>0</v>
      </c>
      <c r="C23">
        <v>387</v>
      </c>
      <c r="D23">
        <v>275</v>
      </c>
      <c r="E23">
        <v>131</v>
      </c>
      <c r="F23">
        <v>851</v>
      </c>
      <c r="G23">
        <v>227</v>
      </c>
      <c r="H23">
        <v>629</v>
      </c>
      <c r="I23">
        <v>119</v>
      </c>
      <c r="J23">
        <v>952</v>
      </c>
      <c r="K23">
        <v>273</v>
      </c>
      <c r="L23">
        <v>224</v>
      </c>
      <c r="M23">
        <v>127</v>
      </c>
      <c r="N23">
        <v>51</v>
      </c>
      <c r="O23">
        <v>757</v>
      </c>
      <c r="P23">
        <v>228</v>
      </c>
      <c r="Q23">
        <v>453</v>
      </c>
      <c r="R23">
        <v>266</v>
      </c>
      <c r="S23">
        <v>225</v>
      </c>
      <c r="T23">
        <v>186</v>
      </c>
      <c r="U23">
        <v>380</v>
      </c>
      <c r="V23">
        <v>166</v>
      </c>
      <c r="W23">
        <v>278</v>
      </c>
      <c r="X23">
        <v>270</v>
      </c>
      <c r="Y23">
        <v>144</v>
      </c>
      <c r="Z23">
        <v>193</v>
      </c>
      <c r="AA23">
        <v>132</v>
      </c>
    </row>
    <row r="24" spans="1:27" x14ac:dyDescent="0.35">
      <c r="A24" s="1">
        <v>44075</v>
      </c>
      <c r="B24" t="s">
        <v>40</v>
      </c>
      <c r="C24">
        <v>171</v>
      </c>
      <c r="D24">
        <v>120</v>
      </c>
      <c r="E24">
        <v>94</v>
      </c>
      <c r="F24">
        <v>167</v>
      </c>
      <c r="G24">
        <v>199</v>
      </c>
      <c r="H24">
        <v>152</v>
      </c>
      <c r="I24">
        <v>107</v>
      </c>
      <c r="J24">
        <v>295</v>
      </c>
      <c r="K24">
        <v>141</v>
      </c>
      <c r="L24">
        <v>147</v>
      </c>
      <c r="M24">
        <v>47</v>
      </c>
      <c r="N24">
        <v>69</v>
      </c>
      <c r="O24">
        <v>226</v>
      </c>
      <c r="P24">
        <v>110</v>
      </c>
      <c r="Q24">
        <v>302</v>
      </c>
      <c r="R24">
        <v>169</v>
      </c>
      <c r="S24">
        <v>110</v>
      </c>
      <c r="T24">
        <v>75</v>
      </c>
      <c r="U24">
        <v>165</v>
      </c>
      <c r="V24">
        <v>174</v>
      </c>
      <c r="W24">
        <v>84</v>
      </c>
      <c r="X24">
        <v>51</v>
      </c>
      <c r="Y24">
        <v>79</v>
      </c>
      <c r="Z24">
        <v>88</v>
      </c>
      <c r="AA24">
        <v>102</v>
      </c>
    </row>
    <row r="25" spans="1:27" x14ac:dyDescent="0.35">
      <c r="A25" s="1">
        <v>44075</v>
      </c>
      <c r="B25" t="s">
        <v>41</v>
      </c>
      <c r="C25">
        <v>65</v>
      </c>
      <c r="D25">
        <v>27</v>
      </c>
      <c r="E25">
        <v>19</v>
      </c>
      <c r="F25">
        <v>21</v>
      </c>
      <c r="G25">
        <v>29</v>
      </c>
      <c r="H25">
        <v>4</v>
      </c>
      <c r="I25">
        <v>42</v>
      </c>
      <c r="J25">
        <v>17</v>
      </c>
      <c r="K25">
        <v>89</v>
      </c>
      <c r="L25">
        <v>15</v>
      </c>
      <c r="M25">
        <v>7</v>
      </c>
      <c r="N25">
        <v>0</v>
      </c>
      <c r="O25">
        <v>103</v>
      </c>
      <c r="P25">
        <v>21</v>
      </c>
      <c r="Q25">
        <v>34</v>
      </c>
      <c r="R25">
        <v>6</v>
      </c>
      <c r="S25">
        <v>27</v>
      </c>
      <c r="T25">
        <v>7</v>
      </c>
      <c r="U25">
        <v>47</v>
      </c>
      <c r="V25">
        <v>40</v>
      </c>
      <c r="W25">
        <v>5</v>
      </c>
      <c r="X25">
        <v>17</v>
      </c>
      <c r="Y25">
        <v>11</v>
      </c>
      <c r="Z25">
        <v>45</v>
      </c>
      <c r="AA25">
        <v>21</v>
      </c>
    </row>
    <row r="26" spans="1:27" x14ac:dyDescent="0.35">
      <c r="A26" s="1">
        <v>44075</v>
      </c>
      <c r="B26" t="s">
        <v>42</v>
      </c>
      <c r="C26">
        <v>106</v>
      </c>
      <c r="D26">
        <v>93</v>
      </c>
      <c r="E26">
        <v>75</v>
      </c>
      <c r="F26">
        <v>146</v>
      </c>
      <c r="G26">
        <v>170</v>
      </c>
      <c r="H26">
        <v>148</v>
      </c>
      <c r="I26">
        <v>65</v>
      </c>
      <c r="J26">
        <v>278</v>
      </c>
      <c r="K26">
        <v>52</v>
      </c>
      <c r="L26">
        <v>132</v>
      </c>
      <c r="M26">
        <v>40</v>
      </c>
      <c r="N26">
        <v>69</v>
      </c>
      <c r="O26">
        <v>123</v>
      </c>
      <c r="P26">
        <v>89</v>
      </c>
      <c r="Q26">
        <v>268</v>
      </c>
      <c r="R26">
        <v>163</v>
      </c>
      <c r="S26">
        <v>83</v>
      </c>
      <c r="T26">
        <v>68</v>
      </c>
      <c r="U26">
        <v>118</v>
      </c>
      <c r="V26">
        <v>134</v>
      </c>
      <c r="W26">
        <v>79</v>
      </c>
      <c r="X26">
        <v>34</v>
      </c>
      <c r="Y26">
        <v>68</v>
      </c>
      <c r="Z26">
        <v>43</v>
      </c>
      <c r="AA26">
        <v>81</v>
      </c>
    </row>
    <row r="27" spans="1:27" x14ac:dyDescent="0.35">
      <c r="A27" s="1">
        <v>44075</v>
      </c>
      <c r="B27" t="s">
        <v>43</v>
      </c>
      <c r="C27">
        <v>173</v>
      </c>
      <c r="D27">
        <v>137</v>
      </c>
      <c r="E27">
        <v>156</v>
      </c>
      <c r="F27">
        <v>407</v>
      </c>
      <c r="G27">
        <v>347</v>
      </c>
      <c r="H27">
        <v>189</v>
      </c>
      <c r="I27">
        <v>111</v>
      </c>
      <c r="J27">
        <v>334</v>
      </c>
      <c r="K27">
        <v>128</v>
      </c>
      <c r="L27">
        <v>147</v>
      </c>
      <c r="M27">
        <v>33</v>
      </c>
      <c r="N27">
        <v>110</v>
      </c>
      <c r="O27">
        <v>181</v>
      </c>
      <c r="P27">
        <v>106</v>
      </c>
      <c r="Q27">
        <v>238</v>
      </c>
      <c r="R27">
        <v>285</v>
      </c>
      <c r="S27">
        <v>125</v>
      </c>
      <c r="T27">
        <v>111</v>
      </c>
      <c r="U27">
        <v>194</v>
      </c>
      <c r="V27">
        <v>225</v>
      </c>
      <c r="W27">
        <v>130</v>
      </c>
      <c r="X27">
        <v>72</v>
      </c>
      <c r="Y27">
        <v>89</v>
      </c>
      <c r="Z27">
        <v>127</v>
      </c>
      <c r="AA27">
        <v>105</v>
      </c>
    </row>
    <row r="28" spans="1:27" x14ac:dyDescent="0.35">
      <c r="A28" s="1">
        <v>44075</v>
      </c>
      <c r="B28" t="s">
        <v>44</v>
      </c>
      <c r="C28">
        <v>7</v>
      </c>
      <c r="D28">
        <v>24</v>
      </c>
      <c r="E28">
        <v>7</v>
      </c>
      <c r="F28">
        <v>3</v>
      </c>
      <c r="G28">
        <v>2</v>
      </c>
      <c r="H28">
        <v>4</v>
      </c>
      <c r="I28">
        <v>13</v>
      </c>
      <c r="J28">
        <v>4</v>
      </c>
      <c r="K28">
        <v>43</v>
      </c>
      <c r="L28">
        <v>8</v>
      </c>
      <c r="M28">
        <v>3</v>
      </c>
      <c r="N28">
        <v>0</v>
      </c>
      <c r="O28">
        <v>33</v>
      </c>
      <c r="P28">
        <v>6</v>
      </c>
      <c r="Q28">
        <v>3</v>
      </c>
      <c r="R28">
        <v>4</v>
      </c>
      <c r="S28">
        <v>1</v>
      </c>
      <c r="T28">
        <v>1</v>
      </c>
      <c r="U28">
        <v>7</v>
      </c>
      <c r="V28">
        <v>29</v>
      </c>
      <c r="W28">
        <v>1</v>
      </c>
      <c r="X28">
        <v>8</v>
      </c>
      <c r="Y28">
        <v>1</v>
      </c>
      <c r="Z28">
        <v>4</v>
      </c>
      <c r="AA28">
        <v>11</v>
      </c>
    </row>
    <row r="29" spans="1:27" x14ac:dyDescent="0.35">
      <c r="A29" s="1">
        <v>44075</v>
      </c>
      <c r="B29" t="s">
        <v>45</v>
      </c>
      <c r="C29">
        <v>166</v>
      </c>
      <c r="D29">
        <v>113</v>
      </c>
      <c r="E29">
        <v>149</v>
      </c>
      <c r="F29">
        <v>404</v>
      </c>
      <c r="G29">
        <v>345</v>
      </c>
      <c r="H29">
        <v>185</v>
      </c>
      <c r="I29">
        <v>98</v>
      </c>
      <c r="J29">
        <v>330</v>
      </c>
      <c r="K29">
        <v>85</v>
      </c>
      <c r="L29">
        <v>139</v>
      </c>
      <c r="M29">
        <v>30</v>
      </c>
      <c r="N29">
        <v>110</v>
      </c>
      <c r="O29">
        <v>148</v>
      </c>
      <c r="P29">
        <v>100</v>
      </c>
      <c r="Q29">
        <v>235</v>
      </c>
      <c r="R29">
        <v>281</v>
      </c>
      <c r="S29">
        <v>124</v>
      </c>
      <c r="T29">
        <v>110</v>
      </c>
      <c r="U29">
        <v>187</v>
      </c>
      <c r="V29">
        <v>196</v>
      </c>
      <c r="W29">
        <v>129</v>
      </c>
      <c r="X29">
        <v>64</v>
      </c>
      <c r="Y29">
        <v>88</v>
      </c>
      <c r="Z29">
        <v>123</v>
      </c>
      <c r="AA29">
        <v>94</v>
      </c>
    </row>
    <row r="30" spans="1:27" x14ac:dyDescent="0.35">
      <c r="A30" s="1">
        <v>44076</v>
      </c>
      <c r="B30" t="s">
        <v>35</v>
      </c>
      <c r="C30">
        <v>1718</v>
      </c>
      <c r="D30">
        <v>1028</v>
      </c>
      <c r="E30">
        <v>918</v>
      </c>
      <c r="F30">
        <v>3389</v>
      </c>
      <c r="G30">
        <v>1626</v>
      </c>
      <c r="H30">
        <v>1463</v>
      </c>
      <c r="I30">
        <v>1137</v>
      </c>
      <c r="J30">
        <v>1762</v>
      </c>
      <c r="K30">
        <v>1851</v>
      </c>
      <c r="L30">
        <v>920</v>
      </c>
      <c r="M30">
        <v>241</v>
      </c>
      <c r="N30">
        <v>255</v>
      </c>
      <c r="O30">
        <v>2685</v>
      </c>
      <c r="P30">
        <v>878</v>
      </c>
      <c r="Q30">
        <v>2831</v>
      </c>
      <c r="R30">
        <v>1200</v>
      </c>
      <c r="S30">
        <v>1358</v>
      </c>
      <c r="T30">
        <v>860</v>
      </c>
      <c r="U30">
        <v>1350</v>
      </c>
      <c r="V30">
        <v>2433</v>
      </c>
      <c r="W30">
        <v>1189</v>
      </c>
      <c r="X30">
        <v>950</v>
      </c>
      <c r="Y30">
        <v>371</v>
      </c>
      <c r="Z30">
        <v>1051</v>
      </c>
      <c r="AA30">
        <v>689</v>
      </c>
    </row>
    <row r="31" spans="1:27" x14ac:dyDescent="0.35">
      <c r="A31" s="1">
        <v>44076</v>
      </c>
      <c r="B31" t="s">
        <v>36</v>
      </c>
      <c r="C31">
        <v>633</v>
      </c>
      <c r="D31">
        <v>196</v>
      </c>
      <c r="E31">
        <v>119</v>
      </c>
      <c r="F31">
        <v>273</v>
      </c>
      <c r="G31">
        <v>98</v>
      </c>
      <c r="H31">
        <v>202</v>
      </c>
      <c r="I31">
        <v>376</v>
      </c>
      <c r="J31">
        <v>119</v>
      </c>
      <c r="K31">
        <v>565</v>
      </c>
      <c r="L31">
        <v>222</v>
      </c>
      <c r="M31">
        <v>68</v>
      </c>
      <c r="N31">
        <v>50</v>
      </c>
      <c r="O31">
        <v>692</v>
      </c>
      <c r="P31">
        <v>193</v>
      </c>
      <c r="Q31">
        <v>903</v>
      </c>
      <c r="R31">
        <v>59</v>
      </c>
      <c r="S31">
        <v>261</v>
      </c>
      <c r="T31">
        <v>241</v>
      </c>
      <c r="U31">
        <v>542</v>
      </c>
      <c r="V31">
        <v>602</v>
      </c>
      <c r="W31">
        <v>50</v>
      </c>
      <c r="X31">
        <v>304</v>
      </c>
      <c r="Y31">
        <v>74</v>
      </c>
      <c r="Z31">
        <v>288</v>
      </c>
      <c r="AA31">
        <v>212</v>
      </c>
    </row>
    <row r="32" spans="1:27" x14ac:dyDescent="0.35">
      <c r="A32" s="1">
        <v>44076</v>
      </c>
      <c r="B32" t="s">
        <v>37</v>
      </c>
      <c r="C32">
        <v>100</v>
      </c>
      <c r="D32">
        <v>363</v>
      </c>
      <c r="E32">
        <v>334</v>
      </c>
      <c r="F32">
        <v>309</v>
      </c>
      <c r="G32">
        <v>30</v>
      </c>
      <c r="H32">
        <v>29</v>
      </c>
      <c r="I32">
        <v>118</v>
      </c>
      <c r="J32">
        <v>46</v>
      </c>
      <c r="K32">
        <v>599</v>
      </c>
      <c r="L32">
        <v>105</v>
      </c>
      <c r="M32">
        <v>10</v>
      </c>
      <c r="N32">
        <v>7</v>
      </c>
      <c r="O32">
        <v>571</v>
      </c>
      <c r="P32">
        <v>51</v>
      </c>
      <c r="Q32">
        <v>401</v>
      </c>
      <c r="R32">
        <v>47</v>
      </c>
      <c r="S32">
        <v>76</v>
      </c>
      <c r="T32">
        <v>86</v>
      </c>
      <c r="U32">
        <v>170</v>
      </c>
      <c r="V32">
        <v>267</v>
      </c>
      <c r="W32">
        <v>1</v>
      </c>
      <c r="X32">
        <v>49</v>
      </c>
      <c r="Y32">
        <v>6</v>
      </c>
      <c r="Z32">
        <v>299</v>
      </c>
      <c r="AA32">
        <v>20</v>
      </c>
    </row>
    <row r="33" spans="1:27" x14ac:dyDescent="0.35">
      <c r="A33" s="1">
        <v>44076</v>
      </c>
      <c r="B33" t="s">
        <v>38</v>
      </c>
      <c r="C33">
        <v>733</v>
      </c>
      <c r="D33">
        <v>559</v>
      </c>
      <c r="E33">
        <v>453</v>
      </c>
      <c r="F33">
        <v>582</v>
      </c>
      <c r="G33">
        <v>128</v>
      </c>
      <c r="H33">
        <v>231</v>
      </c>
      <c r="I33">
        <v>494</v>
      </c>
      <c r="J33">
        <v>165</v>
      </c>
      <c r="K33">
        <v>1164</v>
      </c>
      <c r="L33">
        <v>327</v>
      </c>
      <c r="M33">
        <v>78</v>
      </c>
      <c r="N33">
        <v>57</v>
      </c>
      <c r="O33">
        <v>1263</v>
      </c>
      <c r="P33">
        <v>244</v>
      </c>
      <c r="Q33">
        <v>1304</v>
      </c>
      <c r="R33">
        <v>106</v>
      </c>
      <c r="S33">
        <v>337</v>
      </c>
      <c r="T33">
        <v>327</v>
      </c>
      <c r="U33">
        <v>712</v>
      </c>
      <c r="V33">
        <v>869</v>
      </c>
      <c r="W33">
        <v>51</v>
      </c>
      <c r="X33">
        <v>353</v>
      </c>
      <c r="Y33">
        <v>80</v>
      </c>
      <c r="Z33">
        <v>587</v>
      </c>
      <c r="AA33">
        <v>232</v>
      </c>
    </row>
    <row r="34" spans="1:27" x14ac:dyDescent="0.35">
      <c r="A34" s="1">
        <v>44076</v>
      </c>
      <c r="B34" t="s">
        <v>39</v>
      </c>
      <c r="C34">
        <v>985</v>
      </c>
      <c r="D34">
        <v>469</v>
      </c>
      <c r="E34">
        <v>465</v>
      </c>
      <c r="F34">
        <v>2807</v>
      </c>
      <c r="G34">
        <v>1498</v>
      </c>
      <c r="H34">
        <v>1232</v>
      </c>
      <c r="I34">
        <v>643</v>
      </c>
      <c r="J34">
        <v>1597</v>
      </c>
      <c r="K34">
        <v>687</v>
      </c>
      <c r="L34">
        <v>593</v>
      </c>
      <c r="M34">
        <v>163</v>
      </c>
      <c r="N34">
        <v>198</v>
      </c>
      <c r="O34">
        <v>1422</v>
      </c>
      <c r="P34">
        <v>634</v>
      </c>
      <c r="Q34">
        <v>1527</v>
      </c>
      <c r="R34">
        <v>1094</v>
      </c>
      <c r="S34">
        <v>1021</v>
      </c>
      <c r="T34">
        <v>533</v>
      </c>
      <c r="U34">
        <v>638</v>
      </c>
      <c r="V34">
        <v>1564</v>
      </c>
      <c r="W34">
        <v>1138</v>
      </c>
      <c r="X34">
        <v>597</v>
      </c>
      <c r="Y34">
        <v>291</v>
      </c>
      <c r="Z34">
        <v>464</v>
      </c>
      <c r="AA34">
        <v>457</v>
      </c>
    </row>
    <row r="35" spans="1:27" x14ac:dyDescent="0.35">
      <c r="A35" s="1">
        <v>44076</v>
      </c>
      <c r="B35" t="s">
        <v>2</v>
      </c>
      <c r="C35">
        <v>812</v>
      </c>
      <c r="D35">
        <v>357</v>
      </c>
      <c r="E35">
        <v>278</v>
      </c>
      <c r="F35">
        <v>970</v>
      </c>
      <c r="G35">
        <v>384</v>
      </c>
      <c r="H35">
        <v>680</v>
      </c>
      <c r="I35">
        <v>592</v>
      </c>
      <c r="J35">
        <v>975</v>
      </c>
      <c r="K35">
        <v>536</v>
      </c>
      <c r="L35">
        <v>458</v>
      </c>
      <c r="M35">
        <v>195</v>
      </c>
      <c r="N35">
        <v>51</v>
      </c>
      <c r="O35">
        <v>1382</v>
      </c>
      <c r="P35">
        <v>331</v>
      </c>
      <c r="Q35">
        <v>456</v>
      </c>
      <c r="R35">
        <v>305</v>
      </c>
      <c r="S35">
        <v>334</v>
      </c>
      <c r="T35">
        <v>190</v>
      </c>
      <c r="U35">
        <v>494</v>
      </c>
      <c r="V35">
        <v>479</v>
      </c>
      <c r="W35">
        <v>429</v>
      </c>
      <c r="X35">
        <v>229</v>
      </c>
      <c r="Y35">
        <v>288</v>
      </c>
      <c r="Z35">
        <v>294</v>
      </c>
      <c r="AA35">
        <v>148</v>
      </c>
    </row>
    <row r="36" spans="1:27" x14ac:dyDescent="0.35">
      <c r="A36" s="1">
        <v>44076</v>
      </c>
      <c r="B36" t="s">
        <v>1</v>
      </c>
      <c r="C36">
        <v>365</v>
      </c>
      <c r="D36">
        <v>90</v>
      </c>
      <c r="E36">
        <v>124</v>
      </c>
      <c r="F36">
        <v>94</v>
      </c>
      <c r="G36">
        <v>83</v>
      </c>
      <c r="H36">
        <v>37</v>
      </c>
      <c r="I36">
        <v>415</v>
      </c>
      <c r="J36">
        <v>45</v>
      </c>
      <c r="K36">
        <v>299</v>
      </c>
      <c r="L36">
        <v>231</v>
      </c>
      <c r="M36">
        <v>76</v>
      </c>
      <c r="N36">
        <v>0</v>
      </c>
      <c r="O36">
        <v>625</v>
      </c>
      <c r="P36">
        <v>106</v>
      </c>
      <c r="Q36">
        <v>268</v>
      </c>
      <c r="R36">
        <v>38</v>
      </c>
      <c r="S36">
        <v>100</v>
      </c>
      <c r="T36">
        <v>8</v>
      </c>
      <c r="U36">
        <v>112</v>
      </c>
      <c r="V36">
        <v>290</v>
      </c>
      <c r="W36">
        <v>5</v>
      </c>
      <c r="X36">
        <v>38</v>
      </c>
      <c r="Y36">
        <v>163</v>
      </c>
      <c r="Z36">
        <v>110</v>
      </c>
      <c r="AA36">
        <v>15</v>
      </c>
    </row>
    <row r="37" spans="1:27" x14ac:dyDescent="0.35">
      <c r="A37" s="1">
        <v>44076</v>
      </c>
      <c r="B37" t="s">
        <v>0</v>
      </c>
      <c r="C37">
        <v>447</v>
      </c>
      <c r="D37">
        <v>267</v>
      </c>
      <c r="E37">
        <v>154</v>
      </c>
      <c r="F37">
        <v>876</v>
      </c>
      <c r="G37">
        <v>301</v>
      </c>
      <c r="H37">
        <v>643</v>
      </c>
      <c r="I37">
        <v>177</v>
      </c>
      <c r="J37">
        <v>930</v>
      </c>
      <c r="K37">
        <v>237</v>
      </c>
      <c r="L37">
        <v>227</v>
      </c>
      <c r="M37">
        <v>119</v>
      </c>
      <c r="N37">
        <v>51</v>
      </c>
      <c r="O37">
        <v>757</v>
      </c>
      <c r="P37">
        <v>225</v>
      </c>
      <c r="Q37">
        <v>188</v>
      </c>
      <c r="R37">
        <v>267</v>
      </c>
      <c r="S37">
        <v>234</v>
      </c>
      <c r="T37">
        <v>182</v>
      </c>
      <c r="U37">
        <v>382</v>
      </c>
      <c r="V37">
        <v>189</v>
      </c>
      <c r="W37">
        <v>424</v>
      </c>
      <c r="X37">
        <v>191</v>
      </c>
      <c r="Y37">
        <v>125</v>
      </c>
      <c r="Z37">
        <v>184</v>
      </c>
      <c r="AA37">
        <v>133</v>
      </c>
    </row>
    <row r="38" spans="1:27" x14ac:dyDescent="0.35">
      <c r="A38" s="1">
        <v>44076</v>
      </c>
      <c r="B38" t="s">
        <v>40</v>
      </c>
      <c r="C38">
        <v>173</v>
      </c>
      <c r="D38">
        <v>120</v>
      </c>
      <c r="E38">
        <v>96</v>
      </c>
      <c r="F38">
        <v>167</v>
      </c>
      <c r="G38">
        <v>199</v>
      </c>
      <c r="H38">
        <v>152</v>
      </c>
      <c r="I38">
        <v>107</v>
      </c>
      <c r="J38">
        <v>295</v>
      </c>
      <c r="K38">
        <v>141</v>
      </c>
      <c r="L38">
        <v>147</v>
      </c>
      <c r="M38">
        <v>49</v>
      </c>
      <c r="N38">
        <v>69</v>
      </c>
      <c r="O38">
        <v>226</v>
      </c>
      <c r="P38">
        <v>110</v>
      </c>
      <c r="Q38">
        <v>302</v>
      </c>
      <c r="R38">
        <v>169</v>
      </c>
      <c r="S38">
        <v>110</v>
      </c>
      <c r="T38">
        <v>75</v>
      </c>
      <c r="U38">
        <v>165</v>
      </c>
      <c r="V38">
        <v>173</v>
      </c>
      <c r="W38">
        <v>84</v>
      </c>
      <c r="X38">
        <v>51</v>
      </c>
      <c r="Y38">
        <v>79</v>
      </c>
      <c r="Z38">
        <v>87</v>
      </c>
      <c r="AA38">
        <v>102</v>
      </c>
    </row>
    <row r="39" spans="1:27" x14ac:dyDescent="0.35">
      <c r="A39" s="1">
        <v>44076</v>
      </c>
      <c r="B39" t="s">
        <v>41</v>
      </c>
      <c r="C39">
        <v>74</v>
      </c>
      <c r="D39">
        <v>30</v>
      </c>
      <c r="E39">
        <v>18</v>
      </c>
      <c r="F39">
        <v>27</v>
      </c>
      <c r="G39">
        <v>29</v>
      </c>
      <c r="H39">
        <v>4</v>
      </c>
      <c r="I39">
        <v>39</v>
      </c>
      <c r="J39">
        <v>21</v>
      </c>
      <c r="K39">
        <v>89</v>
      </c>
      <c r="L39">
        <v>18</v>
      </c>
      <c r="M39">
        <v>11</v>
      </c>
      <c r="N39">
        <v>0</v>
      </c>
      <c r="O39">
        <v>107</v>
      </c>
      <c r="P39">
        <v>24</v>
      </c>
      <c r="Q39">
        <v>36</v>
      </c>
      <c r="R39">
        <v>6</v>
      </c>
      <c r="S39">
        <v>27</v>
      </c>
      <c r="T39">
        <v>8</v>
      </c>
      <c r="U39">
        <v>46</v>
      </c>
      <c r="V39">
        <v>36</v>
      </c>
      <c r="W39">
        <v>5</v>
      </c>
      <c r="X39">
        <v>16</v>
      </c>
      <c r="Y39">
        <v>13</v>
      </c>
      <c r="Z39">
        <v>41</v>
      </c>
      <c r="AA39">
        <v>21</v>
      </c>
    </row>
    <row r="40" spans="1:27" x14ac:dyDescent="0.35">
      <c r="A40" s="1">
        <v>44076</v>
      </c>
      <c r="B40" t="s">
        <v>42</v>
      </c>
      <c r="C40">
        <v>99</v>
      </c>
      <c r="D40">
        <v>90</v>
      </c>
      <c r="E40">
        <v>78</v>
      </c>
      <c r="F40">
        <v>140</v>
      </c>
      <c r="G40">
        <v>170</v>
      </c>
      <c r="H40">
        <v>148</v>
      </c>
      <c r="I40">
        <v>68</v>
      </c>
      <c r="J40">
        <v>274</v>
      </c>
      <c r="K40">
        <v>52</v>
      </c>
      <c r="L40">
        <v>129</v>
      </c>
      <c r="M40">
        <v>38</v>
      </c>
      <c r="N40">
        <v>69</v>
      </c>
      <c r="O40">
        <v>119</v>
      </c>
      <c r="P40">
        <v>86</v>
      </c>
      <c r="Q40">
        <v>266</v>
      </c>
      <c r="R40">
        <v>163</v>
      </c>
      <c r="S40">
        <v>83</v>
      </c>
      <c r="T40">
        <v>67</v>
      </c>
      <c r="U40">
        <v>119</v>
      </c>
      <c r="V40">
        <v>137</v>
      </c>
      <c r="W40">
        <v>79</v>
      </c>
      <c r="X40">
        <v>35</v>
      </c>
      <c r="Y40">
        <v>66</v>
      </c>
      <c r="Z40">
        <v>46</v>
      </c>
      <c r="AA40">
        <v>81</v>
      </c>
    </row>
    <row r="41" spans="1:27" x14ac:dyDescent="0.35">
      <c r="A41" s="1">
        <v>44076</v>
      </c>
      <c r="B41" t="s">
        <v>43</v>
      </c>
      <c r="C41">
        <v>174</v>
      </c>
      <c r="D41">
        <v>139</v>
      </c>
      <c r="E41">
        <v>156</v>
      </c>
      <c r="F41">
        <v>407</v>
      </c>
      <c r="G41">
        <v>347</v>
      </c>
      <c r="H41">
        <v>189</v>
      </c>
      <c r="I41">
        <v>111</v>
      </c>
      <c r="J41">
        <v>334</v>
      </c>
      <c r="K41">
        <v>128</v>
      </c>
      <c r="L41">
        <v>147</v>
      </c>
      <c r="M41">
        <v>33</v>
      </c>
      <c r="N41">
        <v>110</v>
      </c>
      <c r="O41">
        <v>181</v>
      </c>
      <c r="P41">
        <v>106</v>
      </c>
      <c r="Q41">
        <v>238</v>
      </c>
      <c r="R41">
        <v>285</v>
      </c>
      <c r="S41">
        <v>125</v>
      </c>
      <c r="T41">
        <v>111</v>
      </c>
      <c r="U41">
        <v>194</v>
      </c>
      <c r="V41">
        <v>228</v>
      </c>
      <c r="W41">
        <v>130</v>
      </c>
      <c r="X41">
        <v>72</v>
      </c>
      <c r="Y41">
        <v>89</v>
      </c>
      <c r="Z41">
        <v>134</v>
      </c>
      <c r="AA41">
        <v>110</v>
      </c>
    </row>
    <row r="42" spans="1:27" x14ac:dyDescent="0.35">
      <c r="A42" s="1">
        <v>44076</v>
      </c>
      <c r="B42" t="s">
        <v>44</v>
      </c>
      <c r="C42">
        <v>14</v>
      </c>
      <c r="D42">
        <v>26</v>
      </c>
      <c r="E42">
        <v>6</v>
      </c>
      <c r="F42">
        <v>4</v>
      </c>
      <c r="G42">
        <v>3</v>
      </c>
      <c r="H42">
        <v>4</v>
      </c>
      <c r="I42">
        <v>9</v>
      </c>
      <c r="J42">
        <v>3</v>
      </c>
      <c r="K42">
        <v>33</v>
      </c>
      <c r="L42">
        <v>9</v>
      </c>
      <c r="M42">
        <v>6</v>
      </c>
      <c r="N42">
        <v>0</v>
      </c>
      <c r="O42">
        <v>34</v>
      </c>
      <c r="P42">
        <v>6</v>
      </c>
      <c r="Q42">
        <v>3</v>
      </c>
      <c r="R42">
        <v>4</v>
      </c>
      <c r="S42">
        <v>1</v>
      </c>
      <c r="T42">
        <v>1</v>
      </c>
      <c r="U42">
        <v>7</v>
      </c>
      <c r="V42">
        <v>32</v>
      </c>
      <c r="W42">
        <v>1</v>
      </c>
      <c r="X42">
        <v>7</v>
      </c>
      <c r="Y42">
        <v>1</v>
      </c>
      <c r="Z42">
        <v>4</v>
      </c>
      <c r="AA42">
        <v>10</v>
      </c>
    </row>
    <row r="43" spans="1:27" x14ac:dyDescent="0.35">
      <c r="A43" s="1">
        <v>44076</v>
      </c>
      <c r="B43" t="s">
        <v>45</v>
      </c>
      <c r="C43">
        <v>160</v>
      </c>
      <c r="D43">
        <v>113</v>
      </c>
      <c r="E43">
        <v>150</v>
      </c>
      <c r="F43">
        <v>403</v>
      </c>
      <c r="G43">
        <v>344</v>
      </c>
      <c r="H43">
        <v>185</v>
      </c>
      <c r="I43">
        <v>102</v>
      </c>
      <c r="J43">
        <v>331</v>
      </c>
      <c r="K43">
        <v>95</v>
      </c>
      <c r="L43">
        <v>138</v>
      </c>
      <c r="M43">
        <v>27</v>
      </c>
      <c r="N43">
        <v>110</v>
      </c>
      <c r="O43">
        <v>147</v>
      </c>
      <c r="P43">
        <v>100</v>
      </c>
      <c r="Q43">
        <v>235</v>
      </c>
      <c r="R43">
        <v>281</v>
      </c>
      <c r="S43">
        <v>124</v>
      </c>
      <c r="T43">
        <v>110</v>
      </c>
      <c r="U43">
        <v>187</v>
      </c>
      <c r="V43">
        <v>196</v>
      </c>
      <c r="W43">
        <v>129</v>
      </c>
      <c r="X43">
        <v>65</v>
      </c>
      <c r="Y43">
        <v>88</v>
      </c>
      <c r="Z43">
        <v>130</v>
      </c>
      <c r="AA43">
        <v>100</v>
      </c>
    </row>
    <row r="44" spans="1:27" x14ac:dyDescent="0.35">
      <c r="A44" s="1">
        <v>44077</v>
      </c>
      <c r="B44" t="s">
        <v>35</v>
      </c>
      <c r="C44">
        <v>1778</v>
      </c>
      <c r="D44">
        <v>1136</v>
      </c>
      <c r="E44">
        <v>918</v>
      </c>
      <c r="F44">
        <v>3389</v>
      </c>
      <c r="G44">
        <v>1626</v>
      </c>
      <c r="H44">
        <v>1463</v>
      </c>
      <c r="I44">
        <v>1137</v>
      </c>
      <c r="J44">
        <v>1762</v>
      </c>
      <c r="K44">
        <v>1851</v>
      </c>
      <c r="L44">
        <v>920</v>
      </c>
      <c r="M44">
        <v>241</v>
      </c>
      <c r="N44">
        <v>305</v>
      </c>
      <c r="O44">
        <v>2685</v>
      </c>
      <c r="P44">
        <v>878</v>
      </c>
      <c r="Q44">
        <v>2861</v>
      </c>
      <c r="R44">
        <v>1395</v>
      </c>
      <c r="S44">
        <v>1358</v>
      </c>
      <c r="T44">
        <v>860</v>
      </c>
      <c r="U44">
        <v>2285</v>
      </c>
      <c r="V44">
        <v>2433</v>
      </c>
      <c r="W44">
        <v>1189</v>
      </c>
      <c r="X44">
        <v>950</v>
      </c>
      <c r="Y44">
        <v>371</v>
      </c>
      <c r="Z44">
        <v>1119</v>
      </c>
      <c r="AA44">
        <v>708</v>
      </c>
    </row>
    <row r="45" spans="1:27" x14ac:dyDescent="0.35">
      <c r="A45" s="1">
        <v>44077</v>
      </c>
      <c r="B45" t="s">
        <v>36</v>
      </c>
      <c r="C45">
        <v>798</v>
      </c>
      <c r="D45">
        <v>202</v>
      </c>
      <c r="E45">
        <v>128</v>
      </c>
      <c r="F45">
        <v>270</v>
      </c>
      <c r="G45">
        <v>98</v>
      </c>
      <c r="H45">
        <v>205</v>
      </c>
      <c r="I45">
        <v>386</v>
      </c>
      <c r="J45">
        <v>115</v>
      </c>
      <c r="K45">
        <v>577</v>
      </c>
      <c r="L45">
        <v>228</v>
      </c>
      <c r="M45">
        <v>68</v>
      </c>
      <c r="N45">
        <v>55</v>
      </c>
      <c r="O45">
        <v>730</v>
      </c>
      <c r="P45">
        <v>201</v>
      </c>
      <c r="Q45">
        <v>552</v>
      </c>
      <c r="R45">
        <v>69</v>
      </c>
      <c r="S45">
        <v>261</v>
      </c>
      <c r="T45">
        <v>121</v>
      </c>
      <c r="U45">
        <v>556</v>
      </c>
      <c r="V45">
        <v>604</v>
      </c>
      <c r="W45">
        <v>52</v>
      </c>
      <c r="X45">
        <v>343</v>
      </c>
      <c r="Y45">
        <v>72</v>
      </c>
      <c r="Z45">
        <v>294</v>
      </c>
      <c r="AA45">
        <v>104</v>
      </c>
    </row>
    <row r="46" spans="1:27" x14ac:dyDescent="0.35">
      <c r="A46" s="1">
        <v>44077</v>
      </c>
      <c r="B46" t="s">
        <v>37</v>
      </c>
      <c r="C46">
        <v>153</v>
      </c>
      <c r="D46">
        <v>411</v>
      </c>
      <c r="E46">
        <v>344</v>
      </c>
      <c r="F46">
        <v>316</v>
      </c>
      <c r="G46">
        <v>99</v>
      </c>
      <c r="H46">
        <v>21</v>
      </c>
      <c r="I46">
        <v>98</v>
      </c>
      <c r="J46">
        <v>45</v>
      </c>
      <c r="K46">
        <v>614</v>
      </c>
      <c r="L46">
        <v>82</v>
      </c>
      <c r="M46">
        <v>12</v>
      </c>
      <c r="N46">
        <v>17</v>
      </c>
      <c r="O46">
        <v>581</v>
      </c>
      <c r="P46">
        <v>48</v>
      </c>
      <c r="Q46">
        <v>378</v>
      </c>
      <c r="R46">
        <v>48</v>
      </c>
      <c r="S46">
        <v>88</v>
      </c>
      <c r="T46">
        <v>105</v>
      </c>
      <c r="U46">
        <v>188</v>
      </c>
      <c r="V46">
        <v>271</v>
      </c>
      <c r="W46">
        <v>0</v>
      </c>
      <c r="X46">
        <v>42</v>
      </c>
      <c r="Y46">
        <v>3</v>
      </c>
      <c r="Z46">
        <v>286</v>
      </c>
      <c r="AA46">
        <v>31</v>
      </c>
    </row>
    <row r="47" spans="1:27" x14ac:dyDescent="0.35">
      <c r="A47" s="1">
        <v>44077</v>
      </c>
      <c r="B47" t="s">
        <v>38</v>
      </c>
      <c r="C47">
        <v>951</v>
      </c>
      <c r="D47">
        <v>613</v>
      </c>
      <c r="E47">
        <v>472</v>
      </c>
      <c r="F47">
        <v>586</v>
      </c>
      <c r="G47">
        <v>197</v>
      </c>
      <c r="H47">
        <v>226</v>
      </c>
      <c r="I47">
        <v>484</v>
      </c>
      <c r="J47">
        <v>160</v>
      </c>
      <c r="K47">
        <v>1191</v>
      </c>
      <c r="L47">
        <v>310</v>
      </c>
      <c r="M47">
        <v>80</v>
      </c>
      <c r="N47">
        <v>72</v>
      </c>
      <c r="O47">
        <v>1311</v>
      </c>
      <c r="P47">
        <v>249</v>
      </c>
      <c r="Q47">
        <v>930</v>
      </c>
      <c r="R47">
        <v>117</v>
      </c>
      <c r="S47">
        <v>349</v>
      </c>
      <c r="T47">
        <v>226</v>
      </c>
      <c r="U47">
        <v>744</v>
      </c>
      <c r="V47">
        <v>875</v>
      </c>
      <c r="W47">
        <v>52</v>
      </c>
      <c r="X47">
        <v>385</v>
      </c>
      <c r="Y47">
        <v>75</v>
      </c>
      <c r="Z47">
        <v>580</v>
      </c>
      <c r="AA47">
        <v>135</v>
      </c>
    </row>
    <row r="48" spans="1:27" x14ac:dyDescent="0.35">
      <c r="A48" s="1">
        <v>44077</v>
      </c>
      <c r="B48" t="s">
        <v>39</v>
      </c>
      <c r="C48">
        <v>827</v>
      </c>
      <c r="D48">
        <v>523</v>
      </c>
      <c r="E48">
        <v>446</v>
      </c>
      <c r="F48">
        <v>2803</v>
      </c>
      <c r="G48">
        <v>1429</v>
      </c>
      <c r="H48">
        <v>1237</v>
      </c>
      <c r="I48">
        <v>653</v>
      </c>
      <c r="J48">
        <v>1602</v>
      </c>
      <c r="K48">
        <v>660</v>
      </c>
      <c r="L48">
        <v>610</v>
      </c>
      <c r="M48">
        <v>161</v>
      </c>
      <c r="N48">
        <v>233</v>
      </c>
      <c r="O48">
        <v>1374</v>
      </c>
      <c r="P48">
        <v>629</v>
      </c>
      <c r="Q48">
        <v>1931</v>
      </c>
      <c r="R48">
        <v>1278</v>
      </c>
      <c r="S48">
        <v>1009</v>
      </c>
      <c r="T48">
        <v>634</v>
      </c>
      <c r="U48">
        <v>1541</v>
      </c>
      <c r="V48">
        <v>1558</v>
      </c>
      <c r="W48">
        <v>1137</v>
      </c>
      <c r="X48">
        <v>565</v>
      </c>
      <c r="Y48">
        <v>296</v>
      </c>
      <c r="Z48">
        <v>539</v>
      </c>
      <c r="AA48">
        <v>573</v>
      </c>
    </row>
    <row r="49" spans="1:27" x14ac:dyDescent="0.35">
      <c r="A49" s="1">
        <v>44077</v>
      </c>
      <c r="B49" t="s">
        <v>2</v>
      </c>
      <c r="C49">
        <v>659</v>
      </c>
      <c r="D49">
        <v>355</v>
      </c>
      <c r="E49">
        <v>278</v>
      </c>
      <c r="F49">
        <v>970</v>
      </c>
      <c r="G49">
        <v>384</v>
      </c>
      <c r="H49">
        <v>680</v>
      </c>
      <c r="I49">
        <v>592</v>
      </c>
      <c r="J49">
        <v>975</v>
      </c>
      <c r="K49">
        <v>536</v>
      </c>
      <c r="L49">
        <v>458</v>
      </c>
      <c r="M49">
        <v>195</v>
      </c>
      <c r="N49">
        <v>51</v>
      </c>
      <c r="O49">
        <v>1382</v>
      </c>
      <c r="P49">
        <v>331</v>
      </c>
      <c r="Q49">
        <v>826</v>
      </c>
      <c r="R49">
        <v>305</v>
      </c>
      <c r="S49">
        <v>334</v>
      </c>
      <c r="T49">
        <v>311</v>
      </c>
      <c r="U49">
        <v>583</v>
      </c>
      <c r="V49">
        <v>479</v>
      </c>
      <c r="W49">
        <v>473</v>
      </c>
      <c r="X49">
        <v>225</v>
      </c>
      <c r="Y49">
        <v>288</v>
      </c>
      <c r="Z49">
        <v>294</v>
      </c>
      <c r="AA49">
        <v>253</v>
      </c>
    </row>
    <row r="50" spans="1:27" x14ac:dyDescent="0.35">
      <c r="A50" s="1">
        <v>44077</v>
      </c>
      <c r="B50" t="s">
        <v>1</v>
      </c>
      <c r="C50">
        <v>201</v>
      </c>
      <c r="D50">
        <v>124</v>
      </c>
      <c r="E50">
        <v>131</v>
      </c>
      <c r="F50">
        <v>96</v>
      </c>
      <c r="G50">
        <v>96</v>
      </c>
      <c r="H50">
        <v>38</v>
      </c>
      <c r="I50">
        <v>399</v>
      </c>
      <c r="J50">
        <v>42</v>
      </c>
      <c r="K50">
        <v>302</v>
      </c>
      <c r="L50">
        <v>226</v>
      </c>
      <c r="M50">
        <v>73</v>
      </c>
      <c r="N50">
        <v>0</v>
      </c>
      <c r="O50">
        <v>625</v>
      </c>
      <c r="P50">
        <v>106</v>
      </c>
      <c r="Q50">
        <v>258</v>
      </c>
      <c r="R50">
        <v>35</v>
      </c>
      <c r="S50">
        <v>103</v>
      </c>
      <c r="T50">
        <v>128</v>
      </c>
      <c r="U50">
        <v>192</v>
      </c>
      <c r="V50">
        <v>293</v>
      </c>
      <c r="W50">
        <v>49</v>
      </c>
      <c r="X50">
        <v>85</v>
      </c>
      <c r="Y50">
        <v>159</v>
      </c>
      <c r="Z50">
        <v>116</v>
      </c>
      <c r="AA50">
        <v>101</v>
      </c>
    </row>
    <row r="51" spans="1:27" x14ac:dyDescent="0.35">
      <c r="A51" s="1">
        <v>44077</v>
      </c>
      <c r="B51" t="s">
        <v>0</v>
      </c>
      <c r="C51">
        <v>458</v>
      </c>
      <c r="D51">
        <v>231</v>
      </c>
      <c r="E51">
        <v>147</v>
      </c>
      <c r="F51">
        <v>874</v>
      </c>
      <c r="G51">
        <v>288</v>
      </c>
      <c r="H51">
        <v>642</v>
      </c>
      <c r="I51">
        <v>193</v>
      </c>
      <c r="J51">
        <v>933</v>
      </c>
      <c r="K51">
        <v>234</v>
      </c>
      <c r="L51">
        <v>232</v>
      </c>
      <c r="M51">
        <v>122</v>
      </c>
      <c r="N51">
        <v>51</v>
      </c>
      <c r="O51">
        <v>757</v>
      </c>
      <c r="P51">
        <v>225</v>
      </c>
      <c r="Q51">
        <v>568</v>
      </c>
      <c r="R51">
        <v>270</v>
      </c>
      <c r="S51">
        <v>231</v>
      </c>
      <c r="T51">
        <v>183</v>
      </c>
      <c r="U51">
        <v>391</v>
      </c>
      <c r="V51">
        <v>186</v>
      </c>
      <c r="W51">
        <v>424</v>
      </c>
      <c r="X51">
        <v>140</v>
      </c>
      <c r="Y51">
        <v>129</v>
      </c>
      <c r="Z51">
        <v>178</v>
      </c>
      <c r="AA51">
        <v>152</v>
      </c>
    </row>
    <row r="52" spans="1:27" x14ac:dyDescent="0.35">
      <c r="A52" s="1">
        <v>44077</v>
      </c>
      <c r="B52" t="s">
        <v>40</v>
      </c>
      <c r="C52">
        <v>179</v>
      </c>
      <c r="D52">
        <v>120</v>
      </c>
      <c r="E52">
        <v>96</v>
      </c>
      <c r="F52">
        <v>167</v>
      </c>
      <c r="G52">
        <v>199</v>
      </c>
      <c r="H52">
        <v>152</v>
      </c>
      <c r="I52">
        <v>107</v>
      </c>
      <c r="J52">
        <v>295</v>
      </c>
      <c r="K52">
        <v>141</v>
      </c>
      <c r="L52">
        <v>147</v>
      </c>
      <c r="M52">
        <v>49</v>
      </c>
      <c r="N52">
        <v>50</v>
      </c>
      <c r="O52">
        <v>226</v>
      </c>
      <c r="P52">
        <v>110</v>
      </c>
      <c r="Q52">
        <v>308</v>
      </c>
      <c r="R52">
        <v>169</v>
      </c>
      <c r="S52">
        <v>110</v>
      </c>
      <c r="T52">
        <v>75</v>
      </c>
      <c r="U52">
        <v>222</v>
      </c>
      <c r="V52">
        <v>166</v>
      </c>
      <c r="W52">
        <v>84</v>
      </c>
      <c r="X52">
        <v>51</v>
      </c>
      <c r="Y52">
        <v>79</v>
      </c>
      <c r="Z52">
        <v>90</v>
      </c>
      <c r="AA52">
        <v>104</v>
      </c>
    </row>
    <row r="53" spans="1:27" x14ac:dyDescent="0.35">
      <c r="A53" s="1">
        <v>44077</v>
      </c>
      <c r="B53" t="s">
        <v>41</v>
      </c>
      <c r="C53">
        <v>67</v>
      </c>
      <c r="D53">
        <v>39</v>
      </c>
      <c r="E53">
        <v>11</v>
      </c>
      <c r="F53">
        <v>27</v>
      </c>
      <c r="G53">
        <v>31</v>
      </c>
      <c r="H53">
        <v>4</v>
      </c>
      <c r="I53">
        <v>38</v>
      </c>
      <c r="J53">
        <v>23</v>
      </c>
      <c r="K53">
        <v>87</v>
      </c>
      <c r="L53">
        <v>18</v>
      </c>
      <c r="M53">
        <v>12</v>
      </c>
      <c r="N53">
        <v>0</v>
      </c>
      <c r="O53">
        <v>107</v>
      </c>
      <c r="P53">
        <v>24</v>
      </c>
      <c r="Q53">
        <v>27</v>
      </c>
      <c r="R53">
        <v>5</v>
      </c>
      <c r="S53">
        <v>27</v>
      </c>
      <c r="T53">
        <v>7</v>
      </c>
      <c r="U53">
        <v>45</v>
      </c>
      <c r="V53">
        <v>36</v>
      </c>
      <c r="W53">
        <v>3</v>
      </c>
      <c r="X53">
        <v>21</v>
      </c>
      <c r="Y53">
        <v>13</v>
      </c>
      <c r="Z53">
        <v>43</v>
      </c>
      <c r="AA53">
        <v>26</v>
      </c>
    </row>
    <row r="54" spans="1:27" x14ac:dyDescent="0.35">
      <c r="A54" s="1">
        <v>44077</v>
      </c>
      <c r="B54" t="s">
        <v>42</v>
      </c>
      <c r="C54">
        <v>112</v>
      </c>
      <c r="D54">
        <v>81</v>
      </c>
      <c r="E54">
        <v>85</v>
      </c>
      <c r="F54">
        <v>140</v>
      </c>
      <c r="G54">
        <v>168</v>
      </c>
      <c r="H54">
        <v>148</v>
      </c>
      <c r="I54">
        <v>69</v>
      </c>
      <c r="J54">
        <v>272</v>
      </c>
      <c r="K54">
        <v>54</v>
      </c>
      <c r="L54">
        <v>129</v>
      </c>
      <c r="M54">
        <v>37</v>
      </c>
      <c r="N54">
        <v>50</v>
      </c>
      <c r="O54">
        <v>119</v>
      </c>
      <c r="P54">
        <v>86</v>
      </c>
      <c r="Q54">
        <v>281</v>
      </c>
      <c r="R54">
        <v>164</v>
      </c>
      <c r="S54">
        <v>83</v>
      </c>
      <c r="T54">
        <v>68</v>
      </c>
      <c r="U54">
        <v>177</v>
      </c>
      <c r="V54">
        <v>130</v>
      </c>
      <c r="W54">
        <v>81</v>
      </c>
      <c r="X54">
        <v>30</v>
      </c>
      <c r="Y54">
        <v>66</v>
      </c>
      <c r="Z54">
        <v>47</v>
      </c>
      <c r="AA54">
        <v>78</v>
      </c>
    </row>
    <row r="55" spans="1:27" x14ac:dyDescent="0.35">
      <c r="A55" s="1">
        <v>44077</v>
      </c>
      <c r="B55" t="s">
        <v>43</v>
      </c>
      <c r="C55">
        <v>187</v>
      </c>
      <c r="D55">
        <v>141</v>
      </c>
      <c r="E55">
        <v>156</v>
      </c>
      <c r="F55">
        <v>407</v>
      </c>
      <c r="G55">
        <v>347</v>
      </c>
      <c r="H55">
        <v>189</v>
      </c>
      <c r="I55">
        <v>111</v>
      </c>
      <c r="J55">
        <v>334</v>
      </c>
      <c r="K55">
        <v>128</v>
      </c>
      <c r="L55">
        <v>147</v>
      </c>
      <c r="M55">
        <v>33</v>
      </c>
      <c r="N55">
        <v>110</v>
      </c>
      <c r="O55">
        <v>181</v>
      </c>
      <c r="P55">
        <v>106</v>
      </c>
      <c r="Q55">
        <v>244</v>
      </c>
      <c r="R55">
        <v>285</v>
      </c>
      <c r="S55">
        <v>125</v>
      </c>
      <c r="T55">
        <v>111</v>
      </c>
      <c r="U55">
        <v>229</v>
      </c>
      <c r="V55">
        <v>228</v>
      </c>
      <c r="W55">
        <v>130</v>
      </c>
      <c r="X55">
        <v>72</v>
      </c>
      <c r="Y55">
        <v>89</v>
      </c>
      <c r="Z55">
        <v>139</v>
      </c>
      <c r="AA55">
        <v>115</v>
      </c>
    </row>
    <row r="56" spans="1:27" x14ac:dyDescent="0.35">
      <c r="A56" s="1">
        <v>44077</v>
      </c>
      <c r="B56" t="s">
        <v>44</v>
      </c>
      <c r="C56">
        <v>13</v>
      </c>
      <c r="D56">
        <v>27</v>
      </c>
      <c r="E56">
        <v>3</v>
      </c>
      <c r="F56">
        <v>6</v>
      </c>
      <c r="G56">
        <v>3</v>
      </c>
      <c r="H56">
        <v>4</v>
      </c>
      <c r="I56">
        <v>12</v>
      </c>
      <c r="J56">
        <v>3</v>
      </c>
      <c r="K56">
        <v>39</v>
      </c>
      <c r="L56">
        <v>9</v>
      </c>
      <c r="M56">
        <v>6</v>
      </c>
      <c r="N56">
        <v>0</v>
      </c>
      <c r="O56">
        <v>36</v>
      </c>
      <c r="P56">
        <v>4</v>
      </c>
      <c r="Q56">
        <v>1</v>
      </c>
      <c r="R56">
        <v>4</v>
      </c>
      <c r="S56">
        <v>2</v>
      </c>
      <c r="T56">
        <v>0</v>
      </c>
      <c r="U56">
        <v>7</v>
      </c>
      <c r="V56">
        <v>32</v>
      </c>
      <c r="W56">
        <v>1</v>
      </c>
      <c r="X56">
        <v>8</v>
      </c>
      <c r="Y56">
        <v>2</v>
      </c>
      <c r="Z56">
        <v>4</v>
      </c>
      <c r="AA56">
        <v>9</v>
      </c>
    </row>
    <row r="57" spans="1:27" x14ac:dyDescent="0.35">
      <c r="A57" s="1">
        <v>44077</v>
      </c>
      <c r="B57" t="s">
        <v>45</v>
      </c>
      <c r="C57">
        <v>174</v>
      </c>
      <c r="D57">
        <v>114</v>
      </c>
      <c r="E57">
        <v>153</v>
      </c>
      <c r="F57">
        <v>401</v>
      </c>
      <c r="G57">
        <v>344</v>
      </c>
      <c r="H57">
        <v>185</v>
      </c>
      <c r="I57">
        <v>99</v>
      </c>
      <c r="J57">
        <v>331</v>
      </c>
      <c r="K57">
        <v>89</v>
      </c>
      <c r="L57">
        <v>138</v>
      </c>
      <c r="M57">
        <v>27</v>
      </c>
      <c r="N57">
        <v>110</v>
      </c>
      <c r="O57">
        <v>145</v>
      </c>
      <c r="P57">
        <v>102</v>
      </c>
      <c r="Q57">
        <v>243</v>
      </c>
      <c r="R57">
        <v>281</v>
      </c>
      <c r="S57">
        <v>123</v>
      </c>
      <c r="T57">
        <v>111</v>
      </c>
      <c r="U57">
        <v>222</v>
      </c>
      <c r="V57">
        <v>196</v>
      </c>
      <c r="W57">
        <v>129</v>
      </c>
      <c r="X57">
        <v>64</v>
      </c>
      <c r="Y57">
        <v>87</v>
      </c>
      <c r="Z57">
        <v>135</v>
      </c>
      <c r="AA57">
        <v>106</v>
      </c>
    </row>
    <row r="58" spans="1:27" x14ac:dyDescent="0.35">
      <c r="A58" s="1">
        <v>44078</v>
      </c>
      <c r="B58" t="s">
        <v>35</v>
      </c>
      <c r="C58">
        <v>1778</v>
      </c>
      <c r="D58">
        <v>1137</v>
      </c>
      <c r="E58">
        <v>918</v>
      </c>
      <c r="F58">
        <v>3389</v>
      </c>
      <c r="G58">
        <v>1626</v>
      </c>
      <c r="H58">
        <v>1463</v>
      </c>
      <c r="I58">
        <v>1137</v>
      </c>
      <c r="J58">
        <v>1762</v>
      </c>
      <c r="K58">
        <v>1851</v>
      </c>
      <c r="L58">
        <v>920</v>
      </c>
      <c r="M58">
        <v>241</v>
      </c>
      <c r="N58">
        <v>305</v>
      </c>
      <c r="O58">
        <v>2685</v>
      </c>
      <c r="P58">
        <v>878</v>
      </c>
      <c r="Q58">
        <v>2936</v>
      </c>
      <c r="R58">
        <v>1395</v>
      </c>
      <c r="S58">
        <v>1358</v>
      </c>
      <c r="T58">
        <v>860</v>
      </c>
      <c r="U58">
        <v>2285</v>
      </c>
      <c r="V58">
        <v>2433</v>
      </c>
      <c r="W58">
        <v>1189</v>
      </c>
      <c r="X58">
        <v>950</v>
      </c>
      <c r="Y58">
        <v>371</v>
      </c>
      <c r="Z58">
        <v>1119</v>
      </c>
      <c r="AA58">
        <v>708</v>
      </c>
    </row>
    <row r="59" spans="1:27" x14ac:dyDescent="0.35">
      <c r="A59" s="1">
        <v>44078</v>
      </c>
      <c r="B59" t="s">
        <v>36</v>
      </c>
      <c r="C59">
        <v>863</v>
      </c>
      <c r="D59">
        <v>208</v>
      </c>
      <c r="E59">
        <v>140</v>
      </c>
      <c r="F59">
        <v>281</v>
      </c>
      <c r="G59">
        <v>103</v>
      </c>
      <c r="H59">
        <v>207</v>
      </c>
      <c r="I59">
        <v>373</v>
      </c>
      <c r="J59">
        <v>137</v>
      </c>
      <c r="K59">
        <v>560</v>
      </c>
      <c r="L59">
        <v>225</v>
      </c>
      <c r="M59">
        <v>67</v>
      </c>
      <c r="N59">
        <v>58</v>
      </c>
      <c r="O59">
        <v>741</v>
      </c>
      <c r="P59">
        <v>207</v>
      </c>
      <c r="Q59">
        <v>570</v>
      </c>
      <c r="R59">
        <v>78</v>
      </c>
      <c r="S59">
        <v>263</v>
      </c>
      <c r="T59">
        <v>121</v>
      </c>
      <c r="U59">
        <v>575</v>
      </c>
      <c r="V59">
        <v>629</v>
      </c>
      <c r="W59">
        <v>50</v>
      </c>
      <c r="X59">
        <v>364</v>
      </c>
      <c r="Y59">
        <v>79</v>
      </c>
      <c r="Z59">
        <v>299</v>
      </c>
      <c r="AA59">
        <v>269</v>
      </c>
    </row>
    <row r="60" spans="1:27" x14ac:dyDescent="0.35">
      <c r="A60" s="1">
        <v>44078</v>
      </c>
      <c r="B60" t="s">
        <v>37</v>
      </c>
      <c r="C60">
        <v>92</v>
      </c>
      <c r="D60">
        <v>346</v>
      </c>
      <c r="E60">
        <v>303</v>
      </c>
      <c r="F60">
        <v>339</v>
      </c>
      <c r="G60">
        <v>150</v>
      </c>
      <c r="H60">
        <v>33</v>
      </c>
      <c r="I60">
        <v>121</v>
      </c>
      <c r="J60">
        <v>37</v>
      </c>
      <c r="K60">
        <v>572</v>
      </c>
      <c r="L60">
        <v>96</v>
      </c>
      <c r="M60">
        <v>12</v>
      </c>
      <c r="N60">
        <v>19</v>
      </c>
      <c r="O60">
        <v>569</v>
      </c>
      <c r="P60">
        <v>42</v>
      </c>
      <c r="Q60">
        <v>392</v>
      </c>
      <c r="R60">
        <v>45</v>
      </c>
      <c r="S60">
        <v>89</v>
      </c>
      <c r="T60">
        <v>108</v>
      </c>
      <c r="U60">
        <v>198</v>
      </c>
      <c r="V60">
        <v>277</v>
      </c>
      <c r="W60">
        <v>0</v>
      </c>
      <c r="X60">
        <v>40</v>
      </c>
      <c r="Y60">
        <v>2</v>
      </c>
      <c r="Z60">
        <v>281</v>
      </c>
      <c r="AA60">
        <v>54</v>
      </c>
    </row>
    <row r="61" spans="1:27" x14ac:dyDescent="0.35">
      <c r="A61" s="1">
        <v>44078</v>
      </c>
      <c r="B61" t="s">
        <v>38</v>
      </c>
      <c r="C61">
        <v>955</v>
      </c>
      <c r="D61">
        <v>554</v>
      </c>
      <c r="E61">
        <v>443</v>
      </c>
      <c r="F61">
        <v>620</v>
      </c>
      <c r="G61">
        <v>253</v>
      </c>
      <c r="H61">
        <v>240</v>
      </c>
      <c r="I61">
        <v>494</v>
      </c>
      <c r="J61">
        <v>174</v>
      </c>
      <c r="K61">
        <v>1132</v>
      </c>
      <c r="L61">
        <v>321</v>
      </c>
      <c r="M61">
        <v>79</v>
      </c>
      <c r="N61">
        <v>77</v>
      </c>
      <c r="O61">
        <v>1310</v>
      </c>
      <c r="P61">
        <v>249</v>
      </c>
      <c r="Q61">
        <v>962</v>
      </c>
      <c r="R61">
        <v>123</v>
      </c>
      <c r="S61">
        <v>352</v>
      </c>
      <c r="T61">
        <v>229</v>
      </c>
      <c r="U61">
        <v>773</v>
      </c>
      <c r="V61">
        <v>906</v>
      </c>
      <c r="W61">
        <v>50</v>
      </c>
      <c r="X61">
        <v>404</v>
      </c>
      <c r="Y61">
        <v>81</v>
      </c>
      <c r="Z61">
        <v>580</v>
      </c>
      <c r="AA61">
        <v>323</v>
      </c>
    </row>
    <row r="62" spans="1:27" x14ac:dyDescent="0.35">
      <c r="A62" s="1">
        <v>44078</v>
      </c>
      <c r="B62" t="s">
        <v>39</v>
      </c>
      <c r="C62">
        <v>823</v>
      </c>
      <c r="D62">
        <v>583</v>
      </c>
      <c r="E62">
        <v>475</v>
      </c>
      <c r="F62">
        <v>2769</v>
      </c>
      <c r="G62">
        <v>1373</v>
      </c>
      <c r="H62">
        <v>1223</v>
      </c>
      <c r="I62">
        <v>643</v>
      </c>
      <c r="J62">
        <v>1588</v>
      </c>
      <c r="K62">
        <v>719</v>
      </c>
      <c r="L62">
        <v>599</v>
      </c>
      <c r="M62">
        <v>162</v>
      </c>
      <c r="N62">
        <v>228</v>
      </c>
      <c r="O62">
        <v>1375</v>
      </c>
      <c r="P62">
        <v>629</v>
      </c>
      <c r="Q62">
        <v>1974</v>
      </c>
      <c r="R62">
        <v>1272</v>
      </c>
      <c r="S62">
        <v>1006</v>
      </c>
      <c r="T62">
        <v>631</v>
      </c>
      <c r="U62">
        <v>1512</v>
      </c>
      <c r="V62">
        <v>1527</v>
      </c>
      <c r="W62">
        <v>1139</v>
      </c>
      <c r="X62">
        <v>546</v>
      </c>
      <c r="Y62">
        <v>290</v>
      </c>
      <c r="Z62">
        <v>539</v>
      </c>
      <c r="AA62">
        <v>385</v>
      </c>
    </row>
    <row r="63" spans="1:27" x14ac:dyDescent="0.35">
      <c r="A63" s="1">
        <v>44078</v>
      </c>
      <c r="B63" t="s">
        <v>2</v>
      </c>
      <c r="C63">
        <v>670</v>
      </c>
      <c r="D63">
        <v>377</v>
      </c>
      <c r="E63">
        <v>278</v>
      </c>
      <c r="F63">
        <v>970</v>
      </c>
      <c r="G63">
        <v>384</v>
      </c>
      <c r="H63">
        <v>688</v>
      </c>
      <c r="I63">
        <v>592</v>
      </c>
      <c r="J63">
        <v>975</v>
      </c>
      <c r="K63">
        <v>580</v>
      </c>
      <c r="L63">
        <v>478</v>
      </c>
      <c r="M63">
        <v>195</v>
      </c>
      <c r="N63">
        <v>63</v>
      </c>
      <c r="O63">
        <v>1382</v>
      </c>
      <c r="P63">
        <v>325</v>
      </c>
      <c r="Q63">
        <v>871</v>
      </c>
      <c r="R63">
        <v>305</v>
      </c>
      <c r="S63">
        <v>334</v>
      </c>
      <c r="T63">
        <v>311</v>
      </c>
      <c r="U63">
        <v>583</v>
      </c>
      <c r="V63">
        <v>479</v>
      </c>
      <c r="W63">
        <v>473</v>
      </c>
      <c r="X63">
        <v>217</v>
      </c>
      <c r="Y63">
        <v>288</v>
      </c>
      <c r="Z63">
        <v>299</v>
      </c>
      <c r="AA63">
        <v>152</v>
      </c>
    </row>
    <row r="64" spans="1:27" x14ac:dyDescent="0.35">
      <c r="A64" s="1">
        <v>44078</v>
      </c>
      <c r="B64" t="s">
        <v>1</v>
      </c>
      <c r="C64">
        <v>226</v>
      </c>
      <c r="D64">
        <v>119</v>
      </c>
      <c r="E64">
        <v>133</v>
      </c>
      <c r="F64">
        <v>102</v>
      </c>
      <c r="G64">
        <v>111</v>
      </c>
      <c r="H64">
        <v>48</v>
      </c>
      <c r="I64">
        <v>385</v>
      </c>
      <c r="J64">
        <v>45</v>
      </c>
      <c r="K64">
        <v>331</v>
      </c>
      <c r="L64">
        <v>209</v>
      </c>
      <c r="M64">
        <v>72</v>
      </c>
      <c r="N64">
        <v>0</v>
      </c>
      <c r="O64">
        <v>625</v>
      </c>
      <c r="P64">
        <v>104</v>
      </c>
      <c r="Q64">
        <v>266</v>
      </c>
      <c r="R64">
        <v>36</v>
      </c>
      <c r="S64">
        <v>98</v>
      </c>
      <c r="T64">
        <v>128</v>
      </c>
      <c r="U64">
        <v>218</v>
      </c>
      <c r="V64">
        <v>294</v>
      </c>
      <c r="W64">
        <v>49</v>
      </c>
      <c r="X64">
        <v>110</v>
      </c>
      <c r="Y64">
        <v>166</v>
      </c>
      <c r="Z64">
        <v>122</v>
      </c>
      <c r="AA64">
        <v>23</v>
      </c>
    </row>
    <row r="65" spans="1:27" x14ac:dyDescent="0.35">
      <c r="A65" s="1">
        <v>44078</v>
      </c>
      <c r="B65" t="s">
        <v>0</v>
      </c>
      <c r="C65">
        <v>444</v>
      </c>
      <c r="D65">
        <v>258</v>
      </c>
      <c r="E65">
        <v>145</v>
      </c>
      <c r="F65">
        <v>868</v>
      </c>
      <c r="G65">
        <v>273</v>
      </c>
      <c r="H65">
        <v>640</v>
      </c>
      <c r="I65">
        <v>207</v>
      </c>
      <c r="J65">
        <v>930</v>
      </c>
      <c r="K65">
        <v>249</v>
      </c>
      <c r="L65">
        <v>269</v>
      </c>
      <c r="M65">
        <v>123</v>
      </c>
      <c r="N65">
        <v>63</v>
      </c>
      <c r="O65">
        <v>757</v>
      </c>
      <c r="P65">
        <v>221</v>
      </c>
      <c r="Q65">
        <v>605</v>
      </c>
      <c r="R65">
        <v>269</v>
      </c>
      <c r="S65">
        <v>236</v>
      </c>
      <c r="T65">
        <v>183</v>
      </c>
      <c r="U65">
        <v>365</v>
      </c>
      <c r="V65">
        <v>185</v>
      </c>
      <c r="W65">
        <v>424</v>
      </c>
      <c r="X65">
        <v>107</v>
      </c>
      <c r="Y65">
        <v>122</v>
      </c>
      <c r="Z65">
        <v>177</v>
      </c>
      <c r="AA65">
        <v>129</v>
      </c>
    </row>
    <row r="66" spans="1:27" x14ac:dyDescent="0.35">
      <c r="A66" s="1">
        <v>44078</v>
      </c>
      <c r="B66" t="s">
        <v>40</v>
      </c>
      <c r="C66">
        <v>179</v>
      </c>
      <c r="D66">
        <v>120</v>
      </c>
      <c r="E66">
        <v>96</v>
      </c>
      <c r="F66">
        <v>167</v>
      </c>
      <c r="G66">
        <v>199</v>
      </c>
      <c r="H66">
        <v>152</v>
      </c>
      <c r="I66">
        <v>107</v>
      </c>
      <c r="J66">
        <v>295</v>
      </c>
      <c r="K66">
        <v>141</v>
      </c>
      <c r="L66">
        <v>147</v>
      </c>
      <c r="M66">
        <v>49</v>
      </c>
      <c r="N66">
        <v>50</v>
      </c>
      <c r="O66">
        <v>226</v>
      </c>
      <c r="P66">
        <v>110</v>
      </c>
      <c r="Q66">
        <v>323</v>
      </c>
      <c r="R66">
        <v>169</v>
      </c>
      <c r="S66">
        <v>110</v>
      </c>
      <c r="T66">
        <v>75</v>
      </c>
      <c r="U66">
        <v>222</v>
      </c>
      <c r="V66">
        <v>166</v>
      </c>
      <c r="W66">
        <v>84</v>
      </c>
      <c r="X66">
        <v>51</v>
      </c>
      <c r="Y66">
        <v>79</v>
      </c>
      <c r="Z66">
        <v>90</v>
      </c>
      <c r="AA66">
        <v>69</v>
      </c>
    </row>
    <row r="67" spans="1:27" x14ac:dyDescent="0.35">
      <c r="A67" s="1">
        <v>44078</v>
      </c>
      <c r="B67" t="s">
        <v>41</v>
      </c>
      <c r="C67">
        <v>76</v>
      </c>
      <c r="D67">
        <v>33</v>
      </c>
      <c r="E67">
        <v>17</v>
      </c>
      <c r="F67">
        <v>26</v>
      </c>
      <c r="G67">
        <v>31</v>
      </c>
      <c r="H67">
        <v>18</v>
      </c>
      <c r="I67">
        <v>41</v>
      </c>
      <c r="J67">
        <v>32</v>
      </c>
      <c r="K67">
        <v>82</v>
      </c>
      <c r="L67">
        <v>28</v>
      </c>
      <c r="M67">
        <v>11</v>
      </c>
      <c r="N67">
        <v>1</v>
      </c>
      <c r="O67">
        <v>106</v>
      </c>
      <c r="P67">
        <v>26</v>
      </c>
      <c r="Q67">
        <v>33</v>
      </c>
      <c r="R67">
        <v>4</v>
      </c>
      <c r="S67">
        <v>24</v>
      </c>
      <c r="T67">
        <v>7</v>
      </c>
      <c r="U67">
        <v>46</v>
      </c>
      <c r="V67">
        <v>37</v>
      </c>
      <c r="W67">
        <v>4</v>
      </c>
      <c r="X67">
        <v>21</v>
      </c>
      <c r="Y67">
        <v>14</v>
      </c>
      <c r="Z67">
        <v>42</v>
      </c>
      <c r="AA67">
        <v>62</v>
      </c>
    </row>
    <row r="68" spans="1:27" x14ac:dyDescent="0.35">
      <c r="A68" s="1">
        <v>44078</v>
      </c>
      <c r="B68" t="s">
        <v>42</v>
      </c>
      <c r="C68">
        <v>103</v>
      </c>
      <c r="D68">
        <v>87</v>
      </c>
      <c r="E68">
        <v>79</v>
      </c>
      <c r="F68">
        <v>141</v>
      </c>
      <c r="G68">
        <v>168</v>
      </c>
      <c r="H68">
        <v>134</v>
      </c>
      <c r="I68">
        <v>66</v>
      </c>
      <c r="J68">
        <v>263</v>
      </c>
      <c r="K68">
        <v>59</v>
      </c>
      <c r="L68">
        <v>119</v>
      </c>
      <c r="M68">
        <v>38</v>
      </c>
      <c r="N68">
        <v>49</v>
      </c>
      <c r="O68">
        <v>120</v>
      </c>
      <c r="P68">
        <v>84</v>
      </c>
      <c r="Q68">
        <v>290</v>
      </c>
      <c r="R68">
        <v>165</v>
      </c>
      <c r="S68">
        <v>86</v>
      </c>
      <c r="T68">
        <v>68</v>
      </c>
      <c r="U68">
        <v>176</v>
      </c>
      <c r="V68">
        <v>129</v>
      </c>
      <c r="W68">
        <v>80</v>
      </c>
      <c r="X68">
        <v>30</v>
      </c>
      <c r="Y68">
        <v>65</v>
      </c>
      <c r="Z68">
        <v>48</v>
      </c>
      <c r="AA68">
        <v>7</v>
      </c>
    </row>
    <row r="69" spans="1:27" x14ac:dyDescent="0.35">
      <c r="A69" s="1">
        <v>44078</v>
      </c>
      <c r="B69" t="s">
        <v>43</v>
      </c>
      <c r="C69">
        <v>187</v>
      </c>
      <c r="D69">
        <v>141</v>
      </c>
      <c r="E69">
        <v>156</v>
      </c>
      <c r="F69">
        <v>407</v>
      </c>
      <c r="G69">
        <v>347</v>
      </c>
      <c r="H69">
        <v>189</v>
      </c>
      <c r="I69">
        <v>111</v>
      </c>
      <c r="J69">
        <v>334</v>
      </c>
      <c r="K69">
        <v>128</v>
      </c>
      <c r="L69">
        <v>147</v>
      </c>
      <c r="M69">
        <v>33</v>
      </c>
      <c r="N69">
        <v>110</v>
      </c>
      <c r="O69">
        <v>181</v>
      </c>
      <c r="P69">
        <v>106</v>
      </c>
      <c r="Q69">
        <v>259</v>
      </c>
      <c r="R69">
        <v>285</v>
      </c>
      <c r="S69">
        <v>125</v>
      </c>
      <c r="T69">
        <v>111</v>
      </c>
      <c r="U69">
        <v>229</v>
      </c>
      <c r="V69">
        <v>228</v>
      </c>
      <c r="W69">
        <v>130</v>
      </c>
      <c r="X69">
        <v>73</v>
      </c>
      <c r="Y69">
        <v>89</v>
      </c>
      <c r="Z69">
        <v>139</v>
      </c>
      <c r="AA69">
        <v>81</v>
      </c>
    </row>
    <row r="70" spans="1:27" x14ac:dyDescent="0.35">
      <c r="A70" s="1">
        <v>44078</v>
      </c>
      <c r="B70" t="s">
        <v>44</v>
      </c>
      <c r="C70">
        <v>13</v>
      </c>
      <c r="D70">
        <v>22</v>
      </c>
      <c r="E70">
        <v>5</v>
      </c>
      <c r="F70">
        <v>6</v>
      </c>
      <c r="G70">
        <v>5</v>
      </c>
      <c r="H70">
        <v>4</v>
      </c>
      <c r="I70">
        <v>13</v>
      </c>
      <c r="J70">
        <v>4</v>
      </c>
      <c r="K70">
        <v>32</v>
      </c>
      <c r="L70">
        <v>9</v>
      </c>
      <c r="M70">
        <v>6</v>
      </c>
      <c r="N70">
        <v>1</v>
      </c>
      <c r="O70">
        <v>33</v>
      </c>
      <c r="P70">
        <v>5</v>
      </c>
      <c r="Q70">
        <v>1</v>
      </c>
      <c r="R70">
        <v>3</v>
      </c>
      <c r="S70">
        <v>3</v>
      </c>
      <c r="T70">
        <v>0</v>
      </c>
      <c r="U70">
        <v>8</v>
      </c>
      <c r="V70">
        <v>34</v>
      </c>
      <c r="W70">
        <v>1</v>
      </c>
      <c r="X70">
        <v>6</v>
      </c>
      <c r="Y70">
        <v>2</v>
      </c>
      <c r="Z70">
        <v>5</v>
      </c>
      <c r="AA70">
        <v>43</v>
      </c>
    </row>
    <row r="71" spans="1:27" x14ac:dyDescent="0.35">
      <c r="A71" s="1">
        <v>44078</v>
      </c>
      <c r="B71" t="s">
        <v>45</v>
      </c>
      <c r="C71">
        <v>174</v>
      </c>
      <c r="D71">
        <v>119</v>
      </c>
      <c r="E71">
        <v>151</v>
      </c>
      <c r="F71">
        <v>401</v>
      </c>
      <c r="G71">
        <v>342</v>
      </c>
      <c r="H71">
        <v>185</v>
      </c>
      <c r="I71">
        <v>98</v>
      </c>
      <c r="J71">
        <v>330</v>
      </c>
      <c r="K71">
        <v>96</v>
      </c>
      <c r="L71">
        <v>138</v>
      </c>
      <c r="M71">
        <v>27</v>
      </c>
      <c r="N71">
        <v>109</v>
      </c>
      <c r="O71">
        <v>148</v>
      </c>
      <c r="P71">
        <v>101</v>
      </c>
      <c r="Q71">
        <v>258</v>
      </c>
      <c r="R71">
        <v>282</v>
      </c>
      <c r="S71">
        <v>122</v>
      </c>
      <c r="T71">
        <v>111</v>
      </c>
      <c r="U71">
        <v>221</v>
      </c>
      <c r="V71">
        <v>194</v>
      </c>
      <c r="W71">
        <v>129</v>
      </c>
      <c r="X71">
        <v>67</v>
      </c>
      <c r="Y71">
        <v>87</v>
      </c>
      <c r="Z71">
        <v>134</v>
      </c>
      <c r="AA71">
        <v>38</v>
      </c>
    </row>
    <row r="72" spans="1:27" x14ac:dyDescent="0.35">
      <c r="A72" s="1">
        <v>44079</v>
      </c>
      <c r="B72" t="s">
        <v>35</v>
      </c>
      <c r="C72">
        <v>1813</v>
      </c>
      <c r="D72">
        <v>1147</v>
      </c>
      <c r="E72">
        <v>918</v>
      </c>
      <c r="F72">
        <v>3389</v>
      </c>
      <c r="G72">
        <v>1626</v>
      </c>
      <c r="H72">
        <v>1463</v>
      </c>
      <c r="I72">
        <v>1137</v>
      </c>
      <c r="J72">
        <v>1762</v>
      </c>
      <c r="K72">
        <v>1851</v>
      </c>
      <c r="L72">
        <v>920</v>
      </c>
      <c r="M72">
        <v>241</v>
      </c>
      <c r="N72">
        <v>305</v>
      </c>
      <c r="O72">
        <v>2685</v>
      </c>
      <c r="P72">
        <v>878</v>
      </c>
      <c r="Q72">
        <v>2936</v>
      </c>
      <c r="R72">
        <v>1395</v>
      </c>
      <c r="S72">
        <v>1358</v>
      </c>
      <c r="T72">
        <v>841</v>
      </c>
      <c r="U72">
        <v>2285</v>
      </c>
      <c r="V72">
        <v>2433</v>
      </c>
      <c r="W72">
        <v>1189</v>
      </c>
      <c r="X72">
        <v>950</v>
      </c>
      <c r="Y72">
        <v>389</v>
      </c>
      <c r="Z72">
        <v>1119</v>
      </c>
      <c r="AA72">
        <v>708</v>
      </c>
    </row>
    <row r="73" spans="1:27" x14ac:dyDescent="0.35">
      <c r="A73" s="1">
        <v>44079</v>
      </c>
      <c r="B73" t="s">
        <v>36</v>
      </c>
      <c r="C73">
        <v>867</v>
      </c>
      <c r="D73">
        <v>207</v>
      </c>
      <c r="E73">
        <v>126</v>
      </c>
      <c r="F73">
        <v>275</v>
      </c>
      <c r="G73">
        <v>105</v>
      </c>
      <c r="H73">
        <v>195</v>
      </c>
      <c r="I73">
        <v>345</v>
      </c>
      <c r="J73">
        <v>136</v>
      </c>
      <c r="K73">
        <v>563</v>
      </c>
      <c r="L73">
        <v>221</v>
      </c>
      <c r="M73">
        <v>68</v>
      </c>
      <c r="N73">
        <v>62</v>
      </c>
      <c r="O73">
        <v>663</v>
      </c>
      <c r="P73">
        <v>220</v>
      </c>
      <c r="Q73">
        <v>544</v>
      </c>
      <c r="R73">
        <v>82</v>
      </c>
      <c r="S73">
        <v>273</v>
      </c>
      <c r="T73">
        <v>121</v>
      </c>
      <c r="U73">
        <v>557</v>
      </c>
      <c r="V73">
        <v>621</v>
      </c>
      <c r="W73">
        <v>47</v>
      </c>
      <c r="X73">
        <v>379</v>
      </c>
      <c r="Y73">
        <v>80</v>
      </c>
      <c r="Z73">
        <v>300</v>
      </c>
      <c r="AA73">
        <v>219</v>
      </c>
    </row>
    <row r="74" spans="1:27" x14ac:dyDescent="0.35">
      <c r="A74" s="1">
        <v>44079</v>
      </c>
      <c r="B74" t="s">
        <v>37</v>
      </c>
      <c r="C74">
        <v>83</v>
      </c>
      <c r="D74">
        <v>349</v>
      </c>
      <c r="E74">
        <v>295</v>
      </c>
      <c r="F74">
        <v>337</v>
      </c>
      <c r="G74">
        <v>175</v>
      </c>
      <c r="H74">
        <v>29</v>
      </c>
      <c r="I74">
        <v>94</v>
      </c>
      <c r="J74">
        <v>38</v>
      </c>
      <c r="K74">
        <v>573</v>
      </c>
      <c r="L74">
        <v>90</v>
      </c>
      <c r="M74">
        <v>12</v>
      </c>
      <c r="N74">
        <v>17</v>
      </c>
      <c r="O74">
        <v>591</v>
      </c>
      <c r="P74">
        <v>19</v>
      </c>
      <c r="Q74">
        <v>438</v>
      </c>
      <c r="R74">
        <v>42</v>
      </c>
      <c r="S74">
        <v>78</v>
      </c>
      <c r="T74">
        <v>100</v>
      </c>
      <c r="U74">
        <v>207</v>
      </c>
      <c r="V74">
        <v>279</v>
      </c>
      <c r="W74">
        <v>0</v>
      </c>
      <c r="X74">
        <v>63</v>
      </c>
      <c r="Y74">
        <v>1</v>
      </c>
      <c r="Z74">
        <v>243</v>
      </c>
      <c r="AA74">
        <v>32</v>
      </c>
    </row>
    <row r="75" spans="1:27" x14ac:dyDescent="0.35">
      <c r="A75" s="1">
        <v>44079</v>
      </c>
      <c r="B75" t="s">
        <v>38</v>
      </c>
      <c r="C75">
        <v>950</v>
      </c>
      <c r="D75">
        <v>556</v>
      </c>
      <c r="E75">
        <v>421</v>
      </c>
      <c r="F75">
        <v>612</v>
      </c>
      <c r="G75">
        <v>280</v>
      </c>
      <c r="H75">
        <v>224</v>
      </c>
      <c r="I75">
        <v>439</v>
      </c>
      <c r="J75">
        <v>174</v>
      </c>
      <c r="K75">
        <v>1136</v>
      </c>
      <c r="L75">
        <v>311</v>
      </c>
      <c r="M75">
        <v>80</v>
      </c>
      <c r="N75">
        <v>79</v>
      </c>
      <c r="O75">
        <v>1254</v>
      </c>
      <c r="P75">
        <v>239</v>
      </c>
      <c r="Q75">
        <v>982</v>
      </c>
      <c r="R75">
        <v>124</v>
      </c>
      <c r="S75">
        <v>351</v>
      </c>
      <c r="T75">
        <v>221</v>
      </c>
      <c r="U75">
        <v>764</v>
      </c>
      <c r="V75">
        <v>900</v>
      </c>
      <c r="W75">
        <v>47</v>
      </c>
      <c r="X75">
        <v>442</v>
      </c>
      <c r="Y75">
        <v>81</v>
      </c>
      <c r="Z75">
        <v>543</v>
      </c>
      <c r="AA75">
        <v>251</v>
      </c>
    </row>
    <row r="76" spans="1:27" x14ac:dyDescent="0.35">
      <c r="A76" s="1">
        <v>44079</v>
      </c>
      <c r="B76" t="s">
        <v>39</v>
      </c>
      <c r="C76">
        <v>863</v>
      </c>
      <c r="D76">
        <v>591</v>
      </c>
      <c r="E76">
        <v>497</v>
      </c>
      <c r="F76">
        <v>2777</v>
      </c>
      <c r="G76">
        <v>1346</v>
      </c>
      <c r="H76">
        <v>1239</v>
      </c>
      <c r="I76">
        <v>698</v>
      </c>
      <c r="J76">
        <v>1588</v>
      </c>
      <c r="K76">
        <v>715</v>
      </c>
      <c r="L76">
        <v>609</v>
      </c>
      <c r="M76">
        <v>161</v>
      </c>
      <c r="N76">
        <v>226</v>
      </c>
      <c r="O76">
        <v>1431</v>
      </c>
      <c r="P76">
        <v>639</v>
      </c>
      <c r="Q76">
        <v>1954</v>
      </c>
      <c r="R76">
        <v>1271</v>
      </c>
      <c r="S76">
        <v>1007</v>
      </c>
      <c r="T76">
        <v>620</v>
      </c>
      <c r="U76">
        <v>1521</v>
      </c>
      <c r="V76">
        <v>1533</v>
      </c>
      <c r="W76">
        <v>1142</v>
      </c>
      <c r="X76">
        <v>508</v>
      </c>
      <c r="Y76">
        <v>308</v>
      </c>
      <c r="Z76">
        <v>576</v>
      </c>
      <c r="AA76">
        <v>457</v>
      </c>
    </row>
    <row r="77" spans="1:27" x14ac:dyDescent="0.35">
      <c r="A77" s="1">
        <v>44079</v>
      </c>
      <c r="B77" t="s">
        <v>2</v>
      </c>
      <c r="C77">
        <v>676</v>
      </c>
      <c r="D77">
        <v>377</v>
      </c>
      <c r="E77">
        <v>278</v>
      </c>
      <c r="F77">
        <v>970</v>
      </c>
      <c r="G77">
        <v>384</v>
      </c>
      <c r="H77">
        <v>688</v>
      </c>
      <c r="I77">
        <v>592</v>
      </c>
      <c r="J77">
        <v>975</v>
      </c>
      <c r="K77">
        <v>580</v>
      </c>
      <c r="L77">
        <v>478</v>
      </c>
      <c r="M77">
        <v>195</v>
      </c>
      <c r="N77">
        <v>63</v>
      </c>
      <c r="O77">
        <v>1382</v>
      </c>
      <c r="P77">
        <v>325</v>
      </c>
      <c r="Q77">
        <v>871</v>
      </c>
      <c r="R77">
        <v>292</v>
      </c>
      <c r="S77">
        <v>334</v>
      </c>
      <c r="T77">
        <v>406</v>
      </c>
      <c r="U77">
        <v>585</v>
      </c>
      <c r="V77">
        <v>483</v>
      </c>
      <c r="W77">
        <v>473</v>
      </c>
      <c r="X77">
        <v>232</v>
      </c>
      <c r="Y77">
        <v>290</v>
      </c>
      <c r="Z77">
        <v>173</v>
      </c>
      <c r="AA77">
        <v>172</v>
      </c>
    </row>
    <row r="78" spans="1:27" x14ac:dyDescent="0.35">
      <c r="A78" s="1">
        <v>44079</v>
      </c>
      <c r="B78" t="s">
        <v>1</v>
      </c>
      <c r="C78">
        <v>235</v>
      </c>
      <c r="D78">
        <v>100</v>
      </c>
      <c r="E78">
        <v>131</v>
      </c>
      <c r="F78">
        <v>93</v>
      </c>
      <c r="G78">
        <v>73</v>
      </c>
      <c r="H78">
        <v>50</v>
      </c>
      <c r="I78">
        <v>374</v>
      </c>
      <c r="J78">
        <v>44</v>
      </c>
      <c r="K78">
        <v>332</v>
      </c>
      <c r="L78">
        <v>205</v>
      </c>
      <c r="M78">
        <v>73</v>
      </c>
      <c r="N78">
        <v>0</v>
      </c>
      <c r="O78">
        <v>625</v>
      </c>
      <c r="P78">
        <v>101</v>
      </c>
      <c r="Q78">
        <v>276</v>
      </c>
      <c r="R78">
        <v>39</v>
      </c>
      <c r="S78">
        <v>96</v>
      </c>
      <c r="T78">
        <v>126</v>
      </c>
      <c r="U78">
        <v>239</v>
      </c>
      <c r="V78">
        <v>294</v>
      </c>
      <c r="W78">
        <v>49</v>
      </c>
      <c r="X78">
        <v>112</v>
      </c>
      <c r="Y78">
        <v>164</v>
      </c>
      <c r="Z78">
        <v>-146</v>
      </c>
      <c r="AA78">
        <v>49</v>
      </c>
    </row>
    <row r="79" spans="1:27" x14ac:dyDescent="0.35">
      <c r="A79" s="1">
        <v>44079</v>
      </c>
      <c r="B79" t="s">
        <v>0</v>
      </c>
      <c r="C79">
        <v>441</v>
      </c>
      <c r="D79">
        <v>277</v>
      </c>
      <c r="E79">
        <v>147</v>
      </c>
      <c r="F79">
        <v>877</v>
      </c>
      <c r="G79">
        <v>311</v>
      </c>
      <c r="H79">
        <v>638</v>
      </c>
      <c r="I79">
        <v>218</v>
      </c>
      <c r="J79">
        <v>931</v>
      </c>
      <c r="K79">
        <v>248</v>
      </c>
      <c r="L79">
        <v>273</v>
      </c>
      <c r="M79">
        <v>122</v>
      </c>
      <c r="N79">
        <v>63</v>
      </c>
      <c r="O79">
        <v>757</v>
      </c>
      <c r="P79">
        <v>224</v>
      </c>
      <c r="Q79">
        <v>595</v>
      </c>
      <c r="R79">
        <v>253</v>
      </c>
      <c r="S79">
        <v>238</v>
      </c>
      <c r="T79">
        <v>280</v>
      </c>
      <c r="U79">
        <v>346</v>
      </c>
      <c r="V79">
        <v>189</v>
      </c>
      <c r="W79">
        <v>424</v>
      </c>
      <c r="X79">
        <v>120</v>
      </c>
      <c r="Y79">
        <v>126</v>
      </c>
      <c r="Z79">
        <v>319</v>
      </c>
      <c r="AA79">
        <v>123</v>
      </c>
    </row>
    <row r="80" spans="1:27" x14ac:dyDescent="0.35">
      <c r="A80" s="1">
        <v>44079</v>
      </c>
      <c r="B80" t="s">
        <v>40</v>
      </c>
      <c r="C80">
        <v>179</v>
      </c>
      <c r="D80">
        <v>120</v>
      </c>
      <c r="E80">
        <v>96</v>
      </c>
      <c r="F80">
        <v>167</v>
      </c>
      <c r="G80">
        <v>199</v>
      </c>
      <c r="H80">
        <v>152</v>
      </c>
      <c r="I80">
        <v>107</v>
      </c>
      <c r="J80">
        <v>295</v>
      </c>
      <c r="K80">
        <v>141</v>
      </c>
      <c r="L80">
        <v>147</v>
      </c>
      <c r="M80">
        <v>49</v>
      </c>
      <c r="N80">
        <v>50</v>
      </c>
      <c r="O80">
        <v>226</v>
      </c>
      <c r="P80">
        <v>110</v>
      </c>
      <c r="Q80">
        <v>323</v>
      </c>
      <c r="R80">
        <v>169</v>
      </c>
      <c r="S80">
        <v>110</v>
      </c>
      <c r="T80">
        <v>65</v>
      </c>
      <c r="U80">
        <v>222</v>
      </c>
      <c r="V80">
        <v>166</v>
      </c>
      <c r="W80">
        <v>84</v>
      </c>
      <c r="X80">
        <v>51</v>
      </c>
      <c r="Y80">
        <v>81</v>
      </c>
      <c r="Z80">
        <v>90</v>
      </c>
      <c r="AA80">
        <v>105</v>
      </c>
    </row>
    <row r="81" spans="1:27" x14ac:dyDescent="0.35">
      <c r="A81" s="1">
        <v>44079</v>
      </c>
      <c r="B81" t="s">
        <v>41</v>
      </c>
      <c r="C81">
        <v>70</v>
      </c>
      <c r="D81">
        <v>33</v>
      </c>
      <c r="E81">
        <v>16</v>
      </c>
      <c r="F81">
        <v>28</v>
      </c>
      <c r="G81">
        <v>39</v>
      </c>
      <c r="H81">
        <v>18</v>
      </c>
      <c r="I81">
        <v>46</v>
      </c>
      <c r="J81">
        <v>33</v>
      </c>
      <c r="K81">
        <v>82</v>
      </c>
      <c r="L81">
        <v>26</v>
      </c>
      <c r="M81">
        <v>10</v>
      </c>
      <c r="N81">
        <v>1</v>
      </c>
      <c r="O81">
        <v>108</v>
      </c>
      <c r="P81">
        <v>24</v>
      </c>
      <c r="Q81">
        <v>29</v>
      </c>
      <c r="R81">
        <v>5</v>
      </c>
      <c r="S81">
        <v>26</v>
      </c>
      <c r="T81">
        <v>12</v>
      </c>
      <c r="U81">
        <v>45</v>
      </c>
      <c r="V81">
        <v>37</v>
      </c>
      <c r="W81">
        <v>4</v>
      </c>
      <c r="X81">
        <v>27</v>
      </c>
      <c r="Y81">
        <v>15</v>
      </c>
      <c r="Z81">
        <v>45</v>
      </c>
      <c r="AA81">
        <v>26</v>
      </c>
    </row>
    <row r="82" spans="1:27" x14ac:dyDescent="0.35">
      <c r="A82" s="1">
        <v>44079</v>
      </c>
      <c r="B82" t="s">
        <v>42</v>
      </c>
      <c r="C82">
        <v>109</v>
      </c>
      <c r="D82">
        <v>87</v>
      </c>
      <c r="E82">
        <v>80</v>
      </c>
      <c r="F82">
        <v>139</v>
      </c>
      <c r="G82">
        <v>160</v>
      </c>
      <c r="H82">
        <v>134</v>
      </c>
      <c r="I82">
        <v>61</v>
      </c>
      <c r="J82">
        <v>262</v>
      </c>
      <c r="K82">
        <v>59</v>
      </c>
      <c r="L82">
        <v>121</v>
      </c>
      <c r="M82">
        <v>39</v>
      </c>
      <c r="N82">
        <v>49</v>
      </c>
      <c r="O82">
        <v>118</v>
      </c>
      <c r="P82">
        <v>86</v>
      </c>
      <c r="Q82">
        <v>294</v>
      </c>
      <c r="R82">
        <v>164</v>
      </c>
      <c r="S82">
        <v>84</v>
      </c>
      <c r="T82">
        <v>53</v>
      </c>
      <c r="U82">
        <v>177</v>
      </c>
      <c r="V82">
        <v>129</v>
      </c>
      <c r="W82">
        <v>80</v>
      </c>
      <c r="X82">
        <v>24</v>
      </c>
      <c r="Y82">
        <v>66</v>
      </c>
      <c r="Z82">
        <v>45</v>
      </c>
      <c r="AA82">
        <v>79</v>
      </c>
    </row>
    <row r="83" spans="1:27" x14ac:dyDescent="0.35">
      <c r="A83" s="1">
        <v>44079</v>
      </c>
      <c r="B83" t="s">
        <v>43</v>
      </c>
      <c r="C83">
        <v>187</v>
      </c>
      <c r="D83">
        <v>141</v>
      </c>
      <c r="E83">
        <v>156</v>
      </c>
      <c r="F83">
        <v>407</v>
      </c>
      <c r="G83">
        <v>347</v>
      </c>
      <c r="H83">
        <v>189</v>
      </c>
      <c r="I83">
        <v>111</v>
      </c>
      <c r="J83">
        <v>334</v>
      </c>
      <c r="K83">
        <v>128</v>
      </c>
      <c r="L83">
        <v>147</v>
      </c>
      <c r="M83">
        <v>33</v>
      </c>
      <c r="N83">
        <v>110</v>
      </c>
      <c r="O83">
        <v>181</v>
      </c>
      <c r="P83">
        <v>106</v>
      </c>
      <c r="Q83">
        <v>259</v>
      </c>
      <c r="R83">
        <v>236</v>
      </c>
      <c r="S83">
        <v>125</v>
      </c>
      <c r="T83">
        <v>120</v>
      </c>
      <c r="U83">
        <v>231</v>
      </c>
      <c r="V83">
        <v>282</v>
      </c>
      <c r="W83">
        <v>130</v>
      </c>
      <c r="X83">
        <v>73</v>
      </c>
      <c r="Y83">
        <v>89</v>
      </c>
      <c r="Z83">
        <v>139</v>
      </c>
      <c r="AA83">
        <v>115</v>
      </c>
    </row>
    <row r="84" spans="1:27" x14ac:dyDescent="0.35">
      <c r="A84" s="1">
        <v>44079</v>
      </c>
      <c r="B84" t="s">
        <v>44</v>
      </c>
      <c r="C84">
        <v>13</v>
      </c>
      <c r="D84">
        <v>24</v>
      </c>
      <c r="E84">
        <v>6</v>
      </c>
      <c r="F84">
        <v>6</v>
      </c>
      <c r="G84">
        <v>5</v>
      </c>
      <c r="H84">
        <v>5</v>
      </c>
      <c r="I84">
        <v>14</v>
      </c>
      <c r="J84">
        <v>5</v>
      </c>
      <c r="K84">
        <v>39</v>
      </c>
      <c r="L84">
        <v>9</v>
      </c>
      <c r="M84">
        <v>7</v>
      </c>
      <c r="N84">
        <v>1</v>
      </c>
      <c r="O84">
        <v>29</v>
      </c>
      <c r="P84">
        <v>3</v>
      </c>
      <c r="Q84">
        <v>18</v>
      </c>
      <c r="R84">
        <v>3</v>
      </c>
      <c r="S84">
        <v>4</v>
      </c>
      <c r="T84">
        <v>0</v>
      </c>
      <c r="U84">
        <v>9</v>
      </c>
      <c r="V84">
        <v>30</v>
      </c>
      <c r="W84">
        <v>1</v>
      </c>
      <c r="X84">
        <v>9</v>
      </c>
      <c r="Y84">
        <v>2</v>
      </c>
      <c r="Z84">
        <v>6</v>
      </c>
      <c r="AA84">
        <v>9</v>
      </c>
    </row>
    <row r="85" spans="1:27" x14ac:dyDescent="0.35">
      <c r="A85" s="1">
        <v>44079</v>
      </c>
      <c r="B85" t="s">
        <v>45</v>
      </c>
      <c r="C85">
        <v>174</v>
      </c>
      <c r="D85">
        <v>117</v>
      </c>
      <c r="E85">
        <v>150</v>
      </c>
      <c r="F85">
        <v>401</v>
      </c>
      <c r="G85">
        <v>342</v>
      </c>
      <c r="H85">
        <v>184</v>
      </c>
      <c r="I85">
        <v>97</v>
      </c>
      <c r="J85">
        <v>329</v>
      </c>
      <c r="K85">
        <v>89</v>
      </c>
      <c r="L85">
        <v>138</v>
      </c>
      <c r="M85">
        <v>26</v>
      </c>
      <c r="N85">
        <v>109</v>
      </c>
      <c r="O85">
        <v>152</v>
      </c>
      <c r="P85">
        <v>103</v>
      </c>
      <c r="Q85">
        <v>241</v>
      </c>
      <c r="R85">
        <v>233</v>
      </c>
      <c r="S85">
        <v>121</v>
      </c>
      <c r="T85">
        <v>120</v>
      </c>
      <c r="U85">
        <v>222</v>
      </c>
      <c r="V85">
        <v>252</v>
      </c>
      <c r="W85">
        <v>129</v>
      </c>
      <c r="X85">
        <v>64</v>
      </c>
      <c r="Y85">
        <v>87</v>
      </c>
      <c r="Z85">
        <v>133</v>
      </c>
      <c r="AA85">
        <v>106</v>
      </c>
    </row>
    <row r="86" spans="1:27" x14ac:dyDescent="0.35">
      <c r="A86" s="1">
        <v>44080</v>
      </c>
      <c r="B86" t="s">
        <v>35</v>
      </c>
      <c r="C86">
        <v>1813</v>
      </c>
      <c r="D86">
        <v>1147</v>
      </c>
      <c r="E86">
        <v>918</v>
      </c>
      <c r="F86">
        <v>3389</v>
      </c>
      <c r="G86">
        <v>1626</v>
      </c>
      <c r="H86">
        <v>1463</v>
      </c>
      <c r="I86">
        <v>1137</v>
      </c>
      <c r="J86">
        <v>1762</v>
      </c>
      <c r="K86">
        <v>1851</v>
      </c>
      <c r="L86">
        <v>920</v>
      </c>
      <c r="M86">
        <v>241</v>
      </c>
      <c r="N86">
        <v>305</v>
      </c>
      <c r="O86">
        <v>2685</v>
      </c>
      <c r="P86">
        <v>878</v>
      </c>
      <c r="Q86">
        <v>2936</v>
      </c>
      <c r="R86">
        <v>1395</v>
      </c>
      <c r="S86">
        <v>1358</v>
      </c>
      <c r="T86">
        <v>841</v>
      </c>
      <c r="U86">
        <v>2285</v>
      </c>
      <c r="V86">
        <v>2433</v>
      </c>
      <c r="W86">
        <v>1189</v>
      </c>
      <c r="X86">
        <v>950</v>
      </c>
      <c r="Y86">
        <v>389</v>
      </c>
      <c r="Z86">
        <v>1119</v>
      </c>
      <c r="AA86">
        <v>708</v>
      </c>
    </row>
    <row r="87" spans="1:27" x14ac:dyDescent="0.35">
      <c r="A87" s="1">
        <v>44080</v>
      </c>
      <c r="B87" t="s">
        <v>36</v>
      </c>
      <c r="C87">
        <v>902</v>
      </c>
      <c r="D87">
        <v>212</v>
      </c>
      <c r="E87">
        <v>125</v>
      </c>
      <c r="F87">
        <v>269</v>
      </c>
      <c r="G87">
        <v>119</v>
      </c>
      <c r="H87">
        <v>205</v>
      </c>
      <c r="I87">
        <v>361</v>
      </c>
      <c r="J87">
        <v>170</v>
      </c>
      <c r="K87">
        <v>578</v>
      </c>
      <c r="L87">
        <v>243</v>
      </c>
      <c r="M87">
        <v>70</v>
      </c>
      <c r="N87">
        <v>65</v>
      </c>
      <c r="O87">
        <v>697</v>
      </c>
      <c r="P87">
        <v>238</v>
      </c>
      <c r="Q87">
        <v>563</v>
      </c>
      <c r="R87">
        <v>87</v>
      </c>
      <c r="S87">
        <v>279</v>
      </c>
      <c r="T87">
        <v>132</v>
      </c>
      <c r="U87">
        <v>565</v>
      </c>
      <c r="V87">
        <v>648</v>
      </c>
      <c r="W87">
        <v>62</v>
      </c>
      <c r="X87">
        <v>400</v>
      </c>
      <c r="Y87">
        <v>85</v>
      </c>
      <c r="Z87">
        <v>331</v>
      </c>
      <c r="AA87">
        <v>228</v>
      </c>
    </row>
    <row r="88" spans="1:27" x14ac:dyDescent="0.35">
      <c r="A88" s="1">
        <v>44080</v>
      </c>
      <c r="B88" t="s">
        <v>37</v>
      </c>
      <c r="C88">
        <v>86</v>
      </c>
      <c r="D88">
        <v>366</v>
      </c>
      <c r="E88">
        <v>307</v>
      </c>
      <c r="F88">
        <v>372</v>
      </c>
      <c r="G88">
        <v>166</v>
      </c>
      <c r="H88">
        <v>20</v>
      </c>
      <c r="I88">
        <v>107</v>
      </c>
      <c r="J88">
        <v>36</v>
      </c>
      <c r="K88">
        <v>586</v>
      </c>
      <c r="L88">
        <v>88</v>
      </c>
      <c r="M88">
        <v>8</v>
      </c>
      <c r="N88">
        <v>13</v>
      </c>
      <c r="O88">
        <v>596</v>
      </c>
      <c r="P88">
        <v>13</v>
      </c>
      <c r="Q88">
        <v>421</v>
      </c>
      <c r="R88">
        <v>49</v>
      </c>
      <c r="S88">
        <v>79</v>
      </c>
      <c r="T88">
        <v>97</v>
      </c>
      <c r="U88">
        <v>222</v>
      </c>
      <c r="V88">
        <v>276</v>
      </c>
      <c r="W88">
        <v>0</v>
      </c>
      <c r="X88">
        <v>44</v>
      </c>
      <c r="Y88">
        <v>1</v>
      </c>
      <c r="Z88">
        <v>238</v>
      </c>
      <c r="AA88">
        <v>69</v>
      </c>
    </row>
    <row r="89" spans="1:27" x14ac:dyDescent="0.35">
      <c r="A89" s="1">
        <v>44080</v>
      </c>
      <c r="B89" t="s">
        <v>38</v>
      </c>
      <c r="C89">
        <v>988</v>
      </c>
      <c r="D89">
        <v>578</v>
      </c>
      <c r="E89">
        <v>432</v>
      </c>
      <c r="F89">
        <v>641</v>
      </c>
      <c r="G89">
        <v>285</v>
      </c>
      <c r="H89">
        <v>225</v>
      </c>
      <c r="I89">
        <v>468</v>
      </c>
      <c r="J89">
        <v>206</v>
      </c>
      <c r="K89">
        <v>1164</v>
      </c>
      <c r="L89">
        <v>331</v>
      </c>
      <c r="M89">
        <v>78</v>
      </c>
      <c r="N89">
        <v>78</v>
      </c>
      <c r="O89">
        <v>1293</v>
      </c>
      <c r="P89">
        <v>251</v>
      </c>
      <c r="Q89">
        <v>984</v>
      </c>
      <c r="R89">
        <v>136</v>
      </c>
      <c r="S89">
        <v>358</v>
      </c>
      <c r="T89">
        <v>229</v>
      </c>
      <c r="U89">
        <v>787</v>
      </c>
      <c r="V89">
        <v>924</v>
      </c>
      <c r="W89">
        <v>62</v>
      </c>
      <c r="X89">
        <v>444</v>
      </c>
      <c r="Y89">
        <v>86</v>
      </c>
      <c r="Z89">
        <v>569</v>
      </c>
      <c r="AA89">
        <v>297</v>
      </c>
    </row>
    <row r="90" spans="1:27" x14ac:dyDescent="0.35">
      <c r="A90" s="1">
        <v>44080</v>
      </c>
      <c r="B90" t="s">
        <v>39</v>
      </c>
      <c r="C90">
        <v>825</v>
      </c>
      <c r="D90">
        <v>569</v>
      </c>
      <c r="E90">
        <v>486</v>
      </c>
      <c r="F90">
        <v>2748</v>
      </c>
      <c r="G90">
        <v>1341</v>
      </c>
      <c r="H90">
        <v>1238</v>
      </c>
      <c r="I90">
        <v>669</v>
      </c>
      <c r="J90">
        <v>1556</v>
      </c>
      <c r="K90">
        <v>687</v>
      </c>
      <c r="L90">
        <v>589</v>
      </c>
      <c r="M90">
        <v>163</v>
      </c>
      <c r="N90">
        <v>227</v>
      </c>
      <c r="O90">
        <v>1392</v>
      </c>
      <c r="P90">
        <v>627</v>
      </c>
      <c r="Q90">
        <v>1952</v>
      </c>
      <c r="R90">
        <v>1259</v>
      </c>
      <c r="S90">
        <v>1000</v>
      </c>
      <c r="T90">
        <v>612</v>
      </c>
      <c r="U90">
        <v>1498</v>
      </c>
      <c r="V90">
        <v>1509</v>
      </c>
      <c r="W90">
        <v>1127</v>
      </c>
      <c r="X90">
        <v>506</v>
      </c>
      <c r="Y90">
        <v>303</v>
      </c>
      <c r="Z90">
        <v>550</v>
      </c>
      <c r="AA90">
        <v>411</v>
      </c>
    </row>
    <row r="91" spans="1:27" x14ac:dyDescent="0.35">
      <c r="A91" s="1">
        <v>44080</v>
      </c>
      <c r="B91" t="s">
        <v>2</v>
      </c>
      <c r="C91">
        <v>680</v>
      </c>
      <c r="D91">
        <v>377</v>
      </c>
      <c r="E91">
        <v>278</v>
      </c>
      <c r="F91">
        <v>970</v>
      </c>
      <c r="G91">
        <v>384</v>
      </c>
      <c r="H91">
        <v>688</v>
      </c>
      <c r="I91">
        <v>592</v>
      </c>
      <c r="J91">
        <v>975</v>
      </c>
      <c r="K91">
        <v>580</v>
      </c>
      <c r="L91">
        <v>478</v>
      </c>
      <c r="M91">
        <v>195</v>
      </c>
      <c r="N91">
        <v>63</v>
      </c>
      <c r="O91">
        <v>1382</v>
      </c>
      <c r="P91">
        <v>325</v>
      </c>
      <c r="Q91">
        <v>871</v>
      </c>
      <c r="R91">
        <v>305</v>
      </c>
      <c r="S91">
        <v>334</v>
      </c>
      <c r="T91">
        <v>406</v>
      </c>
      <c r="U91">
        <v>585</v>
      </c>
      <c r="V91">
        <v>483</v>
      </c>
      <c r="W91">
        <v>473</v>
      </c>
      <c r="X91">
        <v>295</v>
      </c>
      <c r="Y91">
        <v>290</v>
      </c>
      <c r="Z91">
        <v>299</v>
      </c>
      <c r="AA91">
        <v>172</v>
      </c>
    </row>
    <row r="92" spans="1:27" x14ac:dyDescent="0.35">
      <c r="A92" s="1">
        <v>44080</v>
      </c>
      <c r="B92" t="s">
        <v>1</v>
      </c>
      <c r="C92">
        <v>253</v>
      </c>
      <c r="D92">
        <v>133</v>
      </c>
      <c r="E92">
        <v>125</v>
      </c>
      <c r="F92">
        <v>96</v>
      </c>
      <c r="G92">
        <v>77</v>
      </c>
      <c r="H92">
        <v>47</v>
      </c>
      <c r="I92">
        <v>385</v>
      </c>
      <c r="J92">
        <v>58</v>
      </c>
      <c r="K92">
        <v>353</v>
      </c>
      <c r="L92">
        <v>211</v>
      </c>
      <c r="M92">
        <v>67</v>
      </c>
      <c r="N92">
        <v>0</v>
      </c>
      <c r="O92">
        <v>625</v>
      </c>
      <c r="P92">
        <v>101</v>
      </c>
      <c r="Q92">
        <v>279</v>
      </c>
      <c r="R92">
        <v>41</v>
      </c>
      <c r="S92">
        <v>98</v>
      </c>
      <c r="T92">
        <v>180</v>
      </c>
      <c r="U92">
        <v>235</v>
      </c>
      <c r="V92">
        <v>295</v>
      </c>
      <c r="W92">
        <v>8</v>
      </c>
      <c r="X92">
        <v>117</v>
      </c>
      <c r="Y92">
        <v>166</v>
      </c>
      <c r="Z92">
        <v>117</v>
      </c>
      <c r="AA92">
        <v>42</v>
      </c>
    </row>
    <row r="93" spans="1:27" x14ac:dyDescent="0.35">
      <c r="A93" s="1">
        <v>44080</v>
      </c>
      <c r="B93" t="s">
        <v>0</v>
      </c>
      <c r="C93">
        <v>427</v>
      </c>
      <c r="D93">
        <v>244</v>
      </c>
      <c r="E93">
        <v>153</v>
      </c>
      <c r="F93">
        <v>874</v>
      </c>
      <c r="G93">
        <v>307</v>
      </c>
      <c r="H93">
        <v>641</v>
      </c>
      <c r="I93">
        <v>207</v>
      </c>
      <c r="J93">
        <v>917</v>
      </c>
      <c r="K93">
        <v>227</v>
      </c>
      <c r="L93">
        <v>267</v>
      </c>
      <c r="M93">
        <v>128</v>
      </c>
      <c r="N93">
        <v>63</v>
      </c>
      <c r="O93">
        <v>757</v>
      </c>
      <c r="P93">
        <v>224</v>
      </c>
      <c r="Q93">
        <v>592</v>
      </c>
      <c r="R93">
        <v>264</v>
      </c>
      <c r="S93">
        <v>236</v>
      </c>
      <c r="T93">
        <v>226</v>
      </c>
      <c r="U93">
        <v>350</v>
      </c>
      <c r="V93">
        <v>188</v>
      </c>
      <c r="W93">
        <v>465</v>
      </c>
      <c r="X93">
        <v>178</v>
      </c>
      <c r="Y93">
        <v>124</v>
      </c>
      <c r="Z93">
        <v>182</v>
      </c>
      <c r="AA93">
        <v>130</v>
      </c>
    </row>
    <row r="94" spans="1:27" x14ac:dyDescent="0.35">
      <c r="A94" s="1">
        <v>44080</v>
      </c>
      <c r="B94" t="s">
        <v>40</v>
      </c>
      <c r="C94">
        <v>189</v>
      </c>
      <c r="D94">
        <v>120</v>
      </c>
      <c r="E94">
        <v>96</v>
      </c>
      <c r="F94">
        <v>167</v>
      </c>
      <c r="G94">
        <v>199</v>
      </c>
      <c r="H94">
        <v>152</v>
      </c>
      <c r="I94">
        <v>107</v>
      </c>
      <c r="J94">
        <v>295</v>
      </c>
      <c r="K94">
        <v>141</v>
      </c>
      <c r="L94">
        <v>147</v>
      </c>
      <c r="M94">
        <v>49</v>
      </c>
      <c r="N94">
        <v>50</v>
      </c>
      <c r="O94">
        <v>226</v>
      </c>
      <c r="P94">
        <v>110</v>
      </c>
      <c r="Q94">
        <v>323</v>
      </c>
      <c r="R94">
        <v>169</v>
      </c>
      <c r="S94">
        <v>110</v>
      </c>
      <c r="T94">
        <v>65</v>
      </c>
      <c r="U94">
        <v>222</v>
      </c>
      <c r="V94">
        <v>166</v>
      </c>
      <c r="W94">
        <v>84</v>
      </c>
      <c r="X94">
        <v>54</v>
      </c>
      <c r="Y94">
        <v>81</v>
      </c>
      <c r="Z94">
        <v>90</v>
      </c>
      <c r="AA94">
        <v>105</v>
      </c>
    </row>
    <row r="95" spans="1:27" x14ac:dyDescent="0.35">
      <c r="A95" s="1">
        <v>44080</v>
      </c>
      <c r="B95" t="s">
        <v>41</v>
      </c>
      <c r="C95">
        <v>35</v>
      </c>
      <c r="D95">
        <v>33</v>
      </c>
      <c r="E95">
        <v>19</v>
      </c>
      <c r="F95">
        <v>25</v>
      </c>
      <c r="G95">
        <v>30</v>
      </c>
      <c r="H95">
        <v>18</v>
      </c>
      <c r="I95">
        <v>50</v>
      </c>
      <c r="J95">
        <v>36</v>
      </c>
      <c r="K95">
        <v>84</v>
      </c>
      <c r="L95">
        <v>25</v>
      </c>
      <c r="M95">
        <v>10</v>
      </c>
      <c r="N95">
        <v>1</v>
      </c>
      <c r="O95">
        <v>97</v>
      </c>
      <c r="P95">
        <v>22</v>
      </c>
      <c r="Q95">
        <v>24</v>
      </c>
      <c r="R95">
        <v>6</v>
      </c>
      <c r="S95">
        <v>27</v>
      </c>
      <c r="T95">
        <v>12</v>
      </c>
      <c r="U95">
        <v>46</v>
      </c>
      <c r="V95">
        <v>41</v>
      </c>
      <c r="W95">
        <v>8</v>
      </c>
      <c r="X95">
        <v>25</v>
      </c>
      <c r="Y95">
        <v>15</v>
      </c>
      <c r="Z95">
        <v>46</v>
      </c>
      <c r="AA95">
        <v>25</v>
      </c>
    </row>
    <row r="96" spans="1:27" x14ac:dyDescent="0.35">
      <c r="A96" s="1">
        <v>44080</v>
      </c>
      <c r="B96" t="s">
        <v>42</v>
      </c>
      <c r="C96">
        <v>154</v>
      </c>
      <c r="D96">
        <v>87</v>
      </c>
      <c r="E96">
        <v>77</v>
      </c>
      <c r="F96">
        <v>142</v>
      </c>
      <c r="G96">
        <v>169</v>
      </c>
      <c r="H96">
        <v>134</v>
      </c>
      <c r="I96">
        <v>57</v>
      </c>
      <c r="J96">
        <v>259</v>
      </c>
      <c r="K96">
        <v>57</v>
      </c>
      <c r="L96">
        <v>122</v>
      </c>
      <c r="M96">
        <v>39</v>
      </c>
      <c r="N96">
        <v>49</v>
      </c>
      <c r="O96">
        <v>129</v>
      </c>
      <c r="P96">
        <v>88</v>
      </c>
      <c r="Q96">
        <v>299</v>
      </c>
      <c r="R96">
        <v>163</v>
      </c>
      <c r="S96">
        <v>83</v>
      </c>
      <c r="T96">
        <v>53</v>
      </c>
      <c r="U96">
        <v>176</v>
      </c>
      <c r="V96">
        <v>125</v>
      </c>
      <c r="W96">
        <v>76</v>
      </c>
      <c r="X96">
        <v>29</v>
      </c>
      <c r="Y96">
        <v>66</v>
      </c>
      <c r="Z96">
        <v>44</v>
      </c>
      <c r="AA96">
        <v>80</v>
      </c>
    </row>
    <row r="97" spans="1:27" x14ac:dyDescent="0.35">
      <c r="A97" s="1">
        <v>44080</v>
      </c>
      <c r="B97" t="s">
        <v>43</v>
      </c>
      <c r="C97">
        <v>187</v>
      </c>
      <c r="D97">
        <v>141</v>
      </c>
      <c r="E97">
        <v>156</v>
      </c>
      <c r="F97">
        <v>407</v>
      </c>
      <c r="G97">
        <v>347</v>
      </c>
      <c r="H97">
        <v>189</v>
      </c>
      <c r="I97">
        <v>111</v>
      </c>
      <c r="J97">
        <v>334</v>
      </c>
      <c r="K97">
        <v>128</v>
      </c>
      <c r="L97">
        <v>147</v>
      </c>
      <c r="M97">
        <v>33</v>
      </c>
      <c r="N97">
        <v>110</v>
      </c>
      <c r="O97">
        <v>181</v>
      </c>
      <c r="P97">
        <v>106</v>
      </c>
      <c r="Q97">
        <v>259</v>
      </c>
      <c r="R97">
        <v>285</v>
      </c>
      <c r="S97">
        <v>125</v>
      </c>
      <c r="T97">
        <v>120</v>
      </c>
      <c r="U97">
        <v>231</v>
      </c>
      <c r="V97">
        <v>282</v>
      </c>
      <c r="W97">
        <v>130</v>
      </c>
      <c r="X97">
        <v>74</v>
      </c>
      <c r="Y97">
        <v>89</v>
      </c>
      <c r="Z97">
        <v>139</v>
      </c>
      <c r="AA97">
        <v>115</v>
      </c>
    </row>
    <row r="98" spans="1:27" x14ac:dyDescent="0.35">
      <c r="A98" s="1">
        <v>44080</v>
      </c>
      <c r="B98" t="s">
        <v>44</v>
      </c>
      <c r="C98">
        <v>17</v>
      </c>
      <c r="D98">
        <v>23</v>
      </c>
      <c r="E98">
        <v>6</v>
      </c>
      <c r="F98">
        <v>5</v>
      </c>
      <c r="G98">
        <v>5</v>
      </c>
      <c r="H98">
        <v>7</v>
      </c>
      <c r="I98">
        <v>14</v>
      </c>
      <c r="J98">
        <v>7</v>
      </c>
      <c r="K98">
        <v>38</v>
      </c>
      <c r="L98">
        <v>9</v>
      </c>
      <c r="M98">
        <v>7</v>
      </c>
      <c r="N98">
        <v>1</v>
      </c>
      <c r="O98">
        <v>30</v>
      </c>
      <c r="P98">
        <v>3</v>
      </c>
      <c r="Q98">
        <v>0</v>
      </c>
      <c r="R98">
        <v>3</v>
      </c>
      <c r="S98">
        <v>4</v>
      </c>
      <c r="T98">
        <v>0</v>
      </c>
      <c r="U98">
        <v>11</v>
      </c>
      <c r="V98">
        <v>31</v>
      </c>
      <c r="W98">
        <v>1</v>
      </c>
      <c r="X98">
        <v>9</v>
      </c>
      <c r="Y98">
        <v>2</v>
      </c>
      <c r="Z98">
        <v>6</v>
      </c>
      <c r="AA98">
        <v>9</v>
      </c>
    </row>
    <row r="99" spans="1:27" x14ac:dyDescent="0.35">
      <c r="A99" s="1">
        <v>44080</v>
      </c>
      <c r="B99" t="s">
        <v>45</v>
      </c>
      <c r="C99">
        <v>170</v>
      </c>
      <c r="D99">
        <v>118</v>
      </c>
      <c r="E99">
        <v>150</v>
      </c>
      <c r="F99">
        <v>402</v>
      </c>
      <c r="G99">
        <v>342</v>
      </c>
      <c r="H99">
        <v>182</v>
      </c>
      <c r="I99">
        <v>97</v>
      </c>
      <c r="J99">
        <v>327</v>
      </c>
      <c r="K99">
        <v>90</v>
      </c>
      <c r="L99">
        <v>138</v>
      </c>
      <c r="M99">
        <v>26</v>
      </c>
      <c r="N99">
        <v>109</v>
      </c>
      <c r="O99">
        <v>151</v>
      </c>
      <c r="P99">
        <v>103</v>
      </c>
      <c r="Q99">
        <v>259</v>
      </c>
      <c r="R99">
        <v>282</v>
      </c>
      <c r="S99">
        <v>121</v>
      </c>
      <c r="T99">
        <v>120</v>
      </c>
      <c r="U99">
        <v>220</v>
      </c>
      <c r="V99">
        <v>251</v>
      </c>
      <c r="W99">
        <v>129</v>
      </c>
      <c r="X99">
        <v>65</v>
      </c>
      <c r="Y99">
        <v>87</v>
      </c>
      <c r="Z99">
        <v>133</v>
      </c>
      <c r="AA99">
        <v>106</v>
      </c>
    </row>
    <row r="100" spans="1:27" x14ac:dyDescent="0.35">
      <c r="A100" s="1">
        <v>44081</v>
      </c>
      <c r="B100" t="s">
        <v>35</v>
      </c>
      <c r="C100">
        <v>2003</v>
      </c>
      <c r="D100">
        <v>1147</v>
      </c>
      <c r="E100">
        <v>918</v>
      </c>
      <c r="F100">
        <v>3389</v>
      </c>
      <c r="G100">
        <v>1626</v>
      </c>
      <c r="H100">
        <v>1463</v>
      </c>
      <c r="I100">
        <v>1137</v>
      </c>
      <c r="J100">
        <v>1762</v>
      </c>
      <c r="K100">
        <v>1851</v>
      </c>
      <c r="L100">
        <v>920</v>
      </c>
      <c r="M100">
        <v>241</v>
      </c>
      <c r="N100">
        <v>305</v>
      </c>
      <c r="O100">
        <v>2685</v>
      </c>
      <c r="P100">
        <v>878</v>
      </c>
      <c r="Q100">
        <v>2936</v>
      </c>
      <c r="R100">
        <v>1395</v>
      </c>
      <c r="S100">
        <v>1358</v>
      </c>
      <c r="T100">
        <v>841</v>
      </c>
      <c r="U100">
        <v>2285</v>
      </c>
      <c r="V100">
        <v>2433</v>
      </c>
      <c r="W100">
        <v>1189</v>
      </c>
      <c r="X100">
        <v>950</v>
      </c>
      <c r="Y100">
        <v>389</v>
      </c>
      <c r="Z100">
        <v>1119</v>
      </c>
      <c r="AA100">
        <v>708</v>
      </c>
    </row>
    <row r="101" spans="1:27" x14ac:dyDescent="0.35">
      <c r="A101" s="1">
        <v>44081</v>
      </c>
      <c r="B101" t="s">
        <v>36</v>
      </c>
      <c r="C101">
        <v>909</v>
      </c>
      <c r="D101">
        <v>207</v>
      </c>
      <c r="E101">
        <v>130</v>
      </c>
      <c r="F101">
        <v>283</v>
      </c>
      <c r="G101">
        <v>125</v>
      </c>
      <c r="H101">
        <v>213</v>
      </c>
      <c r="I101">
        <v>366</v>
      </c>
      <c r="J101">
        <v>170</v>
      </c>
      <c r="K101">
        <v>548</v>
      </c>
      <c r="L101">
        <v>255</v>
      </c>
      <c r="M101">
        <v>70</v>
      </c>
      <c r="N101">
        <v>65</v>
      </c>
      <c r="O101">
        <v>743</v>
      </c>
      <c r="P101">
        <v>247</v>
      </c>
      <c r="Q101">
        <v>595</v>
      </c>
      <c r="R101">
        <v>95</v>
      </c>
      <c r="S101">
        <v>289</v>
      </c>
      <c r="T101">
        <v>147</v>
      </c>
      <c r="U101">
        <v>581</v>
      </c>
      <c r="V101">
        <v>672</v>
      </c>
      <c r="W101">
        <v>63</v>
      </c>
      <c r="X101">
        <v>427</v>
      </c>
      <c r="Y101">
        <v>86</v>
      </c>
      <c r="Z101">
        <v>352</v>
      </c>
      <c r="AA101">
        <v>243</v>
      </c>
    </row>
    <row r="102" spans="1:27" x14ac:dyDescent="0.35">
      <c r="A102" s="1">
        <v>44081</v>
      </c>
      <c r="B102" t="s">
        <v>37</v>
      </c>
      <c r="C102">
        <v>97</v>
      </c>
      <c r="D102">
        <v>432</v>
      </c>
      <c r="E102">
        <v>326</v>
      </c>
      <c r="F102">
        <v>371</v>
      </c>
      <c r="G102">
        <v>147</v>
      </c>
      <c r="H102">
        <v>30</v>
      </c>
      <c r="I102">
        <v>123</v>
      </c>
      <c r="J102">
        <v>31</v>
      </c>
      <c r="K102">
        <v>559</v>
      </c>
      <c r="L102">
        <v>92</v>
      </c>
      <c r="M102">
        <v>3</v>
      </c>
      <c r="N102">
        <v>20</v>
      </c>
      <c r="O102">
        <v>550</v>
      </c>
      <c r="P102">
        <v>12</v>
      </c>
      <c r="Q102">
        <v>449</v>
      </c>
      <c r="R102">
        <v>52</v>
      </c>
      <c r="S102">
        <v>84</v>
      </c>
      <c r="T102">
        <v>95</v>
      </c>
      <c r="U102">
        <v>225</v>
      </c>
      <c r="V102">
        <v>275</v>
      </c>
      <c r="W102">
        <v>0</v>
      </c>
      <c r="X102">
        <v>59</v>
      </c>
      <c r="Y102">
        <v>1</v>
      </c>
      <c r="Z102">
        <v>243</v>
      </c>
      <c r="AA102">
        <v>82</v>
      </c>
    </row>
    <row r="103" spans="1:27" x14ac:dyDescent="0.35">
      <c r="A103" s="1">
        <v>44081</v>
      </c>
      <c r="B103" t="s">
        <v>38</v>
      </c>
      <c r="C103">
        <v>1006</v>
      </c>
      <c r="D103">
        <v>639</v>
      </c>
      <c r="E103">
        <v>456</v>
      </c>
      <c r="F103">
        <v>654</v>
      </c>
      <c r="G103">
        <v>272</v>
      </c>
      <c r="H103">
        <v>243</v>
      </c>
      <c r="I103">
        <v>489</v>
      </c>
      <c r="J103">
        <v>201</v>
      </c>
      <c r="K103">
        <v>1107</v>
      </c>
      <c r="L103">
        <v>347</v>
      </c>
      <c r="M103">
        <v>73</v>
      </c>
      <c r="N103">
        <v>85</v>
      </c>
      <c r="O103">
        <v>1293</v>
      </c>
      <c r="P103">
        <v>259</v>
      </c>
      <c r="Q103">
        <v>1044</v>
      </c>
      <c r="R103">
        <v>147</v>
      </c>
      <c r="S103">
        <v>373</v>
      </c>
      <c r="T103">
        <v>242</v>
      </c>
      <c r="U103">
        <v>806</v>
      </c>
      <c r="V103">
        <v>947</v>
      </c>
      <c r="W103">
        <v>63</v>
      </c>
      <c r="X103">
        <v>486</v>
      </c>
      <c r="Y103">
        <v>87</v>
      </c>
      <c r="Z103">
        <v>595</v>
      </c>
      <c r="AA103">
        <v>325</v>
      </c>
    </row>
    <row r="104" spans="1:27" x14ac:dyDescent="0.35">
      <c r="A104" s="1">
        <v>44081</v>
      </c>
      <c r="B104" t="s">
        <v>39</v>
      </c>
      <c r="C104">
        <v>997</v>
      </c>
      <c r="D104">
        <v>508</v>
      </c>
      <c r="E104">
        <v>462</v>
      </c>
      <c r="F104">
        <v>2735</v>
      </c>
      <c r="G104">
        <v>1354</v>
      </c>
      <c r="H104">
        <v>1220</v>
      </c>
      <c r="I104">
        <v>648</v>
      </c>
      <c r="J104">
        <v>1561</v>
      </c>
      <c r="K104">
        <v>744</v>
      </c>
      <c r="L104">
        <v>573</v>
      </c>
      <c r="M104">
        <v>168</v>
      </c>
      <c r="N104">
        <v>220</v>
      </c>
      <c r="O104">
        <v>1392</v>
      </c>
      <c r="P104">
        <v>619</v>
      </c>
      <c r="Q104">
        <v>1892</v>
      </c>
      <c r="R104">
        <v>1248</v>
      </c>
      <c r="S104">
        <v>985</v>
      </c>
      <c r="T104">
        <v>599</v>
      </c>
      <c r="U104">
        <v>1479</v>
      </c>
      <c r="V104">
        <v>1486</v>
      </c>
      <c r="W104">
        <v>1126</v>
      </c>
      <c r="X104">
        <v>464</v>
      </c>
      <c r="Y104">
        <v>302</v>
      </c>
      <c r="Z104">
        <v>524</v>
      </c>
      <c r="AA104">
        <v>383</v>
      </c>
    </row>
    <row r="105" spans="1:27" x14ac:dyDescent="0.35">
      <c r="A105" s="1">
        <v>44081</v>
      </c>
      <c r="B105" t="s">
        <v>2</v>
      </c>
      <c r="C105">
        <v>690</v>
      </c>
      <c r="D105">
        <v>377</v>
      </c>
      <c r="E105">
        <v>278</v>
      </c>
      <c r="F105">
        <v>970</v>
      </c>
      <c r="G105">
        <v>560</v>
      </c>
      <c r="H105">
        <v>688</v>
      </c>
      <c r="I105">
        <v>592</v>
      </c>
      <c r="J105">
        <v>975</v>
      </c>
      <c r="K105">
        <v>580</v>
      </c>
      <c r="L105">
        <v>479</v>
      </c>
      <c r="M105">
        <v>195</v>
      </c>
      <c r="N105">
        <v>68</v>
      </c>
      <c r="O105">
        <v>1382</v>
      </c>
      <c r="P105">
        <v>340</v>
      </c>
      <c r="Q105">
        <v>871</v>
      </c>
      <c r="R105">
        <v>305</v>
      </c>
      <c r="S105">
        <v>334</v>
      </c>
      <c r="T105">
        <v>410</v>
      </c>
      <c r="U105">
        <v>585</v>
      </c>
      <c r="V105">
        <v>483</v>
      </c>
      <c r="W105">
        <v>473</v>
      </c>
      <c r="X105">
        <v>309</v>
      </c>
      <c r="Y105">
        <v>290</v>
      </c>
      <c r="Z105">
        <v>299</v>
      </c>
      <c r="AA105">
        <v>172</v>
      </c>
    </row>
    <row r="106" spans="1:27" x14ac:dyDescent="0.35">
      <c r="A106" s="1">
        <v>44081</v>
      </c>
      <c r="B106" t="s">
        <v>1</v>
      </c>
      <c r="C106">
        <v>234</v>
      </c>
      <c r="D106">
        <v>119</v>
      </c>
      <c r="E106">
        <v>128</v>
      </c>
      <c r="F106">
        <v>94</v>
      </c>
      <c r="G106">
        <v>35</v>
      </c>
      <c r="H106">
        <v>49</v>
      </c>
      <c r="I106">
        <v>389</v>
      </c>
      <c r="J106">
        <v>59</v>
      </c>
      <c r="K106">
        <v>361</v>
      </c>
      <c r="L106">
        <v>206</v>
      </c>
      <c r="M106">
        <v>64</v>
      </c>
      <c r="N106">
        <v>0</v>
      </c>
      <c r="O106">
        <v>625</v>
      </c>
      <c r="P106">
        <v>106</v>
      </c>
      <c r="Q106">
        <v>267</v>
      </c>
      <c r="R106">
        <v>32</v>
      </c>
      <c r="S106">
        <v>115</v>
      </c>
      <c r="T106">
        <v>154</v>
      </c>
      <c r="U106">
        <v>218</v>
      </c>
      <c r="V106">
        <v>300</v>
      </c>
      <c r="W106">
        <v>7</v>
      </c>
      <c r="X106">
        <v>151</v>
      </c>
      <c r="Y106">
        <v>168</v>
      </c>
      <c r="Z106">
        <v>137</v>
      </c>
      <c r="AA106">
        <v>43</v>
      </c>
    </row>
    <row r="107" spans="1:27" x14ac:dyDescent="0.35">
      <c r="A107" s="1">
        <v>44081</v>
      </c>
      <c r="B107" t="s">
        <v>0</v>
      </c>
      <c r="C107">
        <v>456</v>
      </c>
      <c r="D107">
        <v>258</v>
      </c>
      <c r="E107">
        <v>150</v>
      </c>
      <c r="F107">
        <v>876</v>
      </c>
      <c r="G107">
        <v>525</v>
      </c>
      <c r="H107">
        <v>639</v>
      </c>
      <c r="I107">
        <v>203</v>
      </c>
      <c r="J107">
        <v>916</v>
      </c>
      <c r="K107">
        <v>219</v>
      </c>
      <c r="L107">
        <v>273</v>
      </c>
      <c r="M107">
        <v>131</v>
      </c>
      <c r="N107">
        <v>68</v>
      </c>
      <c r="O107">
        <v>757</v>
      </c>
      <c r="P107">
        <v>234</v>
      </c>
      <c r="Q107">
        <v>604</v>
      </c>
      <c r="R107">
        <v>273</v>
      </c>
      <c r="S107">
        <v>219</v>
      </c>
      <c r="T107">
        <v>256</v>
      </c>
      <c r="U107">
        <v>367</v>
      </c>
      <c r="V107">
        <v>183</v>
      </c>
      <c r="W107">
        <v>466</v>
      </c>
      <c r="X107">
        <v>158</v>
      </c>
      <c r="Y107">
        <v>122</v>
      </c>
      <c r="Z107">
        <v>162</v>
      </c>
      <c r="AA107">
        <v>129</v>
      </c>
    </row>
    <row r="108" spans="1:27" x14ac:dyDescent="0.35">
      <c r="A108" s="1">
        <v>44081</v>
      </c>
      <c r="B108" t="s">
        <v>40</v>
      </c>
      <c r="C108">
        <v>191</v>
      </c>
      <c r="D108">
        <v>120</v>
      </c>
      <c r="E108">
        <v>96</v>
      </c>
      <c r="F108">
        <v>167</v>
      </c>
      <c r="G108">
        <v>199</v>
      </c>
      <c r="H108">
        <v>152</v>
      </c>
      <c r="I108">
        <v>107</v>
      </c>
      <c r="J108">
        <v>295</v>
      </c>
      <c r="K108">
        <v>141</v>
      </c>
      <c r="L108">
        <v>147</v>
      </c>
      <c r="M108">
        <v>49</v>
      </c>
      <c r="N108">
        <v>50</v>
      </c>
      <c r="O108">
        <v>226</v>
      </c>
      <c r="P108">
        <v>110</v>
      </c>
      <c r="Q108">
        <v>323</v>
      </c>
      <c r="R108">
        <v>169</v>
      </c>
      <c r="S108">
        <v>110</v>
      </c>
      <c r="T108">
        <v>65</v>
      </c>
      <c r="U108">
        <v>222</v>
      </c>
      <c r="V108">
        <v>166</v>
      </c>
      <c r="W108">
        <v>84</v>
      </c>
      <c r="X108">
        <v>51</v>
      </c>
      <c r="Y108">
        <v>81</v>
      </c>
      <c r="Z108">
        <v>90</v>
      </c>
      <c r="AA108">
        <v>105</v>
      </c>
    </row>
    <row r="109" spans="1:27" x14ac:dyDescent="0.35">
      <c r="A109" s="1">
        <v>44081</v>
      </c>
      <c r="B109" t="s">
        <v>41</v>
      </c>
      <c r="C109">
        <v>73</v>
      </c>
      <c r="D109">
        <v>28</v>
      </c>
      <c r="E109">
        <v>20</v>
      </c>
      <c r="F109">
        <v>26</v>
      </c>
      <c r="G109">
        <v>36</v>
      </c>
      <c r="H109">
        <v>41</v>
      </c>
      <c r="I109">
        <v>50</v>
      </c>
      <c r="J109">
        <v>36</v>
      </c>
      <c r="K109">
        <v>80</v>
      </c>
      <c r="L109">
        <v>27</v>
      </c>
      <c r="M109">
        <v>10</v>
      </c>
      <c r="N109">
        <v>1</v>
      </c>
      <c r="O109">
        <v>100</v>
      </c>
      <c r="P109">
        <v>26</v>
      </c>
      <c r="Q109">
        <v>26</v>
      </c>
      <c r="R109">
        <v>8</v>
      </c>
      <c r="S109">
        <v>32</v>
      </c>
      <c r="T109">
        <v>12</v>
      </c>
      <c r="U109">
        <v>46</v>
      </c>
      <c r="V109">
        <v>46</v>
      </c>
      <c r="W109">
        <v>7</v>
      </c>
      <c r="X109">
        <v>26</v>
      </c>
      <c r="Y109">
        <v>16</v>
      </c>
      <c r="Z109">
        <v>46</v>
      </c>
      <c r="AA109">
        <v>25</v>
      </c>
    </row>
    <row r="110" spans="1:27" x14ac:dyDescent="0.35">
      <c r="A110" s="1">
        <v>44081</v>
      </c>
      <c r="B110" t="s">
        <v>42</v>
      </c>
      <c r="C110">
        <v>118</v>
      </c>
      <c r="D110">
        <v>92</v>
      </c>
      <c r="E110">
        <v>76</v>
      </c>
      <c r="F110">
        <v>141</v>
      </c>
      <c r="G110">
        <v>163</v>
      </c>
      <c r="H110">
        <v>111</v>
      </c>
      <c r="I110">
        <v>57</v>
      </c>
      <c r="J110">
        <v>259</v>
      </c>
      <c r="K110">
        <v>61</v>
      </c>
      <c r="L110">
        <v>120</v>
      </c>
      <c r="M110">
        <v>39</v>
      </c>
      <c r="N110">
        <v>49</v>
      </c>
      <c r="O110">
        <v>126</v>
      </c>
      <c r="P110">
        <v>84</v>
      </c>
      <c r="Q110">
        <v>297</v>
      </c>
      <c r="R110">
        <v>161</v>
      </c>
      <c r="S110">
        <v>78</v>
      </c>
      <c r="T110">
        <v>53</v>
      </c>
      <c r="U110">
        <v>176</v>
      </c>
      <c r="V110">
        <v>120</v>
      </c>
      <c r="W110">
        <v>77</v>
      </c>
      <c r="X110">
        <v>25</v>
      </c>
      <c r="Y110">
        <v>65</v>
      </c>
      <c r="Z110">
        <v>44</v>
      </c>
      <c r="AA110">
        <v>80</v>
      </c>
    </row>
    <row r="111" spans="1:27" x14ac:dyDescent="0.35">
      <c r="A111" s="1">
        <v>44081</v>
      </c>
      <c r="B111" t="s">
        <v>43</v>
      </c>
      <c r="C111">
        <v>187</v>
      </c>
      <c r="D111">
        <v>141</v>
      </c>
      <c r="E111">
        <v>156</v>
      </c>
      <c r="F111">
        <v>407</v>
      </c>
      <c r="G111">
        <v>347</v>
      </c>
      <c r="H111">
        <v>189</v>
      </c>
      <c r="I111">
        <v>111</v>
      </c>
      <c r="J111">
        <v>334</v>
      </c>
      <c r="K111">
        <v>128</v>
      </c>
      <c r="L111">
        <v>147</v>
      </c>
      <c r="M111">
        <v>33</v>
      </c>
      <c r="N111">
        <v>110</v>
      </c>
      <c r="O111">
        <v>181</v>
      </c>
      <c r="P111">
        <v>106</v>
      </c>
      <c r="Q111">
        <v>259</v>
      </c>
      <c r="R111">
        <v>285</v>
      </c>
      <c r="S111">
        <v>125</v>
      </c>
      <c r="T111">
        <v>104</v>
      </c>
      <c r="U111">
        <v>231</v>
      </c>
      <c r="V111">
        <v>282</v>
      </c>
      <c r="W111">
        <v>130</v>
      </c>
      <c r="X111">
        <v>74</v>
      </c>
      <c r="Y111">
        <v>89</v>
      </c>
      <c r="Z111">
        <v>139</v>
      </c>
      <c r="AA111">
        <v>115</v>
      </c>
    </row>
    <row r="112" spans="1:27" x14ac:dyDescent="0.35">
      <c r="A112" s="1">
        <v>44081</v>
      </c>
      <c r="B112" t="s">
        <v>44</v>
      </c>
      <c r="C112">
        <v>12</v>
      </c>
      <c r="D112">
        <v>32</v>
      </c>
      <c r="E112">
        <v>6</v>
      </c>
      <c r="F112">
        <v>5</v>
      </c>
      <c r="G112">
        <v>6</v>
      </c>
      <c r="H112">
        <v>7</v>
      </c>
      <c r="I112">
        <v>12</v>
      </c>
      <c r="J112">
        <v>8</v>
      </c>
      <c r="K112">
        <v>39</v>
      </c>
      <c r="L112">
        <v>9</v>
      </c>
      <c r="M112">
        <v>7</v>
      </c>
      <c r="N112">
        <v>1</v>
      </c>
      <c r="O112">
        <v>28</v>
      </c>
      <c r="P112">
        <v>3</v>
      </c>
      <c r="Q112">
        <v>4</v>
      </c>
      <c r="R112">
        <v>4</v>
      </c>
      <c r="S112">
        <v>5</v>
      </c>
      <c r="T112">
        <v>2</v>
      </c>
      <c r="U112">
        <v>11</v>
      </c>
      <c r="V112">
        <v>33</v>
      </c>
      <c r="W112">
        <v>2</v>
      </c>
      <c r="X112">
        <v>7</v>
      </c>
      <c r="Y112">
        <v>2</v>
      </c>
      <c r="Z112">
        <v>5</v>
      </c>
      <c r="AA112">
        <v>4</v>
      </c>
    </row>
    <row r="113" spans="1:27" x14ac:dyDescent="0.35">
      <c r="A113" s="1">
        <v>44081</v>
      </c>
      <c r="B113" t="s">
        <v>45</v>
      </c>
      <c r="C113">
        <v>175</v>
      </c>
      <c r="D113">
        <v>109</v>
      </c>
      <c r="E113">
        <v>150</v>
      </c>
      <c r="F113">
        <v>402</v>
      </c>
      <c r="G113">
        <v>341</v>
      </c>
      <c r="H113">
        <v>182</v>
      </c>
      <c r="I113">
        <v>99</v>
      </c>
      <c r="J113">
        <v>326</v>
      </c>
      <c r="K113">
        <v>89</v>
      </c>
      <c r="L113">
        <v>138</v>
      </c>
      <c r="M113">
        <v>26</v>
      </c>
      <c r="N113">
        <v>109</v>
      </c>
      <c r="O113">
        <v>153</v>
      </c>
      <c r="P113">
        <v>103</v>
      </c>
      <c r="Q113">
        <v>255</v>
      </c>
      <c r="R113">
        <v>281</v>
      </c>
      <c r="S113">
        <v>120</v>
      </c>
      <c r="T113">
        <v>102</v>
      </c>
      <c r="U113">
        <v>220</v>
      </c>
      <c r="V113">
        <v>249</v>
      </c>
      <c r="W113">
        <v>128</v>
      </c>
      <c r="X113">
        <v>67</v>
      </c>
      <c r="Y113">
        <v>87</v>
      </c>
      <c r="Z113">
        <v>134</v>
      </c>
      <c r="AA113">
        <v>111</v>
      </c>
    </row>
    <row r="114" spans="1:27" x14ac:dyDescent="0.35">
      <c r="A114" s="1">
        <v>44082</v>
      </c>
      <c r="B114" t="s">
        <v>35</v>
      </c>
      <c r="C114">
        <v>2005</v>
      </c>
      <c r="D114">
        <v>1147</v>
      </c>
      <c r="E114">
        <v>958</v>
      </c>
      <c r="F114">
        <v>3389</v>
      </c>
      <c r="G114">
        <v>1626</v>
      </c>
      <c r="H114">
        <v>1463</v>
      </c>
      <c r="I114">
        <v>1137</v>
      </c>
      <c r="J114">
        <v>1762</v>
      </c>
      <c r="K114">
        <v>1851</v>
      </c>
      <c r="L114">
        <v>920</v>
      </c>
      <c r="M114">
        <v>241</v>
      </c>
      <c r="N114">
        <v>305</v>
      </c>
      <c r="O114">
        <v>2685</v>
      </c>
      <c r="P114">
        <v>878</v>
      </c>
      <c r="Q114">
        <v>2936</v>
      </c>
      <c r="R114">
        <v>1395</v>
      </c>
      <c r="S114">
        <v>1358</v>
      </c>
      <c r="T114">
        <v>841</v>
      </c>
      <c r="U114">
        <v>2325</v>
      </c>
      <c r="V114">
        <v>2433</v>
      </c>
      <c r="W114">
        <v>1189</v>
      </c>
      <c r="X114">
        <v>950</v>
      </c>
      <c r="Y114">
        <v>389</v>
      </c>
      <c r="Z114">
        <v>1119</v>
      </c>
      <c r="AA114">
        <v>708</v>
      </c>
    </row>
    <row r="115" spans="1:27" x14ac:dyDescent="0.35">
      <c r="A115" s="1">
        <v>44082</v>
      </c>
      <c r="B115" t="s">
        <v>36</v>
      </c>
      <c r="C115">
        <v>925</v>
      </c>
      <c r="D115">
        <v>196</v>
      </c>
      <c r="E115">
        <v>118</v>
      </c>
      <c r="F115">
        <v>296</v>
      </c>
      <c r="G115">
        <v>136</v>
      </c>
      <c r="H115">
        <v>215</v>
      </c>
      <c r="I115">
        <v>371</v>
      </c>
      <c r="J115">
        <v>183</v>
      </c>
      <c r="K115">
        <v>533</v>
      </c>
      <c r="L115">
        <v>257</v>
      </c>
      <c r="M115">
        <v>66</v>
      </c>
      <c r="N115">
        <v>72</v>
      </c>
      <c r="O115">
        <v>685</v>
      </c>
      <c r="P115">
        <v>250</v>
      </c>
      <c r="Q115">
        <v>534</v>
      </c>
      <c r="R115">
        <v>89</v>
      </c>
      <c r="S115">
        <v>275</v>
      </c>
      <c r="T115">
        <v>146</v>
      </c>
      <c r="U115">
        <v>570</v>
      </c>
      <c r="V115">
        <v>682</v>
      </c>
      <c r="W115">
        <v>67</v>
      </c>
      <c r="X115">
        <v>444</v>
      </c>
      <c r="Y115">
        <v>91</v>
      </c>
      <c r="Z115">
        <v>357</v>
      </c>
      <c r="AA115">
        <v>246</v>
      </c>
    </row>
    <row r="116" spans="1:27" x14ac:dyDescent="0.35">
      <c r="A116" s="1">
        <v>44082</v>
      </c>
      <c r="B116" t="s">
        <v>37</v>
      </c>
      <c r="C116">
        <v>98</v>
      </c>
      <c r="D116">
        <v>432</v>
      </c>
      <c r="E116">
        <v>305</v>
      </c>
      <c r="F116">
        <v>363</v>
      </c>
      <c r="G116">
        <v>174</v>
      </c>
      <c r="H116">
        <v>26</v>
      </c>
      <c r="I116">
        <v>116</v>
      </c>
      <c r="J116">
        <v>40</v>
      </c>
      <c r="K116">
        <v>551</v>
      </c>
      <c r="L116">
        <v>89</v>
      </c>
      <c r="M116">
        <v>14</v>
      </c>
      <c r="N116">
        <v>18</v>
      </c>
      <c r="O116">
        <v>599</v>
      </c>
      <c r="P116">
        <v>17</v>
      </c>
      <c r="Q116">
        <v>450</v>
      </c>
      <c r="R116">
        <v>52</v>
      </c>
      <c r="S116">
        <v>104</v>
      </c>
      <c r="T116">
        <v>99</v>
      </c>
      <c r="U116">
        <v>234</v>
      </c>
      <c r="V116">
        <v>276</v>
      </c>
      <c r="W116">
        <v>6</v>
      </c>
      <c r="X116">
        <v>45</v>
      </c>
      <c r="Y116">
        <v>2</v>
      </c>
      <c r="Z116">
        <v>246</v>
      </c>
      <c r="AA116">
        <v>71</v>
      </c>
    </row>
    <row r="117" spans="1:27" x14ac:dyDescent="0.35">
      <c r="A117" s="1">
        <v>44082</v>
      </c>
      <c r="B117" t="s">
        <v>38</v>
      </c>
      <c r="C117">
        <v>1023</v>
      </c>
      <c r="D117">
        <v>628</v>
      </c>
      <c r="E117">
        <v>423</v>
      </c>
      <c r="F117">
        <v>659</v>
      </c>
      <c r="G117">
        <v>310</v>
      </c>
      <c r="H117">
        <v>241</v>
      </c>
      <c r="I117">
        <v>487</v>
      </c>
      <c r="J117">
        <v>223</v>
      </c>
      <c r="K117">
        <v>1084</v>
      </c>
      <c r="L117">
        <v>346</v>
      </c>
      <c r="M117">
        <v>80</v>
      </c>
      <c r="N117">
        <v>90</v>
      </c>
      <c r="O117">
        <v>1284</v>
      </c>
      <c r="P117">
        <v>267</v>
      </c>
      <c r="Q117">
        <v>984</v>
      </c>
      <c r="R117">
        <v>141</v>
      </c>
      <c r="S117">
        <v>379</v>
      </c>
      <c r="T117">
        <v>245</v>
      </c>
      <c r="U117">
        <v>804</v>
      </c>
      <c r="V117">
        <v>958</v>
      </c>
      <c r="W117">
        <v>73</v>
      </c>
      <c r="X117">
        <v>489</v>
      </c>
      <c r="Y117">
        <v>93</v>
      </c>
      <c r="Z117">
        <v>603</v>
      </c>
      <c r="AA117">
        <v>317</v>
      </c>
    </row>
    <row r="118" spans="1:27" x14ac:dyDescent="0.35">
      <c r="A118" s="1">
        <v>44082</v>
      </c>
      <c r="B118" t="s">
        <v>39</v>
      </c>
      <c r="C118">
        <v>982</v>
      </c>
      <c r="D118">
        <v>519</v>
      </c>
      <c r="E118">
        <v>535</v>
      </c>
      <c r="F118">
        <v>2730</v>
      </c>
      <c r="G118">
        <v>1316</v>
      </c>
      <c r="H118">
        <v>1222</v>
      </c>
      <c r="I118">
        <v>650</v>
      </c>
      <c r="J118">
        <v>1539</v>
      </c>
      <c r="K118">
        <v>767</v>
      </c>
      <c r="L118">
        <v>574</v>
      </c>
      <c r="M118">
        <v>161</v>
      </c>
      <c r="N118">
        <v>215</v>
      </c>
      <c r="O118">
        <v>1401</v>
      </c>
      <c r="P118">
        <v>611</v>
      </c>
      <c r="Q118">
        <v>1952</v>
      </c>
      <c r="R118">
        <v>1254</v>
      </c>
      <c r="S118">
        <v>979</v>
      </c>
      <c r="T118">
        <v>596</v>
      </c>
      <c r="U118">
        <v>1521</v>
      </c>
      <c r="V118">
        <v>1475</v>
      </c>
      <c r="W118">
        <v>1116</v>
      </c>
      <c r="X118">
        <v>461</v>
      </c>
      <c r="Y118">
        <v>296</v>
      </c>
      <c r="Z118">
        <v>516</v>
      </c>
      <c r="AA118">
        <v>391</v>
      </c>
    </row>
    <row r="119" spans="1:27" x14ac:dyDescent="0.35">
      <c r="A119" s="1">
        <v>44082</v>
      </c>
      <c r="B119" t="s">
        <v>2</v>
      </c>
      <c r="C119">
        <v>690</v>
      </c>
      <c r="D119">
        <v>377</v>
      </c>
      <c r="E119">
        <v>278</v>
      </c>
      <c r="F119">
        <v>970</v>
      </c>
      <c r="G119">
        <v>577</v>
      </c>
      <c r="H119">
        <v>688</v>
      </c>
      <c r="I119">
        <v>592</v>
      </c>
      <c r="J119">
        <v>975</v>
      </c>
      <c r="K119">
        <v>580</v>
      </c>
      <c r="L119">
        <v>483</v>
      </c>
      <c r="M119">
        <v>195</v>
      </c>
      <c r="N119">
        <v>72</v>
      </c>
      <c r="O119">
        <v>1382</v>
      </c>
      <c r="P119">
        <v>340</v>
      </c>
      <c r="Q119">
        <v>871</v>
      </c>
      <c r="R119">
        <v>312</v>
      </c>
      <c r="S119">
        <v>334</v>
      </c>
      <c r="T119">
        <v>410</v>
      </c>
      <c r="U119">
        <v>602</v>
      </c>
      <c r="V119">
        <v>477</v>
      </c>
      <c r="W119">
        <v>473</v>
      </c>
      <c r="X119">
        <v>280</v>
      </c>
      <c r="Y119">
        <v>330</v>
      </c>
      <c r="Z119">
        <v>360</v>
      </c>
      <c r="AA119">
        <v>172</v>
      </c>
    </row>
    <row r="120" spans="1:27" x14ac:dyDescent="0.35">
      <c r="A120" s="1">
        <v>44082</v>
      </c>
      <c r="B120" t="s">
        <v>1</v>
      </c>
      <c r="C120">
        <v>239</v>
      </c>
      <c r="D120">
        <v>119</v>
      </c>
      <c r="E120">
        <v>128</v>
      </c>
      <c r="F120">
        <v>95</v>
      </c>
      <c r="G120">
        <v>105</v>
      </c>
      <c r="H120">
        <v>57</v>
      </c>
      <c r="I120">
        <v>359</v>
      </c>
      <c r="J120">
        <v>58</v>
      </c>
      <c r="K120">
        <v>334</v>
      </c>
      <c r="L120">
        <v>216</v>
      </c>
      <c r="M120">
        <v>71</v>
      </c>
      <c r="N120">
        <v>0</v>
      </c>
      <c r="O120">
        <v>625</v>
      </c>
      <c r="P120">
        <v>105</v>
      </c>
      <c r="Q120">
        <v>278</v>
      </c>
      <c r="R120">
        <v>37</v>
      </c>
      <c r="S120">
        <v>102</v>
      </c>
      <c r="T120">
        <v>155</v>
      </c>
      <c r="U120">
        <v>240</v>
      </c>
      <c r="V120">
        <v>288</v>
      </c>
      <c r="W120">
        <v>8</v>
      </c>
      <c r="X120">
        <v>90</v>
      </c>
      <c r="Y120">
        <v>169</v>
      </c>
      <c r="Z120">
        <v>124</v>
      </c>
      <c r="AA120">
        <v>43</v>
      </c>
    </row>
    <row r="121" spans="1:27" x14ac:dyDescent="0.35">
      <c r="A121" s="1">
        <v>44082</v>
      </c>
      <c r="B121" t="s">
        <v>0</v>
      </c>
      <c r="C121">
        <v>451</v>
      </c>
      <c r="D121">
        <v>258</v>
      </c>
      <c r="E121">
        <v>150</v>
      </c>
      <c r="F121">
        <v>875</v>
      </c>
      <c r="G121">
        <v>472</v>
      </c>
      <c r="H121">
        <v>631</v>
      </c>
      <c r="I121">
        <v>233</v>
      </c>
      <c r="J121">
        <v>917</v>
      </c>
      <c r="K121">
        <v>246</v>
      </c>
      <c r="L121">
        <v>267</v>
      </c>
      <c r="M121">
        <v>124</v>
      </c>
      <c r="N121">
        <v>72</v>
      </c>
      <c r="O121">
        <v>757</v>
      </c>
      <c r="P121">
        <v>235</v>
      </c>
      <c r="Q121">
        <v>593</v>
      </c>
      <c r="R121">
        <v>275</v>
      </c>
      <c r="S121">
        <v>232</v>
      </c>
      <c r="T121">
        <v>255</v>
      </c>
      <c r="U121">
        <v>362</v>
      </c>
      <c r="V121">
        <v>189</v>
      </c>
      <c r="W121">
        <v>465</v>
      </c>
      <c r="X121">
        <v>190</v>
      </c>
      <c r="Y121">
        <v>161</v>
      </c>
      <c r="Z121">
        <v>236</v>
      </c>
      <c r="AA121">
        <v>129</v>
      </c>
    </row>
    <row r="122" spans="1:27" x14ac:dyDescent="0.35">
      <c r="A122" s="1">
        <v>44082</v>
      </c>
      <c r="B122" t="s">
        <v>40</v>
      </c>
      <c r="C122">
        <v>191</v>
      </c>
      <c r="D122">
        <v>120</v>
      </c>
      <c r="E122">
        <v>96</v>
      </c>
      <c r="F122">
        <v>167</v>
      </c>
      <c r="G122">
        <v>199</v>
      </c>
      <c r="H122">
        <v>152</v>
      </c>
      <c r="I122">
        <v>107</v>
      </c>
      <c r="J122">
        <v>295</v>
      </c>
      <c r="K122">
        <v>141</v>
      </c>
      <c r="L122">
        <v>147</v>
      </c>
      <c r="M122">
        <v>50</v>
      </c>
      <c r="N122">
        <v>50</v>
      </c>
      <c r="O122">
        <v>226</v>
      </c>
      <c r="P122">
        <v>110</v>
      </c>
      <c r="Q122">
        <v>323</v>
      </c>
      <c r="R122">
        <v>169</v>
      </c>
      <c r="S122">
        <v>110</v>
      </c>
      <c r="T122">
        <v>65</v>
      </c>
      <c r="U122">
        <v>222</v>
      </c>
      <c r="V122">
        <v>166</v>
      </c>
      <c r="W122">
        <v>84</v>
      </c>
      <c r="X122">
        <v>51</v>
      </c>
      <c r="Y122">
        <v>81</v>
      </c>
      <c r="Z122">
        <v>90</v>
      </c>
      <c r="AA122">
        <v>105</v>
      </c>
    </row>
    <row r="123" spans="1:27" x14ac:dyDescent="0.35">
      <c r="A123" s="1">
        <v>44082</v>
      </c>
      <c r="B123" t="s">
        <v>41</v>
      </c>
      <c r="C123">
        <v>58</v>
      </c>
      <c r="D123">
        <v>28</v>
      </c>
      <c r="E123">
        <v>20</v>
      </c>
      <c r="F123">
        <v>27</v>
      </c>
      <c r="G123">
        <v>58</v>
      </c>
      <c r="H123">
        <v>45</v>
      </c>
      <c r="I123">
        <v>48</v>
      </c>
      <c r="J123">
        <v>37</v>
      </c>
      <c r="K123">
        <v>81</v>
      </c>
      <c r="L123">
        <v>45</v>
      </c>
      <c r="M123">
        <v>15</v>
      </c>
      <c r="N123">
        <v>1</v>
      </c>
      <c r="O123">
        <v>107</v>
      </c>
      <c r="P123">
        <v>27</v>
      </c>
      <c r="Q123">
        <v>16</v>
      </c>
      <c r="R123">
        <v>8</v>
      </c>
      <c r="S123">
        <v>24</v>
      </c>
      <c r="T123">
        <v>19</v>
      </c>
      <c r="U123">
        <v>48</v>
      </c>
      <c r="V123">
        <v>46</v>
      </c>
      <c r="W123">
        <v>8</v>
      </c>
      <c r="X123">
        <v>29</v>
      </c>
      <c r="Y123">
        <v>16</v>
      </c>
      <c r="Z123">
        <v>47</v>
      </c>
      <c r="AA123">
        <v>25</v>
      </c>
    </row>
    <row r="124" spans="1:27" x14ac:dyDescent="0.35">
      <c r="A124" s="1">
        <v>44082</v>
      </c>
      <c r="B124" t="s">
        <v>42</v>
      </c>
      <c r="C124">
        <v>133</v>
      </c>
      <c r="D124">
        <v>92</v>
      </c>
      <c r="E124">
        <v>76</v>
      </c>
      <c r="F124">
        <v>140</v>
      </c>
      <c r="G124">
        <v>141</v>
      </c>
      <c r="H124">
        <v>107</v>
      </c>
      <c r="I124">
        <v>59</v>
      </c>
      <c r="J124">
        <v>258</v>
      </c>
      <c r="K124">
        <v>60</v>
      </c>
      <c r="L124">
        <v>102</v>
      </c>
      <c r="M124">
        <v>35</v>
      </c>
      <c r="N124">
        <v>49</v>
      </c>
      <c r="O124">
        <v>119</v>
      </c>
      <c r="P124">
        <v>83</v>
      </c>
      <c r="Q124">
        <v>307</v>
      </c>
      <c r="R124">
        <v>161</v>
      </c>
      <c r="S124">
        <v>86</v>
      </c>
      <c r="T124">
        <v>46</v>
      </c>
      <c r="U124">
        <v>174</v>
      </c>
      <c r="V124">
        <v>120</v>
      </c>
      <c r="W124">
        <v>76</v>
      </c>
      <c r="X124">
        <v>22</v>
      </c>
      <c r="Y124">
        <v>65</v>
      </c>
      <c r="Z124">
        <v>43</v>
      </c>
      <c r="AA124">
        <v>80</v>
      </c>
    </row>
    <row r="125" spans="1:27" x14ac:dyDescent="0.35">
      <c r="A125" s="1">
        <v>44082</v>
      </c>
      <c r="B125" t="s">
        <v>43</v>
      </c>
      <c r="C125">
        <v>187</v>
      </c>
      <c r="D125">
        <v>141</v>
      </c>
      <c r="E125">
        <v>156</v>
      </c>
      <c r="F125">
        <v>407</v>
      </c>
      <c r="G125">
        <v>365</v>
      </c>
      <c r="H125">
        <v>189</v>
      </c>
      <c r="I125">
        <v>111</v>
      </c>
      <c r="J125">
        <v>334</v>
      </c>
      <c r="K125">
        <v>128</v>
      </c>
      <c r="L125">
        <v>147</v>
      </c>
      <c r="M125">
        <v>33</v>
      </c>
      <c r="N125">
        <v>110</v>
      </c>
      <c r="O125">
        <v>181</v>
      </c>
      <c r="P125">
        <v>106</v>
      </c>
      <c r="Q125">
        <v>259</v>
      </c>
      <c r="R125">
        <v>285</v>
      </c>
      <c r="S125">
        <v>125</v>
      </c>
      <c r="T125">
        <v>104</v>
      </c>
      <c r="U125">
        <v>231</v>
      </c>
      <c r="V125">
        <v>280</v>
      </c>
      <c r="W125">
        <v>130</v>
      </c>
      <c r="X125">
        <v>74</v>
      </c>
      <c r="Y125">
        <v>89</v>
      </c>
      <c r="Z125">
        <v>139</v>
      </c>
      <c r="AA125">
        <v>117</v>
      </c>
    </row>
    <row r="126" spans="1:27" x14ac:dyDescent="0.35">
      <c r="A126" s="1">
        <v>44082</v>
      </c>
      <c r="B126" t="s">
        <v>44</v>
      </c>
      <c r="C126">
        <v>17</v>
      </c>
      <c r="D126">
        <v>19</v>
      </c>
      <c r="E126">
        <v>8</v>
      </c>
      <c r="F126">
        <v>5</v>
      </c>
      <c r="G126">
        <v>8</v>
      </c>
      <c r="H126">
        <v>5</v>
      </c>
      <c r="I126">
        <v>13</v>
      </c>
      <c r="J126">
        <v>7</v>
      </c>
      <c r="K126">
        <v>37</v>
      </c>
      <c r="L126">
        <v>7</v>
      </c>
      <c r="M126">
        <v>8</v>
      </c>
      <c r="N126">
        <v>1</v>
      </c>
      <c r="O126">
        <v>31</v>
      </c>
      <c r="P126">
        <v>3</v>
      </c>
      <c r="Q126">
        <v>0</v>
      </c>
      <c r="R126">
        <v>3</v>
      </c>
      <c r="S126">
        <v>3</v>
      </c>
      <c r="T126">
        <v>5</v>
      </c>
      <c r="U126">
        <v>12</v>
      </c>
      <c r="V126">
        <v>32</v>
      </c>
      <c r="W126">
        <v>2</v>
      </c>
      <c r="X126">
        <v>6</v>
      </c>
      <c r="Y126">
        <v>2</v>
      </c>
      <c r="Z126">
        <v>4</v>
      </c>
      <c r="AA126">
        <v>4</v>
      </c>
    </row>
    <row r="127" spans="1:27" x14ac:dyDescent="0.35">
      <c r="A127" s="1">
        <v>44082</v>
      </c>
      <c r="B127" t="s">
        <v>45</v>
      </c>
      <c r="C127">
        <v>170</v>
      </c>
      <c r="D127">
        <v>122</v>
      </c>
      <c r="E127">
        <v>148</v>
      </c>
      <c r="F127">
        <v>402</v>
      </c>
      <c r="G127">
        <v>357</v>
      </c>
      <c r="H127">
        <v>184</v>
      </c>
      <c r="I127">
        <v>98</v>
      </c>
      <c r="J127">
        <v>327</v>
      </c>
      <c r="K127">
        <v>91</v>
      </c>
      <c r="L127">
        <v>140</v>
      </c>
      <c r="M127">
        <v>25</v>
      </c>
      <c r="N127">
        <v>109</v>
      </c>
      <c r="O127">
        <v>150</v>
      </c>
      <c r="P127">
        <v>103</v>
      </c>
      <c r="Q127">
        <v>259</v>
      </c>
      <c r="R127">
        <v>282</v>
      </c>
      <c r="S127">
        <v>122</v>
      </c>
      <c r="T127">
        <v>99</v>
      </c>
      <c r="U127">
        <v>219</v>
      </c>
      <c r="V127">
        <v>248</v>
      </c>
      <c r="W127">
        <v>128</v>
      </c>
      <c r="X127">
        <v>68</v>
      </c>
      <c r="Y127">
        <v>87</v>
      </c>
      <c r="Z127">
        <v>135</v>
      </c>
      <c r="AA127">
        <v>113</v>
      </c>
    </row>
    <row r="128" spans="1:27" x14ac:dyDescent="0.35">
      <c r="A128" s="1">
        <v>44083</v>
      </c>
      <c r="B128" t="s">
        <v>35</v>
      </c>
      <c r="C128">
        <v>2005</v>
      </c>
      <c r="D128">
        <v>1177</v>
      </c>
      <c r="E128">
        <v>958</v>
      </c>
      <c r="F128">
        <v>3389</v>
      </c>
      <c r="G128">
        <v>1626</v>
      </c>
      <c r="H128">
        <v>1463</v>
      </c>
      <c r="I128">
        <v>1137</v>
      </c>
      <c r="J128">
        <v>1762</v>
      </c>
      <c r="K128">
        <v>1851</v>
      </c>
      <c r="L128">
        <v>920</v>
      </c>
      <c r="M128">
        <v>241</v>
      </c>
      <c r="N128">
        <v>305</v>
      </c>
      <c r="O128">
        <v>2685</v>
      </c>
      <c r="P128">
        <v>878</v>
      </c>
      <c r="Q128">
        <v>2936</v>
      </c>
      <c r="R128">
        <v>1395</v>
      </c>
      <c r="S128">
        <v>1358</v>
      </c>
      <c r="T128">
        <v>841</v>
      </c>
      <c r="U128">
        <v>2325</v>
      </c>
      <c r="V128">
        <v>2433</v>
      </c>
      <c r="W128">
        <v>1189</v>
      </c>
      <c r="X128">
        <v>1219</v>
      </c>
      <c r="Y128">
        <v>389</v>
      </c>
      <c r="Z128">
        <v>1140</v>
      </c>
      <c r="AA128">
        <v>760</v>
      </c>
    </row>
    <row r="129" spans="1:27" x14ac:dyDescent="0.35">
      <c r="A129" s="1">
        <v>44083</v>
      </c>
      <c r="B129" t="s">
        <v>36</v>
      </c>
      <c r="C129">
        <v>913</v>
      </c>
      <c r="D129">
        <v>228</v>
      </c>
      <c r="E129">
        <v>122</v>
      </c>
      <c r="F129">
        <v>306</v>
      </c>
      <c r="G129">
        <v>134</v>
      </c>
      <c r="H129">
        <v>232</v>
      </c>
      <c r="I129">
        <v>367</v>
      </c>
      <c r="J129">
        <v>194</v>
      </c>
      <c r="K129">
        <v>501</v>
      </c>
      <c r="L129">
        <v>260</v>
      </c>
      <c r="M129">
        <v>66</v>
      </c>
      <c r="N129">
        <v>67</v>
      </c>
      <c r="O129">
        <v>649</v>
      </c>
      <c r="P129">
        <v>246</v>
      </c>
      <c r="Q129">
        <v>503</v>
      </c>
      <c r="R129">
        <v>83</v>
      </c>
      <c r="S129">
        <v>260</v>
      </c>
      <c r="T129">
        <v>152</v>
      </c>
      <c r="U129">
        <v>593</v>
      </c>
      <c r="V129">
        <v>670</v>
      </c>
      <c r="W129">
        <v>70</v>
      </c>
      <c r="X129">
        <v>446</v>
      </c>
      <c r="Y129">
        <v>86</v>
      </c>
      <c r="Z129">
        <v>358</v>
      </c>
      <c r="AA129">
        <v>224</v>
      </c>
    </row>
    <row r="130" spans="1:27" x14ac:dyDescent="0.35">
      <c r="A130" s="1">
        <v>44083</v>
      </c>
      <c r="B130" t="s">
        <v>37</v>
      </c>
      <c r="C130">
        <v>84</v>
      </c>
      <c r="D130">
        <v>320</v>
      </c>
      <c r="E130">
        <v>304</v>
      </c>
      <c r="F130">
        <v>340</v>
      </c>
      <c r="G130">
        <v>183</v>
      </c>
      <c r="H130">
        <v>22</v>
      </c>
      <c r="I130">
        <v>111</v>
      </c>
      <c r="J130">
        <v>35</v>
      </c>
      <c r="K130">
        <v>582</v>
      </c>
      <c r="L130">
        <v>85</v>
      </c>
      <c r="M130">
        <v>14</v>
      </c>
      <c r="N130">
        <v>12</v>
      </c>
      <c r="O130">
        <v>596</v>
      </c>
      <c r="P130">
        <v>31</v>
      </c>
      <c r="Q130">
        <v>505</v>
      </c>
      <c r="R130">
        <v>47</v>
      </c>
      <c r="S130">
        <v>112</v>
      </c>
      <c r="T130">
        <v>105</v>
      </c>
      <c r="U130">
        <v>232</v>
      </c>
      <c r="V130">
        <v>271</v>
      </c>
      <c r="W130">
        <v>0</v>
      </c>
      <c r="X130">
        <v>55</v>
      </c>
      <c r="Y130">
        <v>2</v>
      </c>
      <c r="Z130">
        <v>234</v>
      </c>
      <c r="AA130">
        <v>84</v>
      </c>
    </row>
    <row r="131" spans="1:27" x14ac:dyDescent="0.35">
      <c r="A131" s="1">
        <v>44083</v>
      </c>
      <c r="B131" t="s">
        <v>38</v>
      </c>
      <c r="C131">
        <v>997</v>
      </c>
      <c r="D131">
        <v>548</v>
      </c>
      <c r="E131">
        <v>426</v>
      </c>
      <c r="F131">
        <v>646</v>
      </c>
      <c r="G131">
        <v>317</v>
      </c>
      <c r="H131">
        <v>254</v>
      </c>
      <c r="I131">
        <v>478</v>
      </c>
      <c r="J131">
        <v>229</v>
      </c>
      <c r="K131">
        <v>1083</v>
      </c>
      <c r="L131">
        <v>345</v>
      </c>
      <c r="M131">
        <v>80</v>
      </c>
      <c r="N131">
        <v>79</v>
      </c>
      <c r="O131">
        <v>1245</v>
      </c>
      <c r="P131">
        <v>277</v>
      </c>
      <c r="Q131">
        <v>1008</v>
      </c>
      <c r="R131">
        <v>130</v>
      </c>
      <c r="S131">
        <v>372</v>
      </c>
      <c r="T131">
        <v>257</v>
      </c>
      <c r="U131">
        <v>825</v>
      </c>
      <c r="V131">
        <v>941</v>
      </c>
      <c r="W131">
        <v>70</v>
      </c>
      <c r="X131">
        <v>501</v>
      </c>
      <c r="Y131">
        <v>88</v>
      </c>
      <c r="Z131">
        <v>592</v>
      </c>
      <c r="AA131">
        <v>308</v>
      </c>
    </row>
    <row r="132" spans="1:27" x14ac:dyDescent="0.35">
      <c r="A132" s="1">
        <v>44083</v>
      </c>
      <c r="B132" t="s">
        <v>39</v>
      </c>
      <c r="C132">
        <v>1008</v>
      </c>
      <c r="D132">
        <v>629</v>
      </c>
      <c r="E132">
        <v>532</v>
      </c>
      <c r="F132">
        <v>2743</v>
      </c>
      <c r="G132">
        <v>1309</v>
      </c>
      <c r="H132">
        <v>1209</v>
      </c>
      <c r="I132">
        <v>659</v>
      </c>
      <c r="J132">
        <v>1533</v>
      </c>
      <c r="K132">
        <v>768</v>
      </c>
      <c r="L132">
        <v>575</v>
      </c>
      <c r="M132">
        <v>161</v>
      </c>
      <c r="N132">
        <v>226</v>
      </c>
      <c r="O132">
        <v>1440</v>
      </c>
      <c r="P132">
        <v>601</v>
      </c>
      <c r="Q132">
        <v>1928</v>
      </c>
      <c r="R132">
        <v>1265</v>
      </c>
      <c r="S132">
        <v>986</v>
      </c>
      <c r="T132">
        <v>584</v>
      </c>
      <c r="U132">
        <v>1500</v>
      </c>
      <c r="V132">
        <v>1492</v>
      </c>
      <c r="W132">
        <v>1119</v>
      </c>
      <c r="X132">
        <v>718</v>
      </c>
      <c r="Y132">
        <v>301</v>
      </c>
      <c r="Z132">
        <v>548</v>
      </c>
      <c r="AA132">
        <v>452</v>
      </c>
    </row>
    <row r="133" spans="1:27" x14ac:dyDescent="0.35">
      <c r="A133" s="1">
        <v>44083</v>
      </c>
      <c r="B133" t="s">
        <v>2</v>
      </c>
      <c r="C133">
        <v>690</v>
      </c>
      <c r="D133">
        <v>349</v>
      </c>
      <c r="E133">
        <v>278</v>
      </c>
      <c r="F133">
        <v>972</v>
      </c>
      <c r="G133">
        <v>718</v>
      </c>
      <c r="H133">
        <v>688</v>
      </c>
      <c r="I133">
        <v>592</v>
      </c>
      <c r="J133">
        <v>975</v>
      </c>
      <c r="K133">
        <v>600</v>
      </c>
      <c r="L133">
        <v>503</v>
      </c>
      <c r="M133">
        <v>195</v>
      </c>
      <c r="N133">
        <v>72</v>
      </c>
      <c r="O133">
        <v>1382</v>
      </c>
      <c r="P133">
        <v>340</v>
      </c>
      <c r="Q133">
        <v>871</v>
      </c>
      <c r="R133">
        <v>314</v>
      </c>
      <c r="S133">
        <v>334</v>
      </c>
      <c r="T133">
        <v>410</v>
      </c>
      <c r="U133">
        <v>601</v>
      </c>
      <c r="V133">
        <v>478</v>
      </c>
      <c r="W133">
        <v>473</v>
      </c>
      <c r="X133">
        <v>461</v>
      </c>
      <c r="Y133">
        <v>290</v>
      </c>
      <c r="Z133">
        <v>360</v>
      </c>
      <c r="AA133">
        <v>167</v>
      </c>
    </row>
    <row r="134" spans="1:27" x14ac:dyDescent="0.35">
      <c r="A134" s="1">
        <v>44083</v>
      </c>
      <c r="B134" t="s">
        <v>1</v>
      </c>
      <c r="C134">
        <v>217</v>
      </c>
      <c r="D134">
        <v>120</v>
      </c>
      <c r="E134">
        <v>126</v>
      </c>
      <c r="F134">
        <v>98</v>
      </c>
      <c r="G134">
        <v>107</v>
      </c>
      <c r="H134">
        <v>66</v>
      </c>
      <c r="I134">
        <v>355</v>
      </c>
      <c r="J134">
        <v>52</v>
      </c>
      <c r="K134">
        <v>240</v>
      </c>
      <c r="L134">
        <v>232</v>
      </c>
      <c r="M134">
        <v>73</v>
      </c>
      <c r="N134">
        <v>0</v>
      </c>
      <c r="O134">
        <v>625</v>
      </c>
      <c r="P134">
        <v>110</v>
      </c>
      <c r="Q134">
        <v>249</v>
      </c>
      <c r="R134">
        <v>35</v>
      </c>
      <c r="S134">
        <v>111</v>
      </c>
      <c r="T134">
        <v>153</v>
      </c>
      <c r="U134">
        <v>237</v>
      </c>
      <c r="V134">
        <v>300</v>
      </c>
      <c r="W134">
        <v>9</v>
      </c>
      <c r="X134">
        <v>91</v>
      </c>
      <c r="Y134">
        <v>168</v>
      </c>
      <c r="Z134">
        <v>111</v>
      </c>
      <c r="AA134">
        <v>41</v>
      </c>
    </row>
    <row r="135" spans="1:27" x14ac:dyDescent="0.35">
      <c r="A135" s="1">
        <v>44083</v>
      </c>
      <c r="B135" t="s">
        <v>0</v>
      </c>
      <c r="C135">
        <v>473</v>
      </c>
      <c r="D135">
        <v>229</v>
      </c>
      <c r="E135">
        <v>152</v>
      </c>
      <c r="F135">
        <v>874</v>
      </c>
      <c r="G135">
        <v>611</v>
      </c>
      <c r="H135">
        <v>622</v>
      </c>
      <c r="I135">
        <v>237</v>
      </c>
      <c r="J135">
        <v>923</v>
      </c>
      <c r="K135">
        <v>360</v>
      </c>
      <c r="L135">
        <v>271</v>
      </c>
      <c r="M135">
        <v>122</v>
      </c>
      <c r="N135">
        <v>72</v>
      </c>
      <c r="O135">
        <v>757</v>
      </c>
      <c r="P135">
        <v>230</v>
      </c>
      <c r="Q135">
        <v>622</v>
      </c>
      <c r="R135">
        <v>279</v>
      </c>
      <c r="S135">
        <v>223</v>
      </c>
      <c r="T135">
        <v>257</v>
      </c>
      <c r="U135">
        <v>364</v>
      </c>
      <c r="V135">
        <v>178</v>
      </c>
      <c r="W135">
        <v>464</v>
      </c>
      <c r="X135">
        <v>370</v>
      </c>
      <c r="Y135">
        <v>122</v>
      </c>
      <c r="Z135">
        <v>249</v>
      </c>
      <c r="AA135">
        <v>126</v>
      </c>
    </row>
    <row r="136" spans="1:27" x14ac:dyDescent="0.35">
      <c r="A136" s="1">
        <v>44083</v>
      </c>
      <c r="B136" t="s">
        <v>40</v>
      </c>
      <c r="C136">
        <v>191</v>
      </c>
      <c r="D136">
        <v>123</v>
      </c>
      <c r="E136">
        <v>96</v>
      </c>
      <c r="F136">
        <v>167</v>
      </c>
      <c r="G136">
        <v>199</v>
      </c>
      <c r="H136">
        <v>152</v>
      </c>
      <c r="I136">
        <v>107</v>
      </c>
      <c r="J136">
        <v>295</v>
      </c>
      <c r="K136">
        <v>141</v>
      </c>
      <c r="L136">
        <v>147</v>
      </c>
      <c r="M136">
        <v>50</v>
      </c>
      <c r="N136">
        <v>50</v>
      </c>
      <c r="O136">
        <v>226</v>
      </c>
      <c r="P136">
        <v>110</v>
      </c>
      <c r="Q136">
        <v>323</v>
      </c>
      <c r="R136">
        <v>169</v>
      </c>
      <c r="S136">
        <v>110</v>
      </c>
      <c r="T136">
        <v>65</v>
      </c>
      <c r="U136">
        <v>222</v>
      </c>
      <c r="V136">
        <v>166</v>
      </c>
      <c r="W136">
        <v>84</v>
      </c>
      <c r="X136">
        <v>70</v>
      </c>
      <c r="Y136">
        <v>81</v>
      </c>
      <c r="Z136">
        <v>91</v>
      </c>
      <c r="AA136">
        <v>105</v>
      </c>
    </row>
    <row r="137" spans="1:27" x14ac:dyDescent="0.35">
      <c r="A137" s="1">
        <v>44083</v>
      </c>
      <c r="B137" t="s">
        <v>41</v>
      </c>
      <c r="C137">
        <v>68</v>
      </c>
      <c r="D137">
        <v>30</v>
      </c>
      <c r="E137">
        <v>21</v>
      </c>
      <c r="F137">
        <v>27</v>
      </c>
      <c r="G137">
        <v>39</v>
      </c>
      <c r="H137">
        <v>14</v>
      </c>
      <c r="I137">
        <v>50</v>
      </c>
      <c r="J137">
        <v>37</v>
      </c>
      <c r="K137">
        <v>80</v>
      </c>
      <c r="L137">
        <v>42</v>
      </c>
      <c r="M137">
        <v>12</v>
      </c>
      <c r="N137">
        <v>1</v>
      </c>
      <c r="O137">
        <v>105</v>
      </c>
      <c r="P137">
        <v>19</v>
      </c>
      <c r="Q137">
        <v>26</v>
      </c>
      <c r="R137">
        <v>5</v>
      </c>
      <c r="S137">
        <v>26</v>
      </c>
      <c r="T137">
        <v>17</v>
      </c>
      <c r="U137">
        <v>48</v>
      </c>
      <c r="V137">
        <v>56</v>
      </c>
      <c r="W137">
        <v>9</v>
      </c>
      <c r="X137">
        <v>31</v>
      </c>
      <c r="Y137">
        <v>16</v>
      </c>
      <c r="Z137">
        <v>47</v>
      </c>
      <c r="AA137">
        <v>23</v>
      </c>
    </row>
    <row r="138" spans="1:27" x14ac:dyDescent="0.35">
      <c r="A138" s="1">
        <v>44083</v>
      </c>
      <c r="B138" t="s">
        <v>42</v>
      </c>
      <c r="C138">
        <v>123</v>
      </c>
      <c r="D138">
        <v>93</v>
      </c>
      <c r="E138">
        <v>75</v>
      </c>
      <c r="F138">
        <v>140</v>
      </c>
      <c r="G138">
        <v>160</v>
      </c>
      <c r="H138">
        <v>138</v>
      </c>
      <c r="I138">
        <v>57</v>
      </c>
      <c r="J138">
        <v>258</v>
      </c>
      <c r="K138">
        <v>61</v>
      </c>
      <c r="L138">
        <v>105</v>
      </c>
      <c r="M138">
        <v>38</v>
      </c>
      <c r="N138">
        <v>49</v>
      </c>
      <c r="O138">
        <v>121</v>
      </c>
      <c r="P138">
        <v>91</v>
      </c>
      <c r="Q138">
        <v>297</v>
      </c>
      <c r="R138">
        <v>164</v>
      </c>
      <c r="S138">
        <v>84</v>
      </c>
      <c r="T138">
        <v>48</v>
      </c>
      <c r="U138">
        <v>174</v>
      </c>
      <c r="V138">
        <v>110</v>
      </c>
      <c r="W138">
        <v>75</v>
      </c>
      <c r="X138">
        <v>39</v>
      </c>
      <c r="Y138">
        <v>65</v>
      </c>
      <c r="Z138">
        <v>44</v>
      </c>
      <c r="AA138">
        <v>82</v>
      </c>
    </row>
    <row r="139" spans="1:27" x14ac:dyDescent="0.35">
      <c r="A139" s="1">
        <v>44083</v>
      </c>
      <c r="B139" t="s">
        <v>43</v>
      </c>
      <c r="C139">
        <v>187</v>
      </c>
      <c r="D139">
        <v>145</v>
      </c>
      <c r="E139">
        <v>156</v>
      </c>
      <c r="F139">
        <v>407</v>
      </c>
      <c r="G139">
        <v>347</v>
      </c>
      <c r="H139">
        <v>189</v>
      </c>
      <c r="I139">
        <v>111</v>
      </c>
      <c r="J139">
        <v>334</v>
      </c>
      <c r="K139">
        <v>128</v>
      </c>
      <c r="L139">
        <v>147</v>
      </c>
      <c r="M139">
        <v>33</v>
      </c>
      <c r="N139">
        <v>110</v>
      </c>
      <c r="O139">
        <v>181</v>
      </c>
      <c r="P139">
        <v>106</v>
      </c>
      <c r="Q139">
        <v>259</v>
      </c>
      <c r="R139">
        <v>285</v>
      </c>
      <c r="S139">
        <v>126</v>
      </c>
      <c r="T139">
        <v>110</v>
      </c>
      <c r="U139">
        <v>231</v>
      </c>
      <c r="V139">
        <v>282</v>
      </c>
      <c r="W139">
        <v>130</v>
      </c>
      <c r="X139">
        <v>111</v>
      </c>
      <c r="Y139">
        <v>91</v>
      </c>
      <c r="Z139">
        <v>139</v>
      </c>
      <c r="AA139">
        <v>115</v>
      </c>
    </row>
    <row r="140" spans="1:27" x14ac:dyDescent="0.35">
      <c r="A140" s="1">
        <v>44083</v>
      </c>
      <c r="B140" t="s">
        <v>44</v>
      </c>
      <c r="C140">
        <v>18</v>
      </c>
      <c r="D140">
        <v>25</v>
      </c>
      <c r="E140">
        <v>8</v>
      </c>
      <c r="F140">
        <v>5</v>
      </c>
      <c r="G140">
        <v>7</v>
      </c>
      <c r="H140">
        <v>4</v>
      </c>
      <c r="I140">
        <v>13</v>
      </c>
      <c r="J140">
        <v>8</v>
      </c>
      <c r="K140">
        <v>32</v>
      </c>
      <c r="L140">
        <v>7</v>
      </c>
      <c r="M140">
        <v>5</v>
      </c>
      <c r="N140">
        <v>1</v>
      </c>
      <c r="O140">
        <v>29</v>
      </c>
      <c r="P140">
        <v>5</v>
      </c>
      <c r="Q140">
        <v>2</v>
      </c>
      <c r="R140">
        <v>2</v>
      </c>
      <c r="S140">
        <v>5</v>
      </c>
      <c r="T140">
        <v>3</v>
      </c>
      <c r="U140">
        <v>12</v>
      </c>
      <c r="V140">
        <v>42</v>
      </c>
      <c r="W140">
        <v>2</v>
      </c>
      <c r="X140">
        <v>7</v>
      </c>
      <c r="Y140">
        <v>2</v>
      </c>
      <c r="Z140">
        <v>4</v>
      </c>
      <c r="AA140">
        <v>3</v>
      </c>
    </row>
    <row r="141" spans="1:27" x14ac:dyDescent="0.35">
      <c r="A141" s="1">
        <v>44083</v>
      </c>
      <c r="B141" t="s">
        <v>45</v>
      </c>
      <c r="C141">
        <v>169</v>
      </c>
      <c r="D141">
        <v>120</v>
      </c>
      <c r="E141">
        <v>148</v>
      </c>
      <c r="F141">
        <v>402</v>
      </c>
      <c r="G141">
        <v>340</v>
      </c>
      <c r="H141">
        <v>185</v>
      </c>
      <c r="I141">
        <v>98</v>
      </c>
      <c r="J141">
        <v>326</v>
      </c>
      <c r="K141">
        <v>96</v>
      </c>
      <c r="L141">
        <v>140</v>
      </c>
      <c r="M141">
        <v>28</v>
      </c>
      <c r="N141">
        <v>109</v>
      </c>
      <c r="O141">
        <v>152</v>
      </c>
      <c r="P141">
        <v>101</v>
      </c>
      <c r="Q141">
        <v>257</v>
      </c>
      <c r="R141">
        <v>283</v>
      </c>
      <c r="S141">
        <v>121</v>
      </c>
      <c r="T141">
        <v>107</v>
      </c>
      <c r="U141">
        <v>219</v>
      </c>
      <c r="V141">
        <v>240</v>
      </c>
      <c r="W141">
        <v>128</v>
      </c>
      <c r="X141">
        <v>104</v>
      </c>
      <c r="Y141">
        <v>89</v>
      </c>
      <c r="Z141">
        <v>135</v>
      </c>
      <c r="AA141">
        <v>112</v>
      </c>
    </row>
    <row r="142" spans="1:27" x14ac:dyDescent="0.35">
      <c r="A142" s="1">
        <v>44084</v>
      </c>
      <c r="B142" t="s">
        <v>35</v>
      </c>
      <c r="C142">
        <v>2005</v>
      </c>
      <c r="D142">
        <v>1177</v>
      </c>
      <c r="E142">
        <v>958</v>
      </c>
      <c r="F142">
        <v>3389</v>
      </c>
      <c r="G142">
        <v>1626</v>
      </c>
      <c r="H142">
        <v>1463</v>
      </c>
      <c r="I142">
        <v>1137</v>
      </c>
      <c r="J142">
        <v>1762</v>
      </c>
      <c r="K142">
        <v>1851</v>
      </c>
      <c r="L142">
        <v>920</v>
      </c>
      <c r="M142">
        <v>241</v>
      </c>
      <c r="N142">
        <v>305</v>
      </c>
      <c r="O142">
        <v>2685</v>
      </c>
      <c r="P142">
        <v>878</v>
      </c>
      <c r="Q142">
        <v>2936</v>
      </c>
      <c r="R142">
        <v>1395</v>
      </c>
      <c r="S142">
        <v>1358</v>
      </c>
      <c r="T142">
        <v>841</v>
      </c>
      <c r="U142">
        <v>2325</v>
      </c>
      <c r="V142">
        <v>2433</v>
      </c>
      <c r="W142">
        <v>1189</v>
      </c>
      <c r="X142">
        <v>1219</v>
      </c>
      <c r="Y142">
        <v>389</v>
      </c>
      <c r="Z142">
        <v>1140</v>
      </c>
      <c r="AA142">
        <v>760</v>
      </c>
    </row>
    <row r="143" spans="1:27" x14ac:dyDescent="0.35">
      <c r="A143" s="1">
        <v>44084</v>
      </c>
      <c r="B143" t="s">
        <v>36</v>
      </c>
      <c r="C143">
        <v>956</v>
      </c>
      <c r="D143">
        <v>254</v>
      </c>
      <c r="E143">
        <v>138</v>
      </c>
      <c r="F143">
        <v>317</v>
      </c>
      <c r="G143">
        <v>190</v>
      </c>
      <c r="H143">
        <v>234</v>
      </c>
      <c r="I143">
        <v>367</v>
      </c>
      <c r="J143">
        <v>205</v>
      </c>
      <c r="K143">
        <v>501</v>
      </c>
      <c r="L143">
        <v>284</v>
      </c>
      <c r="M143">
        <v>60</v>
      </c>
      <c r="N143">
        <v>73</v>
      </c>
      <c r="O143">
        <v>677</v>
      </c>
      <c r="P143">
        <v>250</v>
      </c>
      <c r="Q143">
        <v>477</v>
      </c>
      <c r="R143">
        <v>94</v>
      </c>
      <c r="S143">
        <v>271</v>
      </c>
      <c r="T143">
        <v>145</v>
      </c>
      <c r="U143">
        <v>577</v>
      </c>
      <c r="V143">
        <v>710</v>
      </c>
      <c r="W143">
        <v>70</v>
      </c>
      <c r="X143">
        <v>467</v>
      </c>
      <c r="Y143">
        <v>83</v>
      </c>
      <c r="Z143">
        <v>373</v>
      </c>
      <c r="AA143">
        <v>220</v>
      </c>
    </row>
    <row r="144" spans="1:27" x14ac:dyDescent="0.35">
      <c r="A144" s="1">
        <v>44084</v>
      </c>
      <c r="B144" t="s">
        <v>37</v>
      </c>
      <c r="C144">
        <v>87</v>
      </c>
      <c r="D144">
        <v>277</v>
      </c>
      <c r="E144">
        <v>305</v>
      </c>
      <c r="F144">
        <v>326</v>
      </c>
      <c r="G144">
        <v>151</v>
      </c>
      <c r="H144">
        <v>31</v>
      </c>
      <c r="I144">
        <v>104</v>
      </c>
      <c r="J144">
        <v>35</v>
      </c>
      <c r="K144">
        <v>582</v>
      </c>
      <c r="L144">
        <v>84</v>
      </c>
      <c r="M144">
        <v>9</v>
      </c>
      <c r="N144">
        <v>17</v>
      </c>
      <c r="O144">
        <v>547</v>
      </c>
      <c r="P144">
        <v>42</v>
      </c>
      <c r="Q144">
        <v>535</v>
      </c>
      <c r="R144">
        <v>52</v>
      </c>
      <c r="S144">
        <v>86</v>
      </c>
      <c r="T144">
        <v>99</v>
      </c>
      <c r="U144">
        <v>253</v>
      </c>
      <c r="V144">
        <v>276</v>
      </c>
      <c r="W144">
        <v>2</v>
      </c>
      <c r="X144">
        <v>57</v>
      </c>
      <c r="Y144">
        <v>1</v>
      </c>
      <c r="Z144">
        <v>228</v>
      </c>
      <c r="AA144">
        <v>10</v>
      </c>
    </row>
    <row r="145" spans="1:27" x14ac:dyDescent="0.35">
      <c r="A145" s="1">
        <v>44084</v>
      </c>
      <c r="B145" t="s">
        <v>38</v>
      </c>
      <c r="C145">
        <v>1043</v>
      </c>
      <c r="D145">
        <v>531</v>
      </c>
      <c r="E145">
        <v>443</v>
      </c>
      <c r="F145">
        <v>643</v>
      </c>
      <c r="G145">
        <v>341</v>
      </c>
      <c r="H145">
        <v>265</v>
      </c>
      <c r="I145">
        <v>471</v>
      </c>
      <c r="J145">
        <v>240</v>
      </c>
      <c r="K145">
        <v>1083</v>
      </c>
      <c r="L145">
        <v>368</v>
      </c>
      <c r="M145">
        <v>69</v>
      </c>
      <c r="N145">
        <v>90</v>
      </c>
      <c r="O145">
        <v>1224</v>
      </c>
      <c r="P145">
        <v>292</v>
      </c>
      <c r="Q145">
        <v>1012</v>
      </c>
      <c r="R145">
        <v>146</v>
      </c>
      <c r="S145">
        <v>357</v>
      </c>
      <c r="T145">
        <v>244</v>
      </c>
      <c r="U145">
        <v>830</v>
      </c>
      <c r="V145">
        <v>986</v>
      </c>
      <c r="W145">
        <v>72</v>
      </c>
      <c r="X145">
        <v>524</v>
      </c>
      <c r="Y145">
        <v>84</v>
      </c>
      <c r="Z145">
        <v>601</v>
      </c>
      <c r="AA145">
        <v>230</v>
      </c>
    </row>
    <row r="146" spans="1:27" x14ac:dyDescent="0.35">
      <c r="A146" s="1">
        <v>44084</v>
      </c>
      <c r="B146" t="s">
        <v>39</v>
      </c>
      <c r="C146">
        <v>962</v>
      </c>
      <c r="D146">
        <v>646</v>
      </c>
      <c r="E146">
        <v>515</v>
      </c>
      <c r="F146">
        <v>2746</v>
      </c>
      <c r="G146">
        <v>1285</v>
      </c>
      <c r="H146">
        <v>1198</v>
      </c>
      <c r="I146">
        <v>666</v>
      </c>
      <c r="J146">
        <v>1522</v>
      </c>
      <c r="K146">
        <v>768</v>
      </c>
      <c r="L146">
        <v>552</v>
      </c>
      <c r="M146">
        <v>172</v>
      </c>
      <c r="N146">
        <v>215</v>
      </c>
      <c r="O146">
        <v>1461</v>
      </c>
      <c r="P146">
        <v>586</v>
      </c>
      <c r="Q146">
        <v>1924</v>
      </c>
      <c r="R146">
        <v>1249</v>
      </c>
      <c r="S146">
        <v>1001</v>
      </c>
      <c r="T146">
        <v>597</v>
      </c>
      <c r="U146">
        <v>1495</v>
      </c>
      <c r="V146">
        <v>1447</v>
      </c>
      <c r="W146">
        <v>1117</v>
      </c>
      <c r="X146">
        <v>695</v>
      </c>
      <c r="Y146">
        <v>305</v>
      </c>
      <c r="Z146">
        <v>539</v>
      </c>
      <c r="AA146">
        <v>530</v>
      </c>
    </row>
    <row r="147" spans="1:27" x14ac:dyDescent="0.35">
      <c r="A147" s="1">
        <v>44084</v>
      </c>
      <c r="B147" t="s">
        <v>2</v>
      </c>
      <c r="C147">
        <v>742</v>
      </c>
      <c r="D147">
        <v>349</v>
      </c>
      <c r="E147">
        <v>278</v>
      </c>
      <c r="F147">
        <v>972</v>
      </c>
      <c r="G147">
        <v>718</v>
      </c>
      <c r="H147">
        <v>688</v>
      </c>
      <c r="I147">
        <v>592</v>
      </c>
      <c r="J147">
        <v>975</v>
      </c>
      <c r="K147">
        <v>600</v>
      </c>
      <c r="L147">
        <v>507</v>
      </c>
      <c r="M147">
        <v>195</v>
      </c>
      <c r="N147">
        <v>72</v>
      </c>
      <c r="O147">
        <v>1382</v>
      </c>
      <c r="P147">
        <v>340</v>
      </c>
      <c r="Q147">
        <v>871</v>
      </c>
      <c r="R147">
        <v>314</v>
      </c>
      <c r="S147">
        <v>336</v>
      </c>
      <c r="T147">
        <v>407</v>
      </c>
      <c r="U147">
        <v>603</v>
      </c>
      <c r="V147">
        <v>520</v>
      </c>
      <c r="W147">
        <v>473</v>
      </c>
      <c r="X147">
        <v>398</v>
      </c>
      <c r="Y147">
        <v>290</v>
      </c>
      <c r="Z147">
        <v>360</v>
      </c>
      <c r="AA147">
        <v>167</v>
      </c>
    </row>
    <row r="148" spans="1:27" x14ac:dyDescent="0.35">
      <c r="A148" s="1">
        <v>44084</v>
      </c>
      <c r="B148" t="s">
        <v>1</v>
      </c>
      <c r="C148">
        <v>251</v>
      </c>
      <c r="D148">
        <v>128</v>
      </c>
      <c r="E148">
        <v>124</v>
      </c>
      <c r="F148">
        <v>112</v>
      </c>
      <c r="G148">
        <v>107</v>
      </c>
      <c r="H148">
        <v>61</v>
      </c>
      <c r="I148">
        <v>363</v>
      </c>
      <c r="J148">
        <v>51</v>
      </c>
      <c r="K148">
        <v>240</v>
      </c>
      <c r="L148">
        <v>234</v>
      </c>
      <c r="M148">
        <v>58</v>
      </c>
      <c r="N148">
        <v>0</v>
      </c>
      <c r="O148">
        <v>625</v>
      </c>
      <c r="P148">
        <v>106</v>
      </c>
      <c r="Q148">
        <v>238</v>
      </c>
      <c r="R148">
        <v>36</v>
      </c>
      <c r="S148">
        <v>118</v>
      </c>
      <c r="T148">
        <v>156</v>
      </c>
      <c r="U148">
        <v>231</v>
      </c>
      <c r="V148">
        <v>302</v>
      </c>
      <c r="W148">
        <v>9</v>
      </c>
      <c r="X148">
        <v>103</v>
      </c>
      <c r="Y148">
        <v>171</v>
      </c>
      <c r="Z148">
        <v>115</v>
      </c>
      <c r="AA148">
        <v>40</v>
      </c>
    </row>
    <row r="149" spans="1:27" x14ac:dyDescent="0.35">
      <c r="A149" s="1">
        <v>44084</v>
      </c>
      <c r="B149" t="s">
        <v>0</v>
      </c>
      <c r="C149">
        <v>491</v>
      </c>
      <c r="D149">
        <v>221</v>
      </c>
      <c r="E149">
        <v>154</v>
      </c>
      <c r="F149">
        <v>860</v>
      </c>
      <c r="G149">
        <v>611</v>
      </c>
      <c r="H149">
        <v>627</v>
      </c>
      <c r="I149">
        <v>229</v>
      </c>
      <c r="J149">
        <v>924</v>
      </c>
      <c r="K149">
        <v>360</v>
      </c>
      <c r="L149">
        <v>273</v>
      </c>
      <c r="M149">
        <v>137</v>
      </c>
      <c r="N149">
        <v>72</v>
      </c>
      <c r="O149">
        <v>757</v>
      </c>
      <c r="P149">
        <v>234</v>
      </c>
      <c r="Q149">
        <v>633</v>
      </c>
      <c r="R149">
        <v>278</v>
      </c>
      <c r="S149">
        <v>218</v>
      </c>
      <c r="T149">
        <v>251</v>
      </c>
      <c r="U149">
        <v>372</v>
      </c>
      <c r="V149">
        <v>218</v>
      </c>
      <c r="W149">
        <v>464</v>
      </c>
      <c r="X149">
        <v>295</v>
      </c>
      <c r="Y149">
        <v>119</v>
      </c>
      <c r="Z149">
        <v>245</v>
      </c>
      <c r="AA149">
        <v>127</v>
      </c>
    </row>
    <row r="150" spans="1:27" x14ac:dyDescent="0.35">
      <c r="A150" s="1">
        <v>44084</v>
      </c>
      <c r="B150" t="s">
        <v>40</v>
      </c>
      <c r="C150">
        <v>183</v>
      </c>
      <c r="D150">
        <v>123</v>
      </c>
      <c r="E150">
        <v>96</v>
      </c>
      <c r="F150">
        <v>167</v>
      </c>
      <c r="G150">
        <v>199</v>
      </c>
      <c r="H150">
        <v>152</v>
      </c>
      <c r="I150">
        <v>107</v>
      </c>
      <c r="J150">
        <v>295</v>
      </c>
      <c r="K150">
        <v>141</v>
      </c>
      <c r="L150">
        <v>147</v>
      </c>
      <c r="M150">
        <v>51</v>
      </c>
      <c r="N150">
        <v>50</v>
      </c>
      <c r="O150">
        <v>226</v>
      </c>
      <c r="P150">
        <v>110</v>
      </c>
      <c r="Q150">
        <v>323</v>
      </c>
      <c r="R150">
        <v>169</v>
      </c>
      <c r="S150">
        <v>110</v>
      </c>
      <c r="T150">
        <v>65</v>
      </c>
      <c r="U150">
        <v>222</v>
      </c>
      <c r="V150">
        <v>173</v>
      </c>
      <c r="W150">
        <v>84</v>
      </c>
      <c r="X150">
        <v>70</v>
      </c>
      <c r="Y150">
        <v>81</v>
      </c>
      <c r="Z150">
        <v>91</v>
      </c>
      <c r="AA150">
        <v>105</v>
      </c>
    </row>
    <row r="151" spans="1:27" x14ac:dyDescent="0.35">
      <c r="A151" s="1">
        <v>44084</v>
      </c>
      <c r="B151" t="s">
        <v>41</v>
      </c>
      <c r="C151">
        <v>70</v>
      </c>
      <c r="D151">
        <v>31</v>
      </c>
      <c r="E151">
        <v>22</v>
      </c>
      <c r="F151">
        <v>21</v>
      </c>
      <c r="G151">
        <v>52</v>
      </c>
      <c r="H151">
        <v>39</v>
      </c>
      <c r="I151">
        <v>50</v>
      </c>
      <c r="J151">
        <v>32</v>
      </c>
      <c r="K151">
        <v>80</v>
      </c>
      <c r="L151">
        <v>47</v>
      </c>
      <c r="M151">
        <v>12</v>
      </c>
      <c r="N151">
        <v>1</v>
      </c>
      <c r="O151">
        <v>111</v>
      </c>
      <c r="P151">
        <v>19</v>
      </c>
      <c r="Q151">
        <v>26</v>
      </c>
      <c r="R151">
        <v>6</v>
      </c>
      <c r="S151">
        <v>30</v>
      </c>
      <c r="T151">
        <v>18</v>
      </c>
      <c r="U151">
        <v>45</v>
      </c>
      <c r="V151">
        <v>56</v>
      </c>
      <c r="W151">
        <v>9</v>
      </c>
      <c r="X151">
        <v>34</v>
      </c>
      <c r="Y151">
        <v>17</v>
      </c>
      <c r="Z151">
        <v>45</v>
      </c>
      <c r="AA151">
        <v>23</v>
      </c>
    </row>
    <row r="152" spans="1:27" x14ac:dyDescent="0.35">
      <c r="A152" s="1">
        <v>44084</v>
      </c>
      <c r="B152" t="s">
        <v>42</v>
      </c>
      <c r="C152">
        <v>113</v>
      </c>
      <c r="D152">
        <v>92</v>
      </c>
      <c r="E152">
        <v>74</v>
      </c>
      <c r="F152">
        <v>146</v>
      </c>
      <c r="G152">
        <v>147</v>
      </c>
      <c r="H152">
        <v>113</v>
      </c>
      <c r="I152">
        <v>57</v>
      </c>
      <c r="J152">
        <v>263</v>
      </c>
      <c r="K152">
        <v>61</v>
      </c>
      <c r="L152">
        <v>100</v>
      </c>
      <c r="M152">
        <v>39</v>
      </c>
      <c r="N152">
        <v>49</v>
      </c>
      <c r="O152">
        <v>115</v>
      </c>
      <c r="P152">
        <v>91</v>
      </c>
      <c r="Q152">
        <v>297</v>
      </c>
      <c r="R152">
        <v>163</v>
      </c>
      <c r="S152">
        <v>80</v>
      </c>
      <c r="T152">
        <v>47</v>
      </c>
      <c r="U152">
        <v>177</v>
      </c>
      <c r="V152">
        <v>117</v>
      </c>
      <c r="W152">
        <v>75</v>
      </c>
      <c r="X152">
        <v>36</v>
      </c>
      <c r="Y152">
        <v>64</v>
      </c>
      <c r="Z152">
        <v>46</v>
      </c>
      <c r="AA152">
        <v>82</v>
      </c>
    </row>
    <row r="153" spans="1:27" x14ac:dyDescent="0.35">
      <c r="A153" s="1">
        <v>44084</v>
      </c>
      <c r="B153" t="s">
        <v>43</v>
      </c>
      <c r="C153">
        <v>187</v>
      </c>
      <c r="D153">
        <v>145</v>
      </c>
      <c r="E153">
        <v>156</v>
      </c>
      <c r="F153">
        <v>407</v>
      </c>
      <c r="G153">
        <v>347</v>
      </c>
      <c r="H153">
        <v>189</v>
      </c>
      <c r="I153">
        <v>111</v>
      </c>
      <c r="J153">
        <v>334</v>
      </c>
      <c r="K153">
        <v>128</v>
      </c>
      <c r="L153">
        <v>147</v>
      </c>
      <c r="M153">
        <v>33</v>
      </c>
      <c r="N153">
        <v>110</v>
      </c>
      <c r="O153">
        <v>181</v>
      </c>
      <c r="P153">
        <v>106</v>
      </c>
      <c r="Q153">
        <v>259</v>
      </c>
      <c r="R153">
        <v>285</v>
      </c>
      <c r="S153">
        <v>126</v>
      </c>
      <c r="T153">
        <v>110</v>
      </c>
      <c r="U153">
        <v>231</v>
      </c>
      <c r="V153">
        <v>281</v>
      </c>
      <c r="W153">
        <v>130</v>
      </c>
      <c r="X153">
        <v>111</v>
      </c>
      <c r="Y153">
        <v>91</v>
      </c>
      <c r="Z153">
        <v>139</v>
      </c>
      <c r="AA153">
        <v>115</v>
      </c>
    </row>
    <row r="154" spans="1:27" x14ac:dyDescent="0.35">
      <c r="A154" s="1">
        <v>44084</v>
      </c>
      <c r="B154" t="s">
        <v>44</v>
      </c>
      <c r="C154">
        <v>18</v>
      </c>
      <c r="D154">
        <v>24</v>
      </c>
      <c r="E154">
        <v>9</v>
      </c>
      <c r="F154">
        <v>5</v>
      </c>
      <c r="G154">
        <v>6</v>
      </c>
      <c r="H154">
        <v>4</v>
      </c>
      <c r="I154">
        <v>12</v>
      </c>
      <c r="J154">
        <v>7</v>
      </c>
      <c r="K154">
        <v>32</v>
      </c>
      <c r="L154">
        <v>8</v>
      </c>
      <c r="M154">
        <v>7</v>
      </c>
      <c r="N154">
        <v>1</v>
      </c>
      <c r="O154">
        <v>34</v>
      </c>
      <c r="P154">
        <v>6</v>
      </c>
      <c r="Q154">
        <v>2</v>
      </c>
      <c r="R154">
        <v>4</v>
      </c>
      <c r="S154">
        <v>5</v>
      </c>
      <c r="T154">
        <v>2</v>
      </c>
      <c r="U154">
        <v>14</v>
      </c>
      <c r="V154">
        <v>40</v>
      </c>
      <c r="W154">
        <v>2</v>
      </c>
      <c r="X154">
        <v>7</v>
      </c>
      <c r="Y154">
        <v>3</v>
      </c>
      <c r="Z154">
        <v>3</v>
      </c>
      <c r="AA154">
        <v>3</v>
      </c>
    </row>
    <row r="155" spans="1:27" x14ac:dyDescent="0.35">
      <c r="A155" s="1">
        <v>44084</v>
      </c>
      <c r="B155" t="s">
        <v>45</v>
      </c>
      <c r="C155">
        <v>169</v>
      </c>
      <c r="D155">
        <v>121</v>
      </c>
      <c r="E155">
        <v>147</v>
      </c>
      <c r="F155">
        <v>402</v>
      </c>
      <c r="G155">
        <v>341</v>
      </c>
      <c r="H155">
        <v>185</v>
      </c>
      <c r="I155">
        <v>99</v>
      </c>
      <c r="J155">
        <v>327</v>
      </c>
      <c r="K155">
        <v>96</v>
      </c>
      <c r="L155">
        <v>139</v>
      </c>
      <c r="M155">
        <v>26</v>
      </c>
      <c r="N155">
        <v>109</v>
      </c>
      <c r="O155">
        <v>147</v>
      </c>
      <c r="P155">
        <v>100</v>
      </c>
      <c r="Q155">
        <v>257</v>
      </c>
      <c r="R155">
        <v>281</v>
      </c>
      <c r="S155">
        <v>121</v>
      </c>
      <c r="T155">
        <v>108</v>
      </c>
      <c r="U155">
        <v>217</v>
      </c>
      <c r="V155">
        <v>241</v>
      </c>
      <c r="W155">
        <v>128</v>
      </c>
      <c r="X155">
        <v>104</v>
      </c>
      <c r="Y155">
        <v>88</v>
      </c>
      <c r="Z155">
        <v>136</v>
      </c>
      <c r="AA155">
        <v>112</v>
      </c>
    </row>
    <row r="156" spans="1:27" x14ac:dyDescent="0.35">
      <c r="A156" s="1">
        <v>44085</v>
      </c>
      <c r="B156" t="s">
        <v>35</v>
      </c>
      <c r="C156">
        <v>2005</v>
      </c>
      <c r="D156">
        <v>1197</v>
      </c>
      <c r="E156">
        <v>958</v>
      </c>
      <c r="F156">
        <v>3389</v>
      </c>
      <c r="G156">
        <v>1626</v>
      </c>
      <c r="H156">
        <v>1463</v>
      </c>
      <c r="I156">
        <v>1137</v>
      </c>
      <c r="J156">
        <v>1762</v>
      </c>
      <c r="K156">
        <v>1899</v>
      </c>
      <c r="L156">
        <v>920</v>
      </c>
      <c r="M156">
        <v>241</v>
      </c>
      <c r="N156">
        <v>305</v>
      </c>
      <c r="O156">
        <v>2685</v>
      </c>
      <c r="P156">
        <v>913</v>
      </c>
      <c r="Q156">
        <v>2936</v>
      </c>
      <c r="R156">
        <v>1395</v>
      </c>
      <c r="S156">
        <v>1358</v>
      </c>
      <c r="T156">
        <v>841</v>
      </c>
      <c r="U156">
        <v>2325</v>
      </c>
      <c r="V156">
        <v>2433</v>
      </c>
      <c r="W156">
        <v>1189</v>
      </c>
      <c r="X156">
        <v>1219</v>
      </c>
      <c r="Y156">
        <v>389</v>
      </c>
      <c r="Z156">
        <v>1180</v>
      </c>
      <c r="AA156">
        <v>760</v>
      </c>
    </row>
    <row r="157" spans="1:27" x14ac:dyDescent="0.35">
      <c r="A157" s="1">
        <v>44085</v>
      </c>
      <c r="B157" t="s">
        <v>36</v>
      </c>
      <c r="C157">
        <v>968</v>
      </c>
      <c r="D157">
        <v>248</v>
      </c>
      <c r="E157">
        <v>146</v>
      </c>
      <c r="F157">
        <v>323</v>
      </c>
      <c r="G157">
        <v>181</v>
      </c>
      <c r="H157">
        <v>241</v>
      </c>
      <c r="I157">
        <v>364</v>
      </c>
      <c r="J157">
        <v>209</v>
      </c>
      <c r="K157">
        <v>457</v>
      </c>
      <c r="L157">
        <v>307</v>
      </c>
      <c r="M157">
        <v>61</v>
      </c>
      <c r="N157">
        <v>79</v>
      </c>
      <c r="O157">
        <v>682</v>
      </c>
      <c r="P157">
        <v>246</v>
      </c>
      <c r="Q157">
        <v>469</v>
      </c>
      <c r="R157">
        <v>94</v>
      </c>
      <c r="S157">
        <v>291</v>
      </c>
      <c r="T157">
        <v>151</v>
      </c>
      <c r="U157">
        <v>582</v>
      </c>
      <c r="V157">
        <v>699</v>
      </c>
      <c r="W157">
        <v>71</v>
      </c>
      <c r="X157">
        <v>492</v>
      </c>
      <c r="Y157">
        <v>86</v>
      </c>
      <c r="Z157">
        <v>405</v>
      </c>
      <c r="AA157">
        <v>220</v>
      </c>
    </row>
    <row r="158" spans="1:27" x14ac:dyDescent="0.35">
      <c r="A158" s="1">
        <v>44085</v>
      </c>
      <c r="B158" t="s">
        <v>37</v>
      </c>
      <c r="C158">
        <v>92</v>
      </c>
      <c r="D158">
        <v>300</v>
      </c>
      <c r="E158">
        <v>295</v>
      </c>
      <c r="F158">
        <v>356</v>
      </c>
      <c r="G158">
        <v>164</v>
      </c>
      <c r="H158">
        <v>29</v>
      </c>
      <c r="I158">
        <v>99</v>
      </c>
      <c r="J158">
        <v>35</v>
      </c>
      <c r="K158">
        <v>535</v>
      </c>
      <c r="L158">
        <v>75</v>
      </c>
      <c r="M158">
        <v>12</v>
      </c>
      <c r="N158">
        <v>14</v>
      </c>
      <c r="O158">
        <v>565</v>
      </c>
      <c r="P158">
        <v>37</v>
      </c>
      <c r="Q158">
        <v>552</v>
      </c>
      <c r="R158">
        <v>51</v>
      </c>
      <c r="S158">
        <v>101</v>
      </c>
      <c r="T158">
        <v>110</v>
      </c>
      <c r="U158">
        <v>257</v>
      </c>
      <c r="V158">
        <v>294</v>
      </c>
      <c r="W158">
        <v>0</v>
      </c>
      <c r="X158">
        <v>57</v>
      </c>
      <c r="Y158">
        <v>51</v>
      </c>
      <c r="Z158">
        <v>205</v>
      </c>
      <c r="AA158">
        <v>11</v>
      </c>
    </row>
    <row r="159" spans="1:27" x14ac:dyDescent="0.35">
      <c r="A159" s="1">
        <v>44085</v>
      </c>
      <c r="B159" t="s">
        <v>38</v>
      </c>
      <c r="C159">
        <v>1060</v>
      </c>
      <c r="D159">
        <v>548</v>
      </c>
      <c r="E159">
        <v>441</v>
      </c>
      <c r="F159">
        <v>679</v>
      </c>
      <c r="G159">
        <v>345</v>
      </c>
      <c r="H159">
        <v>270</v>
      </c>
      <c r="I159">
        <v>463</v>
      </c>
      <c r="J159">
        <v>244</v>
      </c>
      <c r="K159">
        <v>992</v>
      </c>
      <c r="L159">
        <v>382</v>
      </c>
      <c r="M159">
        <v>73</v>
      </c>
      <c r="N159">
        <v>93</v>
      </c>
      <c r="O159">
        <v>1247</v>
      </c>
      <c r="P159">
        <v>283</v>
      </c>
      <c r="Q159">
        <v>1021</v>
      </c>
      <c r="R159">
        <v>145</v>
      </c>
      <c r="S159">
        <v>392</v>
      </c>
      <c r="T159">
        <v>261</v>
      </c>
      <c r="U159">
        <v>839</v>
      </c>
      <c r="V159">
        <v>993</v>
      </c>
      <c r="W159">
        <v>71</v>
      </c>
      <c r="X159">
        <v>549</v>
      </c>
      <c r="Y159">
        <v>137</v>
      </c>
      <c r="Z159">
        <v>610</v>
      </c>
      <c r="AA159">
        <v>231</v>
      </c>
    </row>
    <row r="160" spans="1:27" x14ac:dyDescent="0.35">
      <c r="A160" s="1">
        <v>44085</v>
      </c>
      <c r="B160" t="s">
        <v>39</v>
      </c>
      <c r="C160">
        <v>945</v>
      </c>
      <c r="D160">
        <v>649</v>
      </c>
      <c r="E160">
        <v>517</v>
      </c>
      <c r="F160">
        <v>2710</v>
      </c>
      <c r="G160">
        <v>1281</v>
      </c>
      <c r="H160">
        <v>1193</v>
      </c>
      <c r="I160">
        <v>674</v>
      </c>
      <c r="J160">
        <v>1518</v>
      </c>
      <c r="K160">
        <v>907</v>
      </c>
      <c r="L160">
        <v>538</v>
      </c>
      <c r="M160">
        <v>168</v>
      </c>
      <c r="N160">
        <v>212</v>
      </c>
      <c r="O160">
        <v>1438</v>
      </c>
      <c r="P160">
        <v>630</v>
      </c>
      <c r="Q160">
        <v>1915</v>
      </c>
      <c r="R160">
        <v>1250</v>
      </c>
      <c r="S160">
        <v>966</v>
      </c>
      <c r="T160">
        <v>580</v>
      </c>
      <c r="U160">
        <v>1486</v>
      </c>
      <c r="V160">
        <v>1440</v>
      </c>
      <c r="W160">
        <v>1118</v>
      </c>
      <c r="X160">
        <v>670</v>
      </c>
      <c r="Y160">
        <v>252</v>
      </c>
      <c r="Z160">
        <v>570</v>
      </c>
      <c r="AA160">
        <v>529</v>
      </c>
    </row>
    <row r="161" spans="1:27" x14ac:dyDescent="0.35">
      <c r="A161" s="1">
        <v>44085</v>
      </c>
      <c r="B161" t="s">
        <v>2</v>
      </c>
      <c r="C161">
        <v>742</v>
      </c>
      <c r="D161">
        <v>404</v>
      </c>
      <c r="E161">
        <v>278</v>
      </c>
      <c r="F161">
        <v>972</v>
      </c>
      <c r="G161">
        <v>718</v>
      </c>
      <c r="H161">
        <v>688</v>
      </c>
      <c r="I161">
        <v>592</v>
      </c>
      <c r="J161">
        <v>975</v>
      </c>
      <c r="K161">
        <v>606</v>
      </c>
      <c r="L161">
        <v>509</v>
      </c>
      <c r="M161">
        <v>195</v>
      </c>
      <c r="N161">
        <v>72</v>
      </c>
      <c r="O161">
        <v>1382</v>
      </c>
      <c r="P161">
        <v>354</v>
      </c>
      <c r="Q161">
        <v>871</v>
      </c>
      <c r="R161">
        <v>313</v>
      </c>
      <c r="S161">
        <v>336</v>
      </c>
      <c r="T161">
        <v>410</v>
      </c>
      <c r="U161">
        <v>603</v>
      </c>
      <c r="V161">
        <v>525</v>
      </c>
      <c r="W161">
        <v>473</v>
      </c>
      <c r="X161">
        <v>485</v>
      </c>
      <c r="Y161">
        <v>290</v>
      </c>
      <c r="Z161">
        <v>360</v>
      </c>
      <c r="AA161">
        <v>167</v>
      </c>
    </row>
    <row r="162" spans="1:27" x14ac:dyDescent="0.35">
      <c r="A162" s="1">
        <v>44085</v>
      </c>
      <c r="B162" t="s">
        <v>1</v>
      </c>
      <c r="C162">
        <v>258</v>
      </c>
      <c r="D162">
        <v>137</v>
      </c>
      <c r="E162">
        <v>120</v>
      </c>
      <c r="F162">
        <v>123</v>
      </c>
      <c r="G162">
        <v>61</v>
      </c>
      <c r="H162">
        <v>61</v>
      </c>
      <c r="I162">
        <v>361</v>
      </c>
      <c r="J162">
        <v>49</v>
      </c>
      <c r="K162">
        <v>224</v>
      </c>
      <c r="L162">
        <v>264</v>
      </c>
      <c r="M162">
        <v>61</v>
      </c>
      <c r="N162">
        <v>0</v>
      </c>
      <c r="O162">
        <v>625</v>
      </c>
      <c r="P162">
        <v>109</v>
      </c>
      <c r="Q162">
        <v>291</v>
      </c>
      <c r="R162">
        <v>42</v>
      </c>
      <c r="S162">
        <v>116</v>
      </c>
      <c r="T162">
        <v>181</v>
      </c>
      <c r="U162">
        <v>229</v>
      </c>
      <c r="V162">
        <v>301</v>
      </c>
      <c r="W162">
        <v>11</v>
      </c>
      <c r="X162">
        <v>103</v>
      </c>
      <c r="Y162">
        <v>170</v>
      </c>
      <c r="Z162">
        <v>117</v>
      </c>
      <c r="AA162">
        <v>47</v>
      </c>
    </row>
    <row r="163" spans="1:27" x14ac:dyDescent="0.35">
      <c r="A163" s="1">
        <v>44085</v>
      </c>
      <c r="B163" t="s">
        <v>0</v>
      </c>
      <c r="C163">
        <v>484</v>
      </c>
      <c r="D163">
        <v>267</v>
      </c>
      <c r="E163">
        <v>158</v>
      </c>
      <c r="F163">
        <v>849</v>
      </c>
      <c r="G163">
        <v>657</v>
      </c>
      <c r="H163">
        <v>627</v>
      </c>
      <c r="I163">
        <v>231</v>
      </c>
      <c r="J163">
        <v>926</v>
      </c>
      <c r="K163">
        <v>382</v>
      </c>
      <c r="L163">
        <v>245</v>
      </c>
      <c r="M163">
        <v>134</v>
      </c>
      <c r="N163">
        <v>72</v>
      </c>
      <c r="O163">
        <v>757</v>
      </c>
      <c r="P163">
        <v>245</v>
      </c>
      <c r="Q163">
        <v>580</v>
      </c>
      <c r="R163">
        <v>271</v>
      </c>
      <c r="S163">
        <v>220</v>
      </c>
      <c r="T163">
        <v>229</v>
      </c>
      <c r="U163">
        <v>374</v>
      </c>
      <c r="V163">
        <v>224</v>
      </c>
      <c r="W163">
        <v>462</v>
      </c>
      <c r="X163">
        <v>382</v>
      </c>
      <c r="Y163">
        <v>120</v>
      </c>
      <c r="Z163">
        <v>243</v>
      </c>
      <c r="AA163">
        <v>120</v>
      </c>
    </row>
    <row r="164" spans="1:27" x14ac:dyDescent="0.35">
      <c r="A164" s="1">
        <v>44085</v>
      </c>
      <c r="B164" t="s">
        <v>40</v>
      </c>
      <c r="C164">
        <v>183</v>
      </c>
      <c r="D164">
        <v>123</v>
      </c>
      <c r="E164">
        <v>96</v>
      </c>
      <c r="F164">
        <v>167</v>
      </c>
      <c r="G164">
        <v>199</v>
      </c>
      <c r="H164">
        <v>152</v>
      </c>
      <c r="I164">
        <v>107</v>
      </c>
      <c r="J164">
        <v>295</v>
      </c>
      <c r="K164">
        <v>144</v>
      </c>
      <c r="L164">
        <v>147</v>
      </c>
      <c r="M164">
        <v>52</v>
      </c>
      <c r="N164">
        <v>50</v>
      </c>
      <c r="O164">
        <v>226</v>
      </c>
      <c r="P164">
        <v>119</v>
      </c>
      <c r="Q164">
        <v>323</v>
      </c>
      <c r="R164">
        <v>169</v>
      </c>
      <c r="S164">
        <v>110</v>
      </c>
      <c r="T164">
        <v>65</v>
      </c>
      <c r="U164">
        <v>222</v>
      </c>
      <c r="V164">
        <v>173</v>
      </c>
      <c r="W164">
        <v>84</v>
      </c>
      <c r="X164">
        <v>70</v>
      </c>
      <c r="Y164">
        <v>81</v>
      </c>
      <c r="Z164">
        <v>91</v>
      </c>
      <c r="AA164">
        <v>105</v>
      </c>
    </row>
    <row r="165" spans="1:27" x14ac:dyDescent="0.35">
      <c r="A165" s="1">
        <v>44085</v>
      </c>
      <c r="B165" t="s">
        <v>41</v>
      </c>
      <c r="C165">
        <v>67</v>
      </c>
      <c r="D165">
        <v>26</v>
      </c>
      <c r="E165">
        <v>20</v>
      </c>
      <c r="F165">
        <v>25</v>
      </c>
      <c r="G165">
        <v>36</v>
      </c>
      <c r="H165">
        <v>44</v>
      </c>
      <c r="I165">
        <v>50</v>
      </c>
      <c r="J165">
        <v>33</v>
      </c>
      <c r="K165">
        <v>80</v>
      </c>
      <c r="L165">
        <v>48</v>
      </c>
      <c r="M165">
        <v>14</v>
      </c>
      <c r="N165">
        <v>1</v>
      </c>
      <c r="O165">
        <v>108</v>
      </c>
      <c r="P165">
        <v>25</v>
      </c>
      <c r="Q165">
        <v>26</v>
      </c>
      <c r="R165">
        <v>8</v>
      </c>
      <c r="S165">
        <v>27</v>
      </c>
      <c r="T165">
        <v>18</v>
      </c>
      <c r="U165">
        <v>46</v>
      </c>
      <c r="V165">
        <v>56</v>
      </c>
      <c r="W165">
        <v>11</v>
      </c>
      <c r="X165">
        <v>32</v>
      </c>
      <c r="Y165">
        <v>15</v>
      </c>
      <c r="Z165">
        <v>46</v>
      </c>
      <c r="AA165">
        <v>23</v>
      </c>
    </row>
    <row r="166" spans="1:27" x14ac:dyDescent="0.35">
      <c r="A166" s="1">
        <v>44085</v>
      </c>
      <c r="B166" t="s">
        <v>42</v>
      </c>
      <c r="C166">
        <v>116</v>
      </c>
      <c r="D166">
        <v>97</v>
      </c>
      <c r="E166">
        <v>76</v>
      </c>
      <c r="F166">
        <v>142</v>
      </c>
      <c r="G166">
        <v>163</v>
      </c>
      <c r="H166">
        <v>108</v>
      </c>
      <c r="I166">
        <v>57</v>
      </c>
      <c r="J166">
        <v>262</v>
      </c>
      <c r="K166">
        <v>64</v>
      </c>
      <c r="L166">
        <v>99</v>
      </c>
      <c r="M166">
        <v>38</v>
      </c>
      <c r="N166">
        <v>49</v>
      </c>
      <c r="O166">
        <v>118</v>
      </c>
      <c r="P166">
        <v>94</v>
      </c>
      <c r="Q166">
        <v>297</v>
      </c>
      <c r="R166">
        <v>161</v>
      </c>
      <c r="S166">
        <v>83</v>
      </c>
      <c r="T166">
        <v>47</v>
      </c>
      <c r="U166">
        <v>176</v>
      </c>
      <c r="V166">
        <v>117</v>
      </c>
      <c r="W166">
        <v>73</v>
      </c>
      <c r="X166">
        <v>38</v>
      </c>
      <c r="Y166">
        <v>66</v>
      </c>
      <c r="Z166">
        <v>45</v>
      </c>
      <c r="AA166">
        <v>82</v>
      </c>
    </row>
    <row r="167" spans="1:27" x14ac:dyDescent="0.35">
      <c r="A167" s="1">
        <v>44085</v>
      </c>
      <c r="B167" t="s">
        <v>43</v>
      </c>
      <c r="C167">
        <v>187</v>
      </c>
      <c r="D167">
        <v>145</v>
      </c>
      <c r="E167">
        <v>156</v>
      </c>
      <c r="F167">
        <v>407</v>
      </c>
      <c r="G167">
        <v>347</v>
      </c>
      <c r="H167">
        <v>189</v>
      </c>
      <c r="I167">
        <v>111</v>
      </c>
      <c r="J167">
        <v>334</v>
      </c>
      <c r="K167">
        <v>132</v>
      </c>
      <c r="L167">
        <v>161</v>
      </c>
      <c r="M167">
        <v>33</v>
      </c>
      <c r="N167">
        <v>110</v>
      </c>
      <c r="O167">
        <v>181</v>
      </c>
      <c r="P167">
        <v>114</v>
      </c>
      <c r="Q167">
        <v>259</v>
      </c>
      <c r="R167">
        <v>285</v>
      </c>
      <c r="S167">
        <v>126</v>
      </c>
      <c r="T167">
        <v>110</v>
      </c>
      <c r="U167">
        <v>231</v>
      </c>
      <c r="V167">
        <v>282</v>
      </c>
      <c r="W167">
        <v>130</v>
      </c>
      <c r="X167">
        <v>111</v>
      </c>
      <c r="Y167">
        <v>91</v>
      </c>
      <c r="Z167">
        <v>139</v>
      </c>
      <c r="AA167">
        <v>115</v>
      </c>
    </row>
    <row r="168" spans="1:27" x14ac:dyDescent="0.35">
      <c r="A168" s="1">
        <v>44085</v>
      </c>
      <c r="B168" t="s">
        <v>44</v>
      </c>
      <c r="C168">
        <v>19</v>
      </c>
      <c r="D168">
        <v>23</v>
      </c>
      <c r="E168">
        <v>9</v>
      </c>
      <c r="F168">
        <v>4</v>
      </c>
      <c r="G168">
        <v>3</v>
      </c>
      <c r="H168">
        <v>5</v>
      </c>
      <c r="I168">
        <v>11</v>
      </c>
      <c r="J168">
        <v>5</v>
      </c>
      <c r="K168">
        <v>31</v>
      </c>
      <c r="L168">
        <v>8</v>
      </c>
      <c r="M168">
        <v>8</v>
      </c>
      <c r="N168">
        <v>1</v>
      </c>
      <c r="O168">
        <v>32</v>
      </c>
      <c r="P168">
        <v>10</v>
      </c>
      <c r="Q168">
        <v>3</v>
      </c>
      <c r="R168">
        <v>4</v>
      </c>
      <c r="S168">
        <v>4</v>
      </c>
      <c r="T168">
        <v>1</v>
      </c>
      <c r="U168">
        <v>16</v>
      </c>
      <c r="V168">
        <v>41</v>
      </c>
      <c r="W168">
        <v>2</v>
      </c>
      <c r="X168">
        <v>7</v>
      </c>
      <c r="Y168">
        <v>3</v>
      </c>
      <c r="Z168">
        <v>2</v>
      </c>
      <c r="AA168">
        <v>4</v>
      </c>
    </row>
    <row r="169" spans="1:27" x14ac:dyDescent="0.35">
      <c r="A169" s="1">
        <v>44085</v>
      </c>
      <c r="B169" t="s">
        <v>45</v>
      </c>
      <c r="C169">
        <v>168</v>
      </c>
      <c r="D169">
        <v>122</v>
      </c>
      <c r="E169">
        <v>147</v>
      </c>
      <c r="F169">
        <v>403</v>
      </c>
      <c r="G169">
        <v>344</v>
      </c>
      <c r="H169">
        <v>184</v>
      </c>
      <c r="I169">
        <v>100</v>
      </c>
      <c r="J169">
        <v>329</v>
      </c>
      <c r="K169">
        <v>101</v>
      </c>
      <c r="L169">
        <v>153</v>
      </c>
      <c r="M169">
        <v>25</v>
      </c>
      <c r="N169">
        <v>109</v>
      </c>
      <c r="O169">
        <v>149</v>
      </c>
      <c r="P169">
        <v>104</v>
      </c>
      <c r="Q169">
        <v>256</v>
      </c>
      <c r="R169">
        <v>281</v>
      </c>
      <c r="S169">
        <v>122</v>
      </c>
      <c r="T169">
        <v>109</v>
      </c>
      <c r="U169">
        <v>215</v>
      </c>
      <c r="V169">
        <v>241</v>
      </c>
      <c r="W169">
        <v>128</v>
      </c>
      <c r="X169">
        <v>104</v>
      </c>
      <c r="Y169">
        <v>88</v>
      </c>
      <c r="Z169">
        <v>137</v>
      </c>
      <c r="AA169">
        <v>111</v>
      </c>
    </row>
    <row r="170" spans="1:27" x14ac:dyDescent="0.35">
      <c r="A170" s="1">
        <v>44086</v>
      </c>
      <c r="B170" t="s">
        <v>35</v>
      </c>
      <c r="C170">
        <v>2005</v>
      </c>
      <c r="D170">
        <v>1197</v>
      </c>
      <c r="E170">
        <v>958</v>
      </c>
      <c r="F170">
        <v>3389</v>
      </c>
      <c r="G170">
        <v>1626</v>
      </c>
      <c r="H170">
        <v>1463</v>
      </c>
      <c r="I170">
        <v>1137</v>
      </c>
      <c r="J170">
        <v>1762</v>
      </c>
      <c r="K170">
        <v>1899</v>
      </c>
      <c r="L170">
        <v>920</v>
      </c>
      <c r="M170">
        <v>241</v>
      </c>
      <c r="N170">
        <v>305</v>
      </c>
      <c r="O170">
        <v>2685</v>
      </c>
      <c r="P170">
        <v>913</v>
      </c>
      <c r="Q170">
        <v>2936</v>
      </c>
      <c r="R170">
        <v>1395</v>
      </c>
      <c r="S170">
        <v>1358</v>
      </c>
      <c r="T170">
        <v>841</v>
      </c>
      <c r="U170">
        <v>2325</v>
      </c>
      <c r="V170">
        <v>2433</v>
      </c>
      <c r="W170">
        <v>1189</v>
      </c>
      <c r="X170">
        <v>1219</v>
      </c>
      <c r="Y170">
        <v>389</v>
      </c>
      <c r="Z170">
        <v>1180</v>
      </c>
      <c r="AA170">
        <v>760</v>
      </c>
    </row>
    <row r="171" spans="1:27" x14ac:dyDescent="0.35">
      <c r="A171" s="1">
        <v>44086</v>
      </c>
      <c r="B171" t="s">
        <v>36</v>
      </c>
      <c r="C171">
        <v>907</v>
      </c>
      <c r="D171">
        <v>241</v>
      </c>
      <c r="E171">
        <v>140</v>
      </c>
      <c r="F171">
        <v>309</v>
      </c>
      <c r="G171">
        <v>179</v>
      </c>
      <c r="H171">
        <v>246</v>
      </c>
      <c r="I171">
        <v>338</v>
      </c>
      <c r="J171">
        <v>204</v>
      </c>
      <c r="K171">
        <v>459</v>
      </c>
      <c r="L171">
        <v>321</v>
      </c>
      <c r="M171">
        <v>59</v>
      </c>
      <c r="N171">
        <v>78</v>
      </c>
      <c r="O171">
        <v>674</v>
      </c>
      <c r="P171">
        <v>260</v>
      </c>
      <c r="Q171">
        <v>469</v>
      </c>
      <c r="R171">
        <v>84</v>
      </c>
      <c r="S171">
        <v>291</v>
      </c>
      <c r="T171">
        <v>147</v>
      </c>
      <c r="U171">
        <v>524</v>
      </c>
      <c r="V171">
        <v>694</v>
      </c>
      <c r="W171">
        <v>65</v>
      </c>
      <c r="X171">
        <v>514</v>
      </c>
      <c r="Y171">
        <v>88</v>
      </c>
      <c r="Z171">
        <v>383</v>
      </c>
      <c r="AA171">
        <v>209</v>
      </c>
    </row>
    <row r="172" spans="1:27" x14ac:dyDescent="0.35">
      <c r="A172" s="1">
        <v>44086</v>
      </c>
      <c r="B172" t="s">
        <v>37</v>
      </c>
      <c r="C172">
        <v>73</v>
      </c>
      <c r="D172">
        <v>285</v>
      </c>
      <c r="E172">
        <v>227</v>
      </c>
      <c r="F172">
        <v>349</v>
      </c>
      <c r="G172">
        <v>171</v>
      </c>
      <c r="H172">
        <v>34</v>
      </c>
      <c r="I172">
        <v>115</v>
      </c>
      <c r="J172">
        <v>20</v>
      </c>
      <c r="K172">
        <v>541</v>
      </c>
      <c r="L172">
        <v>84</v>
      </c>
      <c r="M172">
        <v>12</v>
      </c>
      <c r="N172">
        <v>12</v>
      </c>
      <c r="O172">
        <v>532</v>
      </c>
      <c r="P172">
        <v>50</v>
      </c>
      <c r="Q172">
        <v>552</v>
      </c>
      <c r="R172">
        <v>53</v>
      </c>
      <c r="S172">
        <v>88</v>
      </c>
      <c r="T172">
        <v>118</v>
      </c>
      <c r="U172">
        <v>251</v>
      </c>
      <c r="V172">
        <v>306</v>
      </c>
      <c r="W172">
        <v>0</v>
      </c>
      <c r="X172">
        <v>86</v>
      </c>
      <c r="Y172">
        <v>53</v>
      </c>
      <c r="Z172">
        <v>201</v>
      </c>
      <c r="AA172">
        <v>18</v>
      </c>
    </row>
    <row r="173" spans="1:27" x14ac:dyDescent="0.35">
      <c r="A173" s="1">
        <v>44086</v>
      </c>
      <c r="B173" t="s">
        <v>38</v>
      </c>
      <c r="C173">
        <v>980</v>
      </c>
      <c r="D173">
        <v>526</v>
      </c>
      <c r="E173">
        <v>367</v>
      </c>
      <c r="F173">
        <v>658</v>
      </c>
      <c r="G173">
        <v>350</v>
      </c>
      <c r="H173">
        <v>280</v>
      </c>
      <c r="I173">
        <v>453</v>
      </c>
      <c r="J173">
        <v>224</v>
      </c>
      <c r="K173">
        <v>1000</v>
      </c>
      <c r="L173">
        <v>405</v>
      </c>
      <c r="M173">
        <v>71</v>
      </c>
      <c r="N173">
        <v>90</v>
      </c>
      <c r="O173">
        <v>1206</v>
      </c>
      <c r="P173">
        <v>310</v>
      </c>
      <c r="Q173">
        <v>1021</v>
      </c>
      <c r="R173">
        <v>137</v>
      </c>
      <c r="S173">
        <v>379</v>
      </c>
      <c r="T173">
        <v>265</v>
      </c>
      <c r="U173">
        <v>775</v>
      </c>
      <c r="V173">
        <v>1000</v>
      </c>
      <c r="W173">
        <v>65</v>
      </c>
      <c r="X173">
        <v>600</v>
      </c>
      <c r="Y173">
        <v>141</v>
      </c>
      <c r="Z173">
        <v>584</v>
      </c>
      <c r="AA173">
        <v>227</v>
      </c>
    </row>
    <row r="174" spans="1:27" x14ac:dyDescent="0.35">
      <c r="A174" s="1">
        <v>44086</v>
      </c>
      <c r="B174" t="s">
        <v>39</v>
      </c>
      <c r="C174">
        <v>1025</v>
      </c>
      <c r="D174">
        <v>671</v>
      </c>
      <c r="E174">
        <v>591</v>
      </c>
      <c r="F174">
        <v>2731</v>
      </c>
      <c r="G174">
        <v>1276</v>
      </c>
      <c r="H174">
        <v>1183</v>
      </c>
      <c r="I174">
        <v>684</v>
      </c>
      <c r="J174">
        <v>1538</v>
      </c>
      <c r="K174">
        <v>899</v>
      </c>
      <c r="L174">
        <v>515</v>
      </c>
      <c r="M174">
        <v>170</v>
      </c>
      <c r="N174">
        <v>215</v>
      </c>
      <c r="O174">
        <v>1479</v>
      </c>
      <c r="P174">
        <v>603</v>
      </c>
      <c r="Q174">
        <v>1915</v>
      </c>
      <c r="R174">
        <v>1258</v>
      </c>
      <c r="S174">
        <v>979</v>
      </c>
      <c r="T174">
        <v>576</v>
      </c>
      <c r="U174">
        <v>1550</v>
      </c>
      <c r="V174">
        <v>1433</v>
      </c>
      <c r="W174">
        <v>1124</v>
      </c>
      <c r="X174">
        <v>619</v>
      </c>
      <c r="Y174">
        <v>248</v>
      </c>
      <c r="Z174">
        <v>596</v>
      </c>
      <c r="AA174">
        <v>533</v>
      </c>
    </row>
    <row r="175" spans="1:27" x14ac:dyDescent="0.35">
      <c r="A175" s="1">
        <v>44086</v>
      </c>
      <c r="B175" t="s">
        <v>2</v>
      </c>
      <c r="C175">
        <v>742</v>
      </c>
      <c r="D175">
        <v>439</v>
      </c>
      <c r="E175">
        <v>278</v>
      </c>
      <c r="F175">
        <v>972</v>
      </c>
      <c r="G175">
        <v>718</v>
      </c>
      <c r="H175">
        <v>688</v>
      </c>
      <c r="I175">
        <v>592</v>
      </c>
      <c r="J175">
        <v>975</v>
      </c>
      <c r="K175">
        <v>603</v>
      </c>
      <c r="L175">
        <v>509</v>
      </c>
      <c r="M175">
        <v>195</v>
      </c>
      <c r="N175">
        <v>72</v>
      </c>
      <c r="O175">
        <v>1382</v>
      </c>
      <c r="P175">
        <v>354</v>
      </c>
      <c r="Q175">
        <v>871</v>
      </c>
      <c r="R175">
        <v>314</v>
      </c>
      <c r="S175">
        <v>336</v>
      </c>
      <c r="T175">
        <v>436</v>
      </c>
      <c r="U175">
        <v>630</v>
      </c>
      <c r="V175">
        <v>525</v>
      </c>
      <c r="W175">
        <v>473</v>
      </c>
      <c r="X175">
        <v>485</v>
      </c>
      <c r="Y175">
        <v>290</v>
      </c>
      <c r="Z175">
        <v>364</v>
      </c>
      <c r="AA175">
        <v>167</v>
      </c>
    </row>
    <row r="176" spans="1:27" x14ac:dyDescent="0.35">
      <c r="A176" s="1">
        <v>44086</v>
      </c>
      <c r="B176" t="s">
        <v>1</v>
      </c>
      <c r="C176">
        <v>243</v>
      </c>
      <c r="D176">
        <v>123</v>
      </c>
      <c r="E176">
        <v>130</v>
      </c>
      <c r="F176">
        <v>118</v>
      </c>
      <c r="G176">
        <v>84</v>
      </c>
      <c r="H176">
        <v>64</v>
      </c>
      <c r="I176">
        <v>340</v>
      </c>
      <c r="J176">
        <v>52</v>
      </c>
      <c r="K176">
        <v>266</v>
      </c>
      <c r="L176">
        <v>262</v>
      </c>
      <c r="M176">
        <v>61</v>
      </c>
      <c r="N176">
        <v>0</v>
      </c>
      <c r="O176">
        <v>625</v>
      </c>
      <c r="P176">
        <v>126</v>
      </c>
      <c r="Q176">
        <v>291</v>
      </c>
      <c r="R176">
        <v>40</v>
      </c>
      <c r="S176">
        <v>118</v>
      </c>
      <c r="T176">
        <v>187</v>
      </c>
      <c r="U176">
        <v>222</v>
      </c>
      <c r="V176">
        <v>303</v>
      </c>
      <c r="W176">
        <v>11</v>
      </c>
      <c r="X176">
        <v>103</v>
      </c>
      <c r="Y176">
        <v>172</v>
      </c>
      <c r="Z176">
        <v>156</v>
      </c>
      <c r="AA176">
        <v>44</v>
      </c>
    </row>
    <row r="177" spans="1:28" x14ac:dyDescent="0.35">
      <c r="A177" s="1">
        <v>44086</v>
      </c>
      <c r="B177" t="s">
        <v>0</v>
      </c>
      <c r="C177">
        <v>499</v>
      </c>
      <c r="D177">
        <v>316</v>
      </c>
      <c r="E177">
        <v>148</v>
      </c>
      <c r="F177">
        <v>854</v>
      </c>
      <c r="G177">
        <v>634</v>
      </c>
      <c r="H177">
        <v>624</v>
      </c>
      <c r="I177">
        <v>252</v>
      </c>
      <c r="J177">
        <v>923</v>
      </c>
      <c r="K177">
        <v>337</v>
      </c>
      <c r="L177">
        <v>247</v>
      </c>
      <c r="M177">
        <v>134</v>
      </c>
      <c r="N177">
        <v>72</v>
      </c>
      <c r="O177">
        <v>757</v>
      </c>
      <c r="P177">
        <v>228</v>
      </c>
      <c r="Q177">
        <v>580</v>
      </c>
      <c r="R177">
        <v>274</v>
      </c>
      <c r="S177">
        <v>218</v>
      </c>
      <c r="T177">
        <v>249</v>
      </c>
      <c r="U177">
        <v>408</v>
      </c>
      <c r="V177">
        <v>222</v>
      </c>
      <c r="W177">
        <v>462</v>
      </c>
      <c r="X177">
        <v>382</v>
      </c>
      <c r="Y177">
        <v>118</v>
      </c>
      <c r="Z177">
        <v>208</v>
      </c>
      <c r="AA177">
        <v>123</v>
      </c>
    </row>
    <row r="178" spans="1:28" x14ac:dyDescent="0.35">
      <c r="A178" s="1">
        <v>44086</v>
      </c>
      <c r="B178" t="s">
        <v>40</v>
      </c>
      <c r="C178">
        <v>183</v>
      </c>
      <c r="D178">
        <v>123</v>
      </c>
      <c r="E178">
        <v>96</v>
      </c>
      <c r="F178">
        <v>167</v>
      </c>
      <c r="G178">
        <v>199</v>
      </c>
      <c r="H178">
        <v>152</v>
      </c>
      <c r="I178">
        <v>107</v>
      </c>
      <c r="J178">
        <v>295</v>
      </c>
      <c r="K178">
        <v>144</v>
      </c>
      <c r="L178">
        <v>147</v>
      </c>
      <c r="M178">
        <v>52</v>
      </c>
      <c r="N178">
        <v>50</v>
      </c>
      <c r="O178">
        <v>226</v>
      </c>
      <c r="P178">
        <v>119</v>
      </c>
      <c r="Q178">
        <v>323</v>
      </c>
      <c r="R178">
        <v>169</v>
      </c>
      <c r="S178">
        <v>110</v>
      </c>
      <c r="T178">
        <v>65</v>
      </c>
      <c r="U178">
        <v>222</v>
      </c>
      <c r="V178">
        <v>173</v>
      </c>
      <c r="W178">
        <v>84</v>
      </c>
      <c r="X178">
        <v>70</v>
      </c>
      <c r="Y178">
        <v>81</v>
      </c>
      <c r="Z178">
        <v>93</v>
      </c>
      <c r="AA178">
        <v>105</v>
      </c>
    </row>
    <row r="179" spans="1:28" x14ac:dyDescent="0.35">
      <c r="A179" s="1">
        <v>44086</v>
      </c>
      <c r="B179" t="s">
        <v>41</v>
      </c>
      <c r="C179">
        <v>70</v>
      </c>
      <c r="D179">
        <v>26</v>
      </c>
      <c r="E179">
        <v>20</v>
      </c>
      <c r="F179">
        <v>31</v>
      </c>
      <c r="G179">
        <v>36</v>
      </c>
      <c r="H179">
        <v>42</v>
      </c>
      <c r="I179">
        <v>48</v>
      </c>
      <c r="J179">
        <v>30</v>
      </c>
      <c r="K179">
        <v>76</v>
      </c>
      <c r="L179">
        <v>48</v>
      </c>
      <c r="M179">
        <v>11</v>
      </c>
      <c r="N179">
        <v>1</v>
      </c>
      <c r="O179">
        <v>108</v>
      </c>
      <c r="P179">
        <v>26</v>
      </c>
      <c r="Q179">
        <v>26</v>
      </c>
      <c r="R179">
        <v>9</v>
      </c>
      <c r="S179">
        <v>26</v>
      </c>
      <c r="T179">
        <v>17</v>
      </c>
      <c r="U179">
        <v>44</v>
      </c>
      <c r="V179">
        <v>53</v>
      </c>
      <c r="W179">
        <v>11</v>
      </c>
      <c r="X179">
        <v>31</v>
      </c>
      <c r="Y179">
        <v>14</v>
      </c>
      <c r="Z179">
        <v>48</v>
      </c>
      <c r="AA179">
        <v>23</v>
      </c>
    </row>
    <row r="180" spans="1:28" x14ac:dyDescent="0.35">
      <c r="A180" s="1">
        <v>44086</v>
      </c>
      <c r="B180" t="s">
        <v>42</v>
      </c>
      <c r="C180">
        <v>113</v>
      </c>
      <c r="D180">
        <v>97</v>
      </c>
      <c r="E180">
        <v>76</v>
      </c>
      <c r="F180">
        <v>136</v>
      </c>
      <c r="G180">
        <v>163</v>
      </c>
      <c r="H180">
        <v>110</v>
      </c>
      <c r="I180">
        <v>59</v>
      </c>
      <c r="J180">
        <v>265</v>
      </c>
      <c r="K180">
        <v>68</v>
      </c>
      <c r="L180">
        <v>99</v>
      </c>
      <c r="M180">
        <v>41</v>
      </c>
      <c r="N180">
        <v>49</v>
      </c>
      <c r="O180">
        <v>118</v>
      </c>
      <c r="P180">
        <v>93</v>
      </c>
      <c r="Q180">
        <v>297</v>
      </c>
      <c r="R180">
        <v>160</v>
      </c>
      <c r="S180">
        <v>84</v>
      </c>
      <c r="T180">
        <v>48</v>
      </c>
      <c r="U180">
        <v>178</v>
      </c>
      <c r="V180">
        <v>120</v>
      </c>
      <c r="W180">
        <v>73</v>
      </c>
      <c r="X180">
        <v>39</v>
      </c>
      <c r="Y180">
        <v>67</v>
      </c>
      <c r="Z180">
        <v>45</v>
      </c>
      <c r="AA180">
        <v>82</v>
      </c>
    </row>
    <row r="181" spans="1:28" x14ac:dyDescent="0.35">
      <c r="A181" s="1">
        <v>44086</v>
      </c>
      <c r="B181" t="s">
        <v>43</v>
      </c>
      <c r="C181">
        <v>187</v>
      </c>
      <c r="D181">
        <v>145</v>
      </c>
      <c r="E181">
        <v>156</v>
      </c>
      <c r="F181">
        <v>407</v>
      </c>
      <c r="G181">
        <v>347</v>
      </c>
      <c r="H181">
        <v>189</v>
      </c>
      <c r="I181">
        <v>111</v>
      </c>
      <c r="J181">
        <v>334</v>
      </c>
      <c r="K181">
        <v>132</v>
      </c>
      <c r="L181">
        <v>161</v>
      </c>
      <c r="M181">
        <v>33</v>
      </c>
      <c r="N181">
        <v>110</v>
      </c>
      <c r="O181">
        <v>181</v>
      </c>
      <c r="P181">
        <v>114</v>
      </c>
      <c r="Q181">
        <v>259</v>
      </c>
      <c r="R181">
        <v>285</v>
      </c>
      <c r="S181">
        <v>126</v>
      </c>
      <c r="T181">
        <v>110</v>
      </c>
      <c r="U181">
        <v>231</v>
      </c>
      <c r="V181">
        <v>282</v>
      </c>
      <c r="W181">
        <v>130</v>
      </c>
      <c r="X181">
        <v>111</v>
      </c>
      <c r="Y181">
        <v>91</v>
      </c>
      <c r="Z181">
        <v>140</v>
      </c>
      <c r="AA181">
        <v>115</v>
      </c>
    </row>
    <row r="182" spans="1:28" x14ac:dyDescent="0.35">
      <c r="A182" s="1">
        <v>44086</v>
      </c>
      <c r="B182" t="s">
        <v>44</v>
      </c>
      <c r="C182">
        <v>23</v>
      </c>
      <c r="D182">
        <v>25</v>
      </c>
      <c r="E182">
        <v>7</v>
      </c>
      <c r="F182">
        <v>4</v>
      </c>
      <c r="G182">
        <v>2</v>
      </c>
      <c r="H182">
        <v>6</v>
      </c>
      <c r="I182">
        <v>10</v>
      </c>
      <c r="J182">
        <v>5</v>
      </c>
      <c r="K182">
        <v>31</v>
      </c>
      <c r="L182">
        <v>8</v>
      </c>
      <c r="M182">
        <v>8</v>
      </c>
      <c r="N182">
        <v>1</v>
      </c>
      <c r="O182">
        <v>32</v>
      </c>
      <c r="P182">
        <v>7</v>
      </c>
      <c r="Q182">
        <v>3</v>
      </c>
      <c r="R182">
        <v>4</v>
      </c>
      <c r="S182">
        <v>5</v>
      </c>
      <c r="T182">
        <v>3</v>
      </c>
      <c r="U182">
        <v>15</v>
      </c>
      <c r="V182">
        <v>44</v>
      </c>
      <c r="W182">
        <v>1</v>
      </c>
      <c r="X182">
        <v>7</v>
      </c>
      <c r="Y182">
        <v>3</v>
      </c>
      <c r="Z182">
        <v>2</v>
      </c>
      <c r="AA182">
        <v>5</v>
      </c>
    </row>
    <row r="183" spans="1:28" x14ac:dyDescent="0.35">
      <c r="A183" s="1">
        <v>44086</v>
      </c>
      <c r="B183" t="s">
        <v>45</v>
      </c>
      <c r="C183">
        <v>164</v>
      </c>
      <c r="D183">
        <v>120</v>
      </c>
      <c r="E183">
        <v>149</v>
      </c>
      <c r="F183">
        <v>403</v>
      </c>
      <c r="G183">
        <v>345</v>
      </c>
      <c r="H183">
        <v>183</v>
      </c>
      <c r="I183">
        <v>101</v>
      </c>
      <c r="J183">
        <v>329</v>
      </c>
      <c r="K183">
        <v>101</v>
      </c>
      <c r="L183">
        <v>153</v>
      </c>
      <c r="M183">
        <v>25</v>
      </c>
      <c r="N183">
        <v>109</v>
      </c>
      <c r="O183">
        <v>149</v>
      </c>
      <c r="P183">
        <v>107</v>
      </c>
      <c r="Q183">
        <v>256</v>
      </c>
      <c r="R183">
        <v>281</v>
      </c>
      <c r="S183">
        <v>121</v>
      </c>
      <c r="T183">
        <v>107</v>
      </c>
      <c r="U183">
        <v>216</v>
      </c>
      <c r="V183">
        <v>238</v>
      </c>
      <c r="W183">
        <v>129</v>
      </c>
      <c r="X183">
        <v>104</v>
      </c>
      <c r="Y183">
        <v>88</v>
      </c>
      <c r="Z183">
        <v>138</v>
      </c>
      <c r="AA183">
        <v>110</v>
      </c>
    </row>
    <row r="184" spans="1:28" x14ac:dyDescent="0.35">
      <c r="A184" s="1">
        <v>44087</v>
      </c>
      <c r="B184" t="s">
        <v>35</v>
      </c>
      <c r="C184">
        <v>2005</v>
      </c>
      <c r="D184">
        <v>1197</v>
      </c>
      <c r="E184">
        <v>958</v>
      </c>
      <c r="F184">
        <v>3389</v>
      </c>
      <c r="G184">
        <v>1626</v>
      </c>
      <c r="H184">
        <v>1463</v>
      </c>
      <c r="I184">
        <v>1137</v>
      </c>
      <c r="J184">
        <v>1762</v>
      </c>
      <c r="K184">
        <v>1899</v>
      </c>
      <c r="L184">
        <v>920</v>
      </c>
      <c r="M184">
        <v>241</v>
      </c>
      <c r="N184">
        <v>305</v>
      </c>
      <c r="O184">
        <v>2685</v>
      </c>
      <c r="P184">
        <v>913</v>
      </c>
      <c r="Q184">
        <v>2936</v>
      </c>
      <c r="R184">
        <v>1395</v>
      </c>
      <c r="S184">
        <v>1358</v>
      </c>
      <c r="T184">
        <v>841</v>
      </c>
      <c r="U184">
        <v>2325</v>
      </c>
      <c r="V184">
        <v>2433</v>
      </c>
      <c r="W184">
        <v>1189</v>
      </c>
      <c r="X184">
        <v>1219</v>
      </c>
      <c r="Y184">
        <v>389</v>
      </c>
      <c r="Z184">
        <v>1180</v>
      </c>
      <c r="AA184">
        <v>760</v>
      </c>
      <c r="AB184">
        <v>11</v>
      </c>
    </row>
    <row r="185" spans="1:28" x14ac:dyDescent="0.35">
      <c r="A185" s="1">
        <v>44087</v>
      </c>
      <c r="B185" t="s">
        <v>36</v>
      </c>
      <c r="C185">
        <v>941</v>
      </c>
      <c r="D185">
        <v>254</v>
      </c>
      <c r="E185">
        <v>143</v>
      </c>
      <c r="F185">
        <v>312</v>
      </c>
      <c r="G185">
        <v>177</v>
      </c>
      <c r="H185">
        <v>258</v>
      </c>
      <c r="I185">
        <v>353</v>
      </c>
      <c r="J185">
        <v>216</v>
      </c>
      <c r="K185">
        <v>463</v>
      </c>
      <c r="L185">
        <v>319</v>
      </c>
      <c r="M185">
        <v>57</v>
      </c>
      <c r="N185">
        <v>77</v>
      </c>
      <c r="O185">
        <v>697</v>
      </c>
      <c r="P185">
        <v>279</v>
      </c>
      <c r="Q185">
        <v>459</v>
      </c>
      <c r="R185">
        <v>92</v>
      </c>
      <c r="S185">
        <v>303</v>
      </c>
      <c r="T185">
        <v>153</v>
      </c>
      <c r="U185">
        <v>557</v>
      </c>
      <c r="V185">
        <v>701</v>
      </c>
      <c r="W185">
        <v>65</v>
      </c>
      <c r="X185">
        <v>520</v>
      </c>
      <c r="Y185">
        <v>83</v>
      </c>
      <c r="Z185">
        <v>384</v>
      </c>
      <c r="AA185">
        <v>220</v>
      </c>
      <c r="AB185">
        <v>4</v>
      </c>
    </row>
    <row r="186" spans="1:28" x14ac:dyDescent="0.35">
      <c r="A186" s="1">
        <v>44087</v>
      </c>
      <c r="B186" t="s">
        <v>37</v>
      </c>
      <c r="C186">
        <v>73</v>
      </c>
      <c r="D186">
        <v>328</v>
      </c>
      <c r="E186">
        <v>310</v>
      </c>
      <c r="F186">
        <v>373</v>
      </c>
      <c r="G186">
        <v>194</v>
      </c>
      <c r="H186">
        <v>28</v>
      </c>
      <c r="I186">
        <v>106</v>
      </c>
      <c r="J186">
        <v>39</v>
      </c>
      <c r="K186">
        <v>552</v>
      </c>
      <c r="L186">
        <v>83</v>
      </c>
      <c r="M186">
        <v>7</v>
      </c>
      <c r="N186">
        <v>14</v>
      </c>
      <c r="O186">
        <v>545</v>
      </c>
      <c r="P186">
        <v>53</v>
      </c>
      <c r="Q186">
        <v>524</v>
      </c>
      <c r="R186">
        <v>58</v>
      </c>
      <c r="S186">
        <v>94</v>
      </c>
      <c r="T186">
        <v>122</v>
      </c>
      <c r="U186">
        <v>255</v>
      </c>
      <c r="V186">
        <v>309</v>
      </c>
      <c r="W186">
        <v>0</v>
      </c>
      <c r="X186">
        <v>74</v>
      </c>
      <c r="Y186">
        <v>48</v>
      </c>
      <c r="Z186">
        <v>215</v>
      </c>
      <c r="AA186">
        <v>18</v>
      </c>
      <c r="AB186">
        <v>0</v>
      </c>
    </row>
    <row r="187" spans="1:28" x14ac:dyDescent="0.35">
      <c r="A187" s="1">
        <v>44087</v>
      </c>
      <c r="B187" t="s">
        <v>38</v>
      </c>
      <c r="C187">
        <v>1014</v>
      </c>
      <c r="D187">
        <v>582</v>
      </c>
      <c r="E187">
        <v>453</v>
      </c>
      <c r="F187">
        <v>685</v>
      </c>
      <c r="G187">
        <v>371</v>
      </c>
      <c r="H187">
        <v>286</v>
      </c>
      <c r="I187">
        <v>459</v>
      </c>
      <c r="J187">
        <v>255</v>
      </c>
      <c r="K187">
        <v>1015</v>
      </c>
      <c r="L187">
        <v>402</v>
      </c>
      <c r="M187">
        <v>64</v>
      </c>
      <c r="N187">
        <v>91</v>
      </c>
      <c r="O187">
        <v>1242</v>
      </c>
      <c r="P187">
        <v>332</v>
      </c>
      <c r="Q187">
        <v>983</v>
      </c>
      <c r="R187">
        <v>150</v>
      </c>
      <c r="S187">
        <v>397</v>
      </c>
      <c r="T187">
        <v>275</v>
      </c>
      <c r="U187">
        <v>812</v>
      </c>
      <c r="V187">
        <v>1010</v>
      </c>
      <c r="W187">
        <v>65</v>
      </c>
      <c r="X187">
        <v>594</v>
      </c>
      <c r="Y187">
        <v>131</v>
      </c>
      <c r="Z187">
        <v>599</v>
      </c>
      <c r="AA187">
        <v>238</v>
      </c>
      <c r="AB187">
        <v>94</v>
      </c>
    </row>
    <row r="188" spans="1:28" x14ac:dyDescent="0.35">
      <c r="A188" s="1">
        <v>44087</v>
      </c>
      <c r="B188" t="s">
        <v>39</v>
      </c>
      <c r="C188">
        <v>991</v>
      </c>
      <c r="D188">
        <v>615</v>
      </c>
      <c r="E188">
        <v>505</v>
      </c>
      <c r="F188">
        <v>2704</v>
      </c>
      <c r="G188">
        <v>1255</v>
      </c>
      <c r="H188">
        <v>1177</v>
      </c>
      <c r="I188">
        <v>678</v>
      </c>
      <c r="J188">
        <v>1507</v>
      </c>
      <c r="K188">
        <v>884</v>
      </c>
      <c r="L188">
        <v>518</v>
      </c>
      <c r="M188">
        <v>177</v>
      </c>
      <c r="N188">
        <v>214</v>
      </c>
      <c r="O188">
        <v>1443</v>
      </c>
      <c r="P188">
        <v>581</v>
      </c>
      <c r="Q188">
        <v>1953</v>
      </c>
      <c r="R188">
        <v>1245</v>
      </c>
      <c r="S188">
        <v>961</v>
      </c>
      <c r="T188">
        <v>566</v>
      </c>
      <c r="U188">
        <v>1513</v>
      </c>
      <c r="V188">
        <v>1423</v>
      </c>
      <c r="W188">
        <v>1124</v>
      </c>
      <c r="X188">
        <v>625</v>
      </c>
      <c r="Y188">
        <v>258</v>
      </c>
      <c r="Z188">
        <v>581</v>
      </c>
      <c r="AA188">
        <v>522</v>
      </c>
      <c r="AB188">
        <v>134</v>
      </c>
    </row>
    <row r="189" spans="1:28" x14ac:dyDescent="0.35">
      <c r="A189" s="1">
        <v>44087</v>
      </c>
      <c r="B189" t="s">
        <v>2</v>
      </c>
      <c r="C189">
        <v>742</v>
      </c>
      <c r="D189">
        <v>404</v>
      </c>
      <c r="E189">
        <v>278</v>
      </c>
      <c r="F189">
        <v>972</v>
      </c>
      <c r="G189">
        <v>718</v>
      </c>
      <c r="H189">
        <v>688</v>
      </c>
      <c r="I189">
        <v>592</v>
      </c>
      <c r="J189">
        <v>975</v>
      </c>
      <c r="K189">
        <v>603</v>
      </c>
      <c r="L189">
        <v>509</v>
      </c>
      <c r="M189">
        <v>194</v>
      </c>
      <c r="N189">
        <v>72</v>
      </c>
      <c r="O189">
        <v>1382</v>
      </c>
      <c r="P189">
        <v>354</v>
      </c>
      <c r="Q189">
        <v>871</v>
      </c>
      <c r="R189">
        <v>314</v>
      </c>
      <c r="S189">
        <v>336</v>
      </c>
      <c r="T189">
        <v>436</v>
      </c>
      <c r="U189">
        <v>630</v>
      </c>
      <c r="V189">
        <v>525</v>
      </c>
      <c r="W189">
        <v>473</v>
      </c>
      <c r="X189">
        <v>465</v>
      </c>
      <c r="Y189">
        <v>290</v>
      </c>
      <c r="Z189">
        <v>364</v>
      </c>
      <c r="AA189">
        <v>167</v>
      </c>
      <c r="AB189">
        <v>55</v>
      </c>
    </row>
    <row r="190" spans="1:28" x14ac:dyDescent="0.35">
      <c r="A190" s="1">
        <v>44087</v>
      </c>
      <c r="B190" t="s">
        <v>1</v>
      </c>
      <c r="C190">
        <v>253</v>
      </c>
      <c r="D190">
        <v>131</v>
      </c>
      <c r="E190">
        <v>145</v>
      </c>
      <c r="F190">
        <v>125</v>
      </c>
      <c r="G190">
        <v>60</v>
      </c>
      <c r="H190">
        <v>71</v>
      </c>
      <c r="I190">
        <v>326</v>
      </c>
      <c r="J190">
        <v>54</v>
      </c>
      <c r="K190">
        <v>271</v>
      </c>
      <c r="L190">
        <v>260</v>
      </c>
      <c r="M190">
        <v>52</v>
      </c>
      <c r="N190">
        <v>0</v>
      </c>
      <c r="O190">
        <v>625</v>
      </c>
      <c r="P190">
        <v>138</v>
      </c>
      <c r="Q190">
        <v>226</v>
      </c>
      <c r="R190">
        <v>43</v>
      </c>
      <c r="S190">
        <v>127</v>
      </c>
      <c r="T190">
        <v>142</v>
      </c>
      <c r="U190">
        <v>226</v>
      </c>
      <c r="V190">
        <v>303</v>
      </c>
      <c r="W190">
        <v>10</v>
      </c>
      <c r="X190">
        <v>151</v>
      </c>
      <c r="Y190">
        <v>170</v>
      </c>
      <c r="Z190">
        <v>156</v>
      </c>
      <c r="AA190">
        <v>43</v>
      </c>
      <c r="AB190">
        <v>0</v>
      </c>
    </row>
    <row r="191" spans="1:28" x14ac:dyDescent="0.35">
      <c r="A191" s="1">
        <v>44087</v>
      </c>
      <c r="B191" t="s">
        <v>0</v>
      </c>
      <c r="C191">
        <v>489</v>
      </c>
      <c r="D191">
        <v>273</v>
      </c>
      <c r="E191">
        <v>133</v>
      </c>
      <c r="F191">
        <v>847</v>
      </c>
      <c r="G191">
        <v>658</v>
      </c>
      <c r="H191">
        <v>617</v>
      </c>
      <c r="I191">
        <v>266</v>
      </c>
      <c r="J191">
        <v>921</v>
      </c>
      <c r="K191">
        <v>332</v>
      </c>
      <c r="L191">
        <v>249</v>
      </c>
      <c r="M191">
        <v>142</v>
      </c>
      <c r="N191">
        <v>72</v>
      </c>
      <c r="O191">
        <v>757</v>
      </c>
      <c r="P191">
        <v>216</v>
      </c>
      <c r="Q191">
        <v>645</v>
      </c>
      <c r="R191">
        <v>271</v>
      </c>
      <c r="S191">
        <v>209</v>
      </c>
      <c r="T191">
        <v>294</v>
      </c>
      <c r="U191">
        <v>404</v>
      </c>
      <c r="V191">
        <v>222</v>
      </c>
      <c r="W191">
        <v>463</v>
      </c>
      <c r="X191">
        <v>314</v>
      </c>
      <c r="Y191">
        <v>120</v>
      </c>
      <c r="Z191">
        <v>208</v>
      </c>
      <c r="AA191">
        <v>124</v>
      </c>
      <c r="AB191">
        <v>134</v>
      </c>
    </row>
    <row r="192" spans="1:28" x14ac:dyDescent="0.35">
      <c r="A192" s="1">
        <v>44087</v>
      </c>
      <c r="B192" t="s">
        <v>40</v>
      </c>
      <c r="C192">
        <v>183</v>
      </c>
      <c r="D192">
        <v>123</v>
      </c>
      <c r="E192">
        <v>96</v>
      </c>
      <c r="F192">
        <v>167</v>
      </c>
      <c r="G192">
        <v>148</v>
      </c>
      <c r="H192">
        <v>152</v>
      </c>
      <c r="I192">
        <v>107</v>
      </c>
      <c r="J192">
        <v>295</v>
      </c>
      <c r="K192">
        <v>144</v>
      </c>
      <c r="L192">
        <v>147</v>
      </c>
      <c r="M192">
        <v>49</v>
      </c>
      <c r="N192">
        <v>50</v>
      </c>
      <c r="O192">
        <v>226</v>
      </c>
      <c r="P192">
        <v>119</v>
      </c>
      <c r="Q192">
        <v>323</v>
      </c>
      <c r="R192">
        <v>169</v>
      </c>
      <c r="S192">
        <v>110</v>
      </c>
      <c r="T192">
        <v>65</v>
      </c>
      <c r="U192">
        <v>222</v>
      </c>
      <c r="V192">
        <v>173</v>
      </c>
      <c r="W192">
        <v>84</v>
      </c>
      <c r="X192">
        <v>70</v>
      </c>
      <c r="Y192">
        <v>81</v>
      </c>
      <c r="Z192">
        <v>93</v>
      </c>
      <c r="AA192">
        <v>105</v>
      </c>
      <c r="AB192">
        <v>0</v>
      </c>
    </row>
    <row r="193" spans="1:28" x14ac:dyDescent="0.35">
      <c r="A193" s="1">
        <v>44087</v>
      </c>
      <c r="B193" t="s">
        <v>41</v>
      </c>
      <c r="C193">
        <v>65</v>
      </c>
      <c r="D193">
        <v>32</v>
      </c>
      <c r="E193">
        <v>19</v>
      </c>
      <c r="F193">
        <v>28</v>
      </c>
      <c r="G193">
        <v>59</v>
      </c>
      <c r="H193">
        <v>33</v>
      </c>
      <c r="I193">
        <v>50</v>
      </c>
      <c r="J193">
        <v>34</v>
      </c>
      <c r="K193">
        <v>78</v>
      </c>
      <c r="L193">
        <v>48</v>
      </c>
      <c r="M193">
        <v>9</v>
      </c>
      <c r="N193">
        <v>1</v>
      </c>
      <c r="O193">
        <v>109</v>
      </c>
      <c r="P193">
        <v>26</v>
      </c>
      <c r="Q193">
        <v>22</v>
      </c>
      <c r="R193">
        <v>8</v>
      </c>
      <c r="S193">
        <v>29</v>
      </c>
      <c r="T193">
        <v>15</v>
      </c>
      <c r="U193">
        <v>49</v>
      </c>
      <c r="V193">
        <v>55</v>
      </c>
      <c r="W193">
        <v>10</v>
      </c>
      <c r="X193">
        <v>33</v>
      </c>
      <c r="Y193">
        <v>14</v>
      </c>
      <c r="Z193">
        <v>49</v>
      </c>
      <c r="AA193">
        <v>22</v>
      </c>
      <c r="AB193">
        <v>39</v>
      </c>
    </row>
    <row r="194" spans="1:28" x14ac:dyDescent="0.35">
      <c r="A194" s="1">
        <v>44087</v>
      </c>
      <c r="B194" t="s">
        <v>42</v>
      </c>
      <c r="C194">
        <v>118</v>
      </c>
      <c r="D194">
        <v>91</v>
      </c>
      <c r="E194">
        <v>77</v>
      </c>
      <c r="F194">
        <v>139</v>
      </c>
      <c r="G194">
        <v>89</v>
      </c>
      <c r="H194">
        <v>119</v>
      </c>
      <c r="I194">
        <v>57</v>
      </c>
      <c r="J194">
        <v>261</v>
      </c>
      <c r="K194">
        <v>66</v>
      </c>
      <c r="L194">
        <v>99</v>
      </c>
      <c r="M194">
        <v>40</v>
      </c>
      <c r="N194">
        <v>49</v>
      </c>
      <c r="O194">
        <v>117</v>
      </c>
      <c r="P194">
        <v>93</v>
      </c>
      <c r="Q194">
        <v>301</v>
      </c>
      <c r="R194">
        <v>161</v>
      </c>
      <c r="S194">
        <v>81</v>
      </c>
      <c r="T194">
        <v>50</v>
      </c>
      <c r="U194">
        <v>173</v>
      </c>
      <c r="V194">
        <v>118</v>
      </c>
      <c r="W194">
        <v>74</v>
      </c>
      <c r="X194">
        <v>37</v>
      </c>
      <c r="Y194">
        <v>67</v>
      </c>
      <c r="Z194">
        <v>44</v>
      </c>
      <c r="AA194">
        <v>83</v>
      </c>
      <c r="AB194">
        <v>11</v>
      </c>
    </row>
    <row r="195" spans="1:28" x14ac:dyDescent="0.35">
      <c r="A195" s="1">
        <v>44087</v>
      </c>
      <c r="B195" t="s">
        <v>43</v>
      </c>
      <c r="C195">
        <v>187</v>
      </c>
      <c r="D195">
        <v>145</v>
      </c>
      <c r="E195">
        <v>156</v>
      </c>
      <c r="F195">
        <v>407</v>
      </c>
      <c r="G195">
        <v>163</v>
      </c>
      <c r="H195">
        <v>189</v>
      </c>
      <c r="I195">
        <v>111</v>
      </c>
      <c r="J195">
        <v>334</v>
      </c>
      <c r="K195">
        <v>132</v>
      </c>
      <c r="L195">
        <v>161</v>
      </c>
      <c r="M195">
        <v>39</v>
      </c>
      <c r="N195">
        <v>110</v>
      </c>
      <c r="O195">
        <v>181</v>
      </c>
      <c r="P195">
        <v>114</v>
      </c>
      <c r="Q195">
        <v>259</v>
      </c>
      <c r="R195">
        <v>285</v>
      </c>
      <c r="S195">
        <v>126</v>
      </c>
      <c r="T195">
        <v>110</v>
      </c>
      <c r="U195">
        <v>232</v>
      </c>
      <c r="V195">
        <v>282</v>
      </c>
      <c r="W195">
        <v>130</v>
      </c>
      <c r="X195">
        <v>111</v>
      </c>
      <c r="Y195">
        <v>91</v>
      </c>
      <c r="Z195">
        <v>140</v>
      </c>
      <c r="AA195">
        <v>115</v>
      </c>
      <c r="AB195">
        <v>29</v>
      </c>
    </row>
    <row r="196" spans="1:28" x14ac:dyDescent="0.35">
      <c r="A196" s="1">
        <v>44087</v>
      </c>
      <c r="B196" t="s">
        <v>44</v>
      </c>
      <c r="C196">
        <v>19</v>
      </c>
      <c r="D196">
        <v>25</v>
      </c>
      <c r="E196">
        <v>6</v>
      </c>
      <c r="F196">
        <v>6</v>
      </c>
      <c r="G196">
        <v>3</v>
      </c>
      <c r="H196">
        <v>7</v>
      </c>
      <c r="I196">
        <v>13</v>
      </c>
      <c r="J196">
        <v>6</v>
      </c>
      <c r="K196">
        <v>32</v>
      </c>
      <c r="L196">
        <v>7</v>
      </c>
      <c r="M196">
        <v>7</v>
      </c>
      <c r="N196">
        <v>1</v>
      </c>
      <c r="O196">
        <v>30</v>
      </c>
      <c r="P196">
        <v>9</v>
      </c>
      <c r="Q196">
        <v>3</v>
      </c>
      <c r="R196">
        <v>3</v>
      </c>
      <c r="S196">
        <v>6</v>
      </c>
      <c r="T196">
        <v>4</v>
      </c>
      <c r="U196">
        <v>15</v>
      </c>
      <c r="V196">
        <v>40</v>
      </c>
      <c r="W196">
        <v>0</v>
      </c>
      <c r="X196">
        <v>10</v>
      </c>
      <c r="Y196">
        <v>3</v>
      </c>
      <c r="Z196">
        <v>2</v>
      </c>
      <c r="AA196">
        <v>5</v>
      </c>
      <c r="AB196">
        <v>7</v>
      </c>
    </row>
    <row r="197" spans="1:28" x14ac:dyDescent="0.35">
      <c r="A197" s="1">
        <v>44087</v>
      </c>
      <c r="B197" t="s">
        <v>45</v>
      </c>
      <c r="C197">
        <v>168</v>
      </c>
      <c r="D197">
        <v>120</v>
      </c>
      <c r="E197">
        <v>150</v>
      </c>
      <c r="F197">
        <v>401</v>
      </c>
      <c r="G197">
        <v>160</v>
      </c>
      <c r="H197">
        <v>182</v>
      </c>
      <c r="I197">
        <v>98</v>
      </c>
      <c r="J197">
        <v>328</v>
      </c>
      <c r="K197">
        <v>100</v>
      </c>
      <c r="L197">
        <v>154</v>
      </c>
      <c r="M197">
        <v>32</v>
      </c>
      <c r="N197">
        <v>109</v>
      </c>
      <c r="O197">
        <v>151</v>
      </c>
      <c r="P197">
        <v>105</v>
      </c>
      <c r="Q197">
        <v>256</v>
      </c>
      <c r="R197">
        <v>282</v>
      </c>
      <c r="S197">
        <v>120</v>
      </c>
      <c r="T197">
        <v>106</v>
      </c>
      <c r="U197">
        <v>217</v>
      </c>
      <c r="V197">
        <v>242</v>
      </c>
      <c r="W197">
        <v>130</v>
      </c>
      <c r="X197">
        <v>101</v>
      </c>
      <c r="Y197">
        <v>88</v>
      </c>
      <c r="Z197">
        <v>138</v>
      </c>
      <c r="AA197">
        <v>110</v>
      </c>
      <c r="AB197">
        <v>36</v>
      </c>
    </row>
    <row r="198" spans="1:28" x14ac:dyDescent="0.35">
      <c r="A198" s="1">
        <v>44088</v>
      </c>
      <c r="B198" t="s">
        <v>35</v>
      </c>
      <c r="C198">
        <v>2005</v>
      </c>
      <c r="D198">
        <v>1197</v>
      </c>
      <c r="E198">
        <v>958</v>
      </c>
      <c r="F198">
        <v>3389</v>
      </c>
      <c r="G198">
        <v>1626</v>
      </c>
      <c r="H198">
        <v>1463</v>
      </c>
      <c r="I198">
        <v>1137</v>
      </c>
      <c r="J198">
        <v>1762</v>
      </c>
      <c r="K198">
        <v>1899</v>
      </c>
      <c r="L198">
        <v>920</v>
      </c>
      <c r="M198">
        <v>241</v>
      </c>
      <c r="N198">
        <v>305</v>
      </c>
      <c r="O198">
        <v>2685</v>
      </c>
      <c r="P198">
        <v>903</v>
      </c>
      <c r="Q198">
        <v>2936</v>
      </c>
      <c r="R198">
        <v>1395</v>
      </c>
      <c r="S198">
        <v>1358</v>
      </c>
      <c r="T198">
        <v>841</v>
      </c>
      <c r="U198">
        <v>2391</v>
      </c>
      <c r="V198">
        <v>2433</v>
      </c>
      <c r="W198">
        <v>1189</v>
      </c>
      <c r="X198">
        <v>1219</v>
      </c>
      <c r="Y198">
        <v>389</v>
      </c>
      <c r="Z198">
        <v>1220</v>
      </c>
      <c r="AA198">
        <v>760</v>
      </c>
      <c r="AB198">
        <v>75</v>
      </c>
    </row>
    <row r="199" spans="1:28" x14ac:dyDescent="0.35">
      <c r="A199" s="1">
        <v>44088</v>
      </c>
      <c r="B199" t="s">
        <v>36</v>
      </c>
      <c r="C199">
        <v>952</v>
      </c>
      <c r="D199">
        <v>257</v>
      </c>
      <c r="E199">
        <v>148</v>
      </c>
      <c r="F199">
        <v>322</v>
      </c>
      <c r="G199">
        <v>179</v>
      </c>
      <c r="H199">
        <v>267</v>
      </c>
      <c r="I199">
        <v>370</v>
      </c>
      <c r="J199">
        <v>223</v>
      </c>
      <c r="K199">
        <v>457</v>
      </c>
      <c r="L199">
        <v>315</v>
      </c>
      <c r="M199">
        <v>60</v>
      </c>
      <c r="N199">
        <v>71</v>
      </c>
      <c r="O199">
        <v>678</v>
      </c>
      <c r="P199">
        <v>290</v>
      </c>
      <c r="Q199">
        <v>498</v>
      </c>
      <c r="R199">
        <v>96</v>
      </c>
      <c r="S199">
        <v>306</v>
      </c>
      <c r="T199">
        <v>179</v>
      </c>
      <c r="U199">
        <v>605</v>
      </c>
      <c r="V199">
        <v>730</v>
      </c>
      <c r="W199">
        <v>68</v>
      </c>
      <c r="X199">
        <v>540</v>
      </c>
      <c r="Y199">
        <v>80</v>
      </c>
      <c r="Z199">
        <v>387</v>
      </c>
      <c r="AA199">
        <v>212</v>
      </c>
      <c r="AB199">
        <v>140</v>
      </c>
    </row>
    <row r="200" spans="1:28" x14ac:dyDescent="0.35">
      <c r="A200" s="1">
        <v>44088</v>
      </c>
      <c r="B200" t="s">
        <v>37</v>
      </c>
      <c r="C200">
        <v>86</v>
      </c>
      <c r="D200">
        <v>357</v>
      </c>
      <c r="E200">
        <v>318</v>
      </c>
      <c r="F200">
        <v>410</v>
      </c>
      <c r="G200">
        <v>204</v>
      </c>
      <c r="H200">
        <v>27</v>
      </c>
      <c r="I200">
        <v>102</v>
      </c>
      <c r="J200">
        <v>37</v>
      </c>
      <c r="K200">
        <v>469</v>
      </c>
      <c r="L200">
        <v>93</v>
      </c>
      <c r="M200">
        <v>7</v>
      </c>
      <c r="N200">
        <v>17</v>
      </c>
      <c r="O200">
        <v>577</v>
      </c>
      <c r="P200">
        <v>41</v>
      </c>
      <c r="Q200">
        <v>558</v>
      </c>
      <c r="R200">
        <v>61</v>
      </c>
      <c r="S200">
        <v>90</v>
      </c>
      <c r="T200">
        <v>106</v>
      </c>
      <c r="U200">
        <v>226</v>
      </c>
      <c r="V200">
        <v>336</v>
      </c>
      <c r="W200">
        <v>0</v>
      </c>
      <c r="X200">
        <v>99</v>
      </c>
      <c r="Y200">
        <v>43</v>
      </c>
      <c r="Z200">
        <v>234</v>
      </c>
      <c r="AA200">
        <v>19</v>
      </c>
      <c r="AB200">
        <v>45</v>
      </c>
    </row>
    <row r="201" spans="1:28" x14ac:dyDescent="0.35">
      <c r="A201" s="1">
        <v>44088</v>
      </c>
      <c r="B201" t="s">
        <v>38</v>
      </c>
      <c r="C201">
        <v>1038</v>
      </c>
      <c r="D201">
        <v>614</v>
      </c>
      <c r="E201">
        <v>466</v>
      </c>
      <c r="F201">
        <v>732</v>
      </c>
      <c r="G201">
        <v>383</v>
      </c>
      <c r="H201">
        <v>294</v>
      </c>
      <c r="I201">
        <v>472</v>
      </c>
      <c r="J201">
        <v>260</v>
      </c>
      <c r="K201">
        <v>926</v>
      </c>
      <c r="L201">
        <v>408</v>
      </c>
      <c r="M201">
        <v>67</v>
      </c>
      <c r="N201">
        <v>88</v>
      </c>
      <c r="O201">
        <v>1255</v>
      </c>
      <c r="P201">
        <v>331</v>
      </c>
      <c r="Q201">
        <v>1056</v>
      </c>
      <c r="R201">
        <v>157</v>
      </c>
      <c r="S201">
        <v>396</v>
      </c>
      <c r="T201">
        <v>285</v>
      </c>
      <c r="U201">
        <v>831</v>
      </c>
      <c r="V201">
        <v>1066</v>
      </c>
      <c r="W201">
        <v>68</v>
      </c>
      <c r="X201">
        <v>639</v>
      </c>
      <c r="Y201">
        <v>123</v>
      </c>
      <c r="Z201">
        <v>621</v>
      </c>
      <c r="AA201">
        <v>231</v>
      </c>
      <c r="AB201">
        <v>29</v>
      </c>
    </row>
    <row r="202" spans="1:28" x14ac:dyDescent="0.35">
      <c r="A202" s="1">
        <v>44088</v>
      </c>
      <c r="B202" t="s">
        <v>39</v>
      </c>
      <c r="C202">
        <v>967</v>
      </c>
      <c r="D202">
        <v>583</v>
      </c>
      <c r="E202">
        <v>492</v>
      </c>
      <c r="F202">
        <v>2657</v>
      </c>
      <c r="G202">
        <v>1243</v>
      </c>
      <c r="H202">
        <v>1169</v>
      </c>
      <c r="I202">
        <v>665</v>
      </c>
      <c r="J202">
        <v>1502</v>
      </c>
      <c r="K202">
        <v>973</v>
      </c>
      <c r="L202">
        <v>512</v>
      </c>
      <c r="M202">
        <v>174</v>
      </c>
      <c r="N202">
        <v>217</v>
      </c>
      <c r="O202">
        <v>1430</v>
      </c>
      <c r="P202">
        <v>572</v>
      </c>
      <c r="Q202">
        <v>1880</v>
      </c>
      <c r="R202">
        <v>1238</v>
      </c>
      <c r="S202">
        <v>962</v>
      </c>
      <c r="T202">
        <v>556</v>
      </c>
      <c r="U202">
        <v>1560</v>
      </c>
      <c r="V202">
        <v>1367</v>
      </c>
      <c r="W202">
        <v>1121</v>
      </c>
      <c r="X202">
        <v>580</v>
      </c>
      <c r="Y202">
        <v>266</v>
      </c>
      <c r="Z202">
        <v>599</v>
      </c>
      <c r="AA202">
        <v>529</v>
      </c>
      <c r="AB202">
        <v>25</v>
      </c>
    </row>
    <row r="203" spans="1:28" x14ac:dyDescent="0.35">
      <c r="A203" s="1">
        <v>44088</v>
      </c>
      <c r="B203" t="s">
        <v>2</v>
      </c>
      <c r="C203">
        <v>742</v>
      </c>
      <c r="D203">
        <v>404</v>
      </c>
      <c r="E203">
        <v>278</v>
      </c>
      <c r="F203">
        <v>972</v>
      </c>
      <c r="G203">
        <v>718</v>
      </c>
      <c r="H203">
        <v>688</v>
      </c>
      <c r="I203">
        <v>592</v>
      </c>
      <c r="J203">
        <v>975</v>
      </c>
      <c r="K203">
        <v>628</v>
      </c>
      <c r="L203">
        <v>509</v>
      </c>
      <c r="M203">
        <v>195</v>
      </c>
      <c r="N203">
        <v>72</v>
      </c>
      <c r="O203">
        <v>1382</v>
      </c>
      <c r="P203">
        <v>340</v>
      </c>
      <c r="Q203">
        <v>871</v>
      </c>
      <c r="R203">
        <v>314</v>
      </c>
      <c r="S203">
        <v>336</v>
      </c>
      <c r="T203">
        <v>436</v>
      </c>
      <c r="U203">
        <v>630</v>
      </c>
      <c r="V203">
        <v>525</v>
      </c>
      <c r="W203">
        <v>473</v>
      </c>
      <c r="X203">
        <v>503</v>
      </c>
      <c r="Y203">
        <v>290</v>
      </c>
      <c r="Z203">
        <v>364</v>
      </c>
      <c r="AA203">
        <v>167</v>
      </c>
      <c r="AB203">
        <v>72</v>
      </c>
    </row>
    <row r="204" spans="1:28" x14ac:dyDescent="0.35">
      <c r="A204" s="1">
        <v>44088</v>
      </c>
      <c r="B204" t="s">
        <v>1</v>
      </c>
      <c r="C204">
        <v>249</v>
      </c>
      <c r="D204">
        <v>156</v>
      </c>
      <c r="E204">
        <v>137</v>
      </c>
      <c r="F204">
        <v>136</v>
      </c>
      <c r="G204">
        <v>111</v>
      </c>
      <c r="H204">
        <v>67</v>
      </c>
      <c r="I204">
        <v>346</v>
      </c>
      <c r="J204">
        <v>56</v>
      </c>
      <c r="K204">
        <v>206</v>
      </c>
      <c r="L204">
        <v>263</v>
      </c>
      <c r="M204">
        <v>60</v>
      </c>
      <c r="N204">
        <v>0</v>
      </c>
      <c r="O204">
        <v>625</v>
      </c>
      <c r="P204">
        <v>151</v>
      </c>
      <c r="Q204">
        <v>335</v>
      </c>
      <c r="R204">
        <v>43</v>
      </c>
      <c r="S204">
        <v>127</v>
      </c>
      <c r="T204">
        <v>205</v>
      </c>
      <c r="U204">
        <v>312</v>
      </c>
      <c r="V204">
        <v>301</v>
      </c>
      <c r="W204">
        <v>10</v>
      </c>
      <c r="X204">
        <v>161</v>
      </c>
      <c r="Y204">
        <v>171</v>
      </c>
      <c r="Z204">
        <v>189</v>
      </c>
      <c r="AA204">
        <v>47</v>
      </c>
      <c r="AB204">
        <v>35</v>
      </c>
    </row>
    <row r="205" spans="1:28" x14ac:dyDescent="0.35">
      <c r="A205" s="1">
        <v>44088</v>
      </c>
      <c r="B205" t="s">
        <v>0</v>
      </c>
      <c r="C205">
        <v>493</v>
      </c>
      <c r="D205">
        <v>248</v>
      </c>
      <c r="E205">
        <v>141</v>
      </c>
      <c r="F205">
        <v>836</v>
      </c>
      <c r="G205">
        <v>607</v>
      </c>
      <c r="H205">
        <v>621</v>
      </c>
      <c r="I205">
        <v>246</v>
      </c>
      <c r="J205">
        <v>919</v>
      </c>
      <c r="K205">
        <v>422</v>
      </c>
      <c r="L205">
        <v>246</v>
      </c>
      <c r="M205">
        <v>135</v>
      </c>
      <c r="N205">
        <v>72</v>
      </c>
      <c r="O205">
        <v>757</v>
      </c>
      <c r="P205">
        <v>189</v>
      </c>
      <c r="Q205">
        <v>536</v>
      </c>
      <c r="R205">
        <v>271</v>
      </c>
      <c r="S205">
        <v>209</v>
      </c>
      <c r="T205">
        <v>231</v>
      </c>
      <c r="U205">
        <v>318</v>
      </c>
      <c r="V205">
        <v>224</v>
      </c>
      <c r="W205">
        <v>463</v>
      </c>
      <c r="X205">
        <v>342</v>
      </c>
      <c r="Y205">
        <v>119</v>
      </c>
      <c r="Z205">
        <v>175</v>
      </c>
      <c r="AA205">
        <v>120</v>
      </c>
      <c r="AB205">
        <v>0</v>
      </c>
    </row>
    <row r="206" spans="1:28" x14ac:dyDescent="0.35">
      <c r="A206" s="1">
        <v>44088</v>
      </c>
      <c r="B206" t="s">
        <v>40</v>
      </c>
      <c r="C206">
        <v>185</v>
      </c>
      <c r="D206">
        <v>123</v>
      </c>
      <c r="E206">
        <v>96</v>
      </c>
      <c r="F206">
        <v>167</v>
      </c>
      <c r="G206">
        <v>158</v>
      </c>
      <c r="H206">
        <v>152</v>
      </c>
      <c r="I206">
        <v>107</v>
      </c>
      <c r="J206">
        <v>295</v>
      </c>
      <c r="K206">
        <v>144</v>
      </c>
      <c r="L206">
        <v>147</v>
      </c>
      <c r="M206">
        <v>49</v>
      </c>
      <c r="N206">
        <v>50</v>
      </c>
      <c r="O206">
        <v>226</v>
      </c>
      <c r="P206">
        <v>125</v>
      </c>
      <c r="Q206">
        <v>323</v>
      </c>
      <c r="R206">
        <v>169</v>
      </c>
      <c r="S206">
        <v>110</v>
      </c>
      <c r="T206">
        <v>65</v>
      </c>
      <c r="U206">
        <v>222</v>
      </c>
      <c r="V206">
        <v>176</v>
      </c>
      <c r="W206">
        <v>84</v>
      </c>
      <c r="X206">
        <v>70</v>
      </c>
      <c r="Y206">
        <v>81</v>
      </c>
      <c r="Z206">
        <v>100</v>
      </c>
      <c r="AA206">
        <v>105</v>
      </c>
      <c r="AB206">
        <v>27</v>
      </c>
    </row>
    <row r="207" spans="1:28" x14ac:dyDescent="0.35">
      <c r="A207" s="1">
        <v>44088</v>
      </c>
      <c r="B207" t="s">
        <v>41</v>
      </c>
      <c r="C207">
        <v>65</v>
      </c>
      <c r="D207">
        <v>34</v>
      </c>
      <c r="E207">
        <v>18</v>
      </c>
      <c r="F207">
        <v>25</v>
      </c>
      <c r="G207">
        <v>74</v>
      </c>
      <c r="H207">
        <v>35</v>
      </c>
      <c r="I207">
        <v>46</v>
      </c>
      <c r="J207">
        <v>33</v>
      </c>
      <c r="K207">
        <v>82</v>
      </c>
      <c r="L207">
        <v>48</v>
      </c>
      <c r="M207">
        <v>9</v>
      </c>
      <c r="N207">
        <v>1</v>
      </c>
      <c r="O207">
        <v>103</v>
      </c>
      <c r="P207">
        <v>30</v>
      </c>
      <c r="Q207">
        <v>28</v>
      </c>
      <c r="R207">
        <v>9</v>
      </c>
      <c r="S207">
        <v>32</v>
      </c>
      <c r="T207">
        <v>15</v>
      </c>
      <c r="U207">
        <v>51</v>
      </c>
      <c r="V207">
        <v>55</v>
      </c>
      <c r="W207">
        <v>10</v>
      </c>
      <c r="X207">
        <v>38</v>
      </c>
      <c r="Y207">
        <v>11</v>
      </c>
      <c r="Z207">
        <v>51</v>
      </c>
      <c r="AA207">
        <v>22</v>
      </c>
      <c r="AB207">
        <v>32</v>
      </c>
    </row>
    <row r="208" spans="1:28" x14ac:dyDescent="0.35">
      <c r="A208" s="1">
        <v>44088</v>
      </c>
      <c r="B208" t="s">
        <v>42</v>
      </c>
      <c r="C208">
        <v>120</v>
      </c>
      <c r="D208">
        <v>89</v>
      </c>
      <c r="E208">
        <v>78</v>
      </c>
      <c r="F208">
        <v>142</v>
      </c>
      <c r="G208">
        <v>84</v>
      </c>
      <c r="H208">
        <v>117</v>
      </c>
      <c r="I208">
        <v>61</v>
      </c>
      <c r="J208">
        <v>262</v>
      </c>
      <c r="K208">
        <v>62</v>
      </c>
      <c r="L208">
        <v>99</v>
      </c>
      <c r="M208">
        <v>40</v>
      </c>
      <c r="N208">
        <v>49</v>
      </c>
      <c r="O208">
        <v>123</v>
      </c>
      <c r="P208">
        <v>95</v>
      </c>
      <c r="Q208">
        <v>295</v>
      </c>
      <c r="R208">
        <v>160</v>
      </c>
      <c r="S208">
        <v>78</v>
      </c>
      <c r="T208">
        <v>50</v>
      </c>
      <c r="U208">
        <v>171</v>
      </c>
      <c r="V208">
        <v>121</v>
      </c>
      <c r="W208">
        <v>74</v>
      </c>
      <c r="X208">
        <v>32</v>
      </c>
      <c r="Y208">
        <v>70</v>
      </c>
      <c r="Z208">
        <v>49</v>
      </c>
      <c r="AA208">
        <v>83</v>
      </c>
      <c r="AB208">
        <v>34</v>
      </c>
    </row>
    <row r="209" spans="1:27" x14ac:dyDescent="0.35">
      <c r="A209" s="1">
        <v>44088</v>
      </c>
      <c r="B209" t="s">
        <v>43</v>
      </c>
      <c r="C209">
        <v>187</v>
      </c>
      <c r="D209">
        <v>145</v>
      </c>
      <c r="E209">
        <v>156</v>
      </c>
      <c r="F209">
        <v>407</v>
      </c>
      <c r="G209">
        <v>178</v>
      </c>
      <c r="H209">
        <v>189</v>
      </c>
      <c r="I209">
        <v>111</v>
      </c>
      <c r="J209">
        <v>334</v>
      </c>
      <c r="K209">
        <v>132</v>
      </c>
      <c r="L209">
        <v>161</v>
      </c>
      <c r="M209">
        <v>33</v>
      </c>
      <c r="N209">
        <v>110</v>
      </c>
      <c r="O209">
        <v>181</v>
      </c>
      <c r="P209">
        <v>117</v>
      </c>
      <c r="Q209">
        <v>259</v>
      </c>
      <c r="R209">
        <v>285</v>
      </c>
      <c r="S209">
        <v>126</v>
      </c>
      <c r="T209">
        <v>110</v>
      </c>
      <c r="U209">
        <v>233</v>
      </c>
      <c r="V209">
        <v>282</v>
      </c>
      <c r="W209">
        <v>130</v>
      </c>
      <c r="X209">
        <v>111</v>
      </c>
      <c r="Y209">
        <v>91</v>
      </c>
      <c r="Z209">
        <v>141</v>
      </c>
      <c r="AA209">
        <v>115</v>
      </c>
    </row>
    <row r="210" spans="1:27" x14ac:dyDescent="0.35">
      <c r="A210" s="1">
        <v>44088</v>
      </c>
      <c r="B210" t="s">
        <v>44</v>
      </c>
      <c r="C210">
        <v>17</v>
      </c>
      <c r="D210">
        <v>24</v>
      </c>
      <c r="E210">
        <v>5</v>
      </c>
      <c r="F210">
        <v>6</v>
      </c>
      <c r="G210">
        <v>3</v>
      </c>
      <c r="H210">
        <v>6</v>
      </c>
      <c r="I210">
        <v>12</v>
      </c>
      <c r="J210">
        <v>8</v>
      </c>
      <c r="K210">
        <v>30</v>
      </c>
      <c r="L210">
        <v>8</v>
      </c>
      <c r="M210">
        <v>6</v>
      </c>
      <c r="N210">
        <v>1</v>
      </c>
      <c r="O210">
        <v>26</v>
      </c>
      <c r="P210">
        <v>6</v>
      </c>
      <c r="Q210">
        <v>1</v>
      </c>
      <c r="R210">
        <v>4</v>
      </c>
      <c r="S210">
        <v>8</v>
      </c>
      <c r="T210">
        <v>5</v>
      </c>
      <c r="U210">
        <v>16</v>
      </c>
      <c r="V210">
        <v>40</v>
      </c>
      <c r="W210">
        <v>0</v>
      </c>
      <c r="X210">
        <v>9</v>
      </c>
      <c r="Y210">
        <v>1</v>
      </c>
      <c r="Z210">
        <v>2</v>
      </c>
      <c r="AA210">
        <v>5</v>
      </c>
    </row>
    <row r="211" spans="1:27" x14ac:dyDescent="0.35">
      <c r="A211" s="1">
        <v>44088</v>
      </c>
      <c r="B211" t="s">
        <v>45</v>
      </c>
      <c r="C211">
        <v>170</v>
      </c>
      <c r="D211">
        <v>121</v>
      </c>
      <c r="E211">
        <v>151</v>
      </c>
      <c r="F211">
        <v>401</v>
      </c>
      <c r="G211">
        <v>175</v>
      </c>
      <c r="H211">
        <v>183</v>
      </c>
      <c r="I211">
        <v>99</v>
      </c>
      <c r="J211">
        <v>326</v>
      </c>
      <c r="K211">
        <v>102</v>
      </c>
      <c r="L211">
        <v>153</v>
      </c>
      <c r="M211">
        <v>27</v>
      </c>
      <c r="N211">
        <v>109</v>
      </c>
      <c r="O211">
        <v>155</v>
      </c>
      <c r="P211">
        <v>111</v>
      </c>
      <c r="Q211">
        <v>258</v>
      </c>
      <c r="R211">
        <v>281</v>
      </c>
      <c r="S211">
        <v>118</v>
      </c>
      <c r="T211">
        <v>105</v>
      </c>
      <c r="U211">
        <v>217</v>
      </c>
      <c r="V211">
        <v>242</v>
      </c>
      <c r="W211">
        <v>130</v>
      </c>
      <c r="X211">
        <v>102</v>
      </c>
      <c r="Y211">
        <v>90</v>
      </c>
      <c r="Z211">
        <v>139</v>
      </c>
      <c r="AA211">
        <v>110</v>
      </c>
    </row>
    <row r="212" spans="1:27" x14ac:dyDescent="0.35">
      <c r="A212" s="1">
        <v>44089</v>
      </c>
      <c r="B212" t="s">
        <v>35</v>
      </c>
      <c r="C212">
        <v>2213</v>
      </c>
      <c r="D212">
        <v>1197</v>
      </c>
      <c r="E212">
        <v>958</v>
      </c>
      <c r="F212">
        <v>3389</v>
      </c>
      <c r="G212">
        <v>1626</v>
      </c>
      <c r="H212">
        <v>1463</v>
      </c>
      <c r="I212">
        <v>1137</v>
      </c>
      <c r="J212">
        <v>1762</v>
      </c>
      <c r="K212">
        <v>1899</v>
      </c>
      <c r="L212">
        <v>920</v>
      </c>
      <c r="M212">
        <v>241</v>
      </c>
      <c r="N212">
        <v>305</v>
      </c>
      <c r="O212">
        <v>2685</v>
      </c>
      <c r="P212">
        <v>903</v>
      </c>
      <c r="Q212">
        <v>2936</v>
      </c>
      <c r="R212">
        <v>1395</v>
      </c>
      <c r="S212">
        <v>1358</v>
      </c>
      <c r="T212">
        <v>841</v>
      </c>
      <c r="U212">
        <v>2391</v>
      </c>
      <c r="V212">
        <v>2433</v>
      </c>
      <c r="W212">
        <v>1189</v>
      </c>
      <c r="X212">
        <v>1219</v>
      </c>
      <c r="Y212">
        <v>389</v>
      </c>
      <c r="Z212">
        <v>1220</v>
      </c>
      <c r="AA212">
        <v>760</v>
      </c>
    </row>
    <row r="213" spans="1:27" x14ac:dyDescent="0.35">
      <c r="A213" s="1">
        <v>44089</v>
      </c>
      <c r="B213" t="s">
        <v>36</v>
      </c>
      <c r="C213">
        <v>991</v>
      </c>
      <c r="D213">
        <v>258</v>
      </c>
      <c r="E213">
        <v>162</v>
      </c>
      <c r="F213">
        <v>320</v>
      </c>
      <c r="G213">
        <v>168</v>
      </c>
      <c r="H213">
        <v>266</v>
      </c>
      <c r="I213">
        <v>353</v>
      </c>
      <c r="J213">
        <v>235</v>
      </c>
      <c r="K213">
        <v>447</v>
      </c>
      <c r="L213">
        <v>334</v>
      </c>
      <c r="M213">
        <v>58</v>
      </c>
      <c r="N213">
        <v>79</v>
      </c>
      <c r="O213">
        <v>715</v>
      </c>
      <c r="P213">
        <v>288</v>
      </c>
      <c r="Q213">
        <v>446</v>
      </c>
      <c r="R213">
        <v>86</v>
      </c>
      <c r="S213">
        <v>286</v>
      </c>
      <c r="T213">
        <v>169</v>
      </c>
      <c r="U213">
        <v>608</v>
      </c>
      <c r="V213">
        <v>688</v>
      </c>
      <c r="W213">
        <v>69</v>
      </c>
      <c r="X213">
        <v>519</v>
      </c>
      <c r="Y213">
        <v>90</v>
      </c>
      <c r="Z213">
        <v>385</v>
      </c>
      <c r="AA213">
        <v>191</v>
      </c>
    </row>
    <row r="214" spans="1:27" x14ac:dyDescent="0.35">
      <c r="A214" s="1">
        <v>44089</v>
      </c>
      <c r="B214" t="s">
        <v>37</v>
      </c>
      <c r="C214">
        <v>78</v>
      </c>
      <c r="D214">
        <v>299</v>
      </c>
      <c r="E214">
        <v>292</v>
      </c>
      <c r="F214">
        <v>443</v>
      </c>
      <c r="G214">
        <v>227</v>
      </c>
      <c r="H214">
        <v>38</v>
      </c>
      <c r="I214">
        <v>112</v>
      </c>
      <c r="J214">
        <v>36</v>
      </c>
      <c r="K214">
        <v>376</v>
      </c>
      <c r="L214">
        <v>86</v>
      </c>
      <c r="M214">
        <v>10</v>
      </c>
      <c r="N214">
        <v>15</v>
      </c>
      <c r="O214">
        <v>504</v>
      </c>
      <c r="P214">
        <v>50</v>
      </c>
      <c r="Q214">
        <v>548</v>
      </c>
      <c r="R214">
        <v>70</v>
      </c>
      <c r="S214">
        <v>114</v>
      </c>
      <c r="T214">
        <v>108</v>
      </c>
      <c r="U214">
        <v>215</v>
      </c>
      <c r="V214">
        <v>374</v>
      </c>
      <c r="W214">
        <v>0</v>
      </c>
      <c r="X214">
        <v>128</v>
      </c>
      <c r="Y214">
        <v>42</v>
      </c>
      <c r="Z214">
        <v>255</v>
      </c>
      <c r="AA214">
        <v>22</v>
      </c>
    </row>
    <row r="215" spans="1:27" x14ac:dyDescent="0.35">
      <c r="A215" s="1">
        <v>44089</v>
      </c>
      <c r="B215" t="s">
        <v>38</v>
      </c>
      <c r="C215">
        <v>1069</v>
      </c>
      <c r="D215">
        <v>557</v>
      </c>
      <c r="E215">
        <v>454</v>
      </c>
      <c r="F215">
        <v>763</v>
      </c>
      <c r="G215">
        <v>395</v>
      </c>
      <c r="H215">
        <v>304</v>
      </c>
      <c r="I215">
        <v>465</v>
      </c>
      <c r="J215">
        <v>271</v>
      </c>
      <c r="K215">
        <v>823</v>
      </c>
      <c r="L215">
        <v>420</v>
      </c>
      <c r="M215">
        <v>68</v>
      </c>
      <c r="N215">
        <v>94</v>
      </c>
      <c r="O215">
        <v>1219</v>
      </c>
      <c r="P215">
        <v>338</v>
      </c>
      <c r="Q215">
        <v>994</v>
      </c>
      <c r="R215">
        <v>156</v>
      </c>
      <c r="S215">
        <v>400</v>
      </c>
      <c r="T215">
        <v>277</v>
      </c>
      <c r="U215">
        <v>823</v>
      </c>
      <c r="V215">
        <v>1062</v>
      </c>
      <c r="W215">
        <v>69</v>
      </c>
      <c r="X215">
        <v>647</v>
      </c>
      <c r="Y215">
        <v>132</v>
      </c>
      <c r="Z215">
        <v>640</v>
      </c>
      <c r="AA215">
        <v>213</v>
      </c>
    </row>
    <row r="216" spans="1:27" x14ac:dyDescent="0.35">
      <c r="A216" s="1">
        <v>44089</v>
      </c>
      <c r="B216" t="s">
        <v>39</v>
      </c>
      <c r="C216">
        <v>1144</v>
      </c>
      <c r="D216">
        <v>640</v>
      </c>
      <c r="E216">
        <v>504</v>
      </c>
      <c r="F216">
        <v>2626</v>
      </c>
      <c r="G216">
        <v>1231</v>
      </c>
      <c r="H216">
        <v>1159</v>
      </c>
      <c r="I216">
        <v>672</v>
      </c>
      <c r="J216">
        <v>1491</v>
      </c>
      <c r="K216">
        <v>1076</v>
      </c>
      <c r="L216">
        <v>500</v>
      </c>
      <c r="M216">
        <v>173</v>
      </c>
      <c r="N216">
        <v>211</v>
      </c>
      <c r="O216">
        <v>1466</v>
      </c>
      <c r="P216">
        <v>565</v>
      </c>
      <c r="Q216">
        <v>1942</v>
      </c>
      <c r="R216">
        <v>1239</v>
      </c>
      <c r="S216">
        <v>958</v>
      </c>
      <c r="T216">
        <v>564</v>
      </c>
      <c r="U216">
        <v>1568</v>
      </c>
      <c r="V216">
        <v>1371</v>
      </c>
      <c r="W216">
        <v>1120</v>
      </c>
      <c r="X216">
        <v>572</v>
      </c>
      <c r="Y216">
        <v>257</v>
      </c>
      <c r="Z216">
        <v>580</v>
      </c>
      <c r="AA216">
        <v>547</v>
      </c>
    </row>
    <row r="217" spans="1:27" x14ac:dyDescent="0.35">
      <c r="A217" s="1">
        <v>44089</v>
      </c>
      <c r="B217" t="s">
        <v>2</v>
      </c>
      <c r="C217">
        <v>742</v>
      </c>
      <c r="D217">
        <v>405</v>
      </c>
      <c r="E217">
        <v>278</v>
      </c>
      <c r="F217">
        <v>988</v>
      </c>
      <c r="G217">
        <v>718</v>
      </c>
      <c r="H217">
        <v>688</v>
      </c>
      <c r="I217">
        <v>592</v>
      </c>
      <c r="J217">
        <v>975</v>
      </c>
      <c r="K217">
        <v>628</v>
      </c>
      <c r="L217">
        <v>515</v>
      </c>
      <c r="M217">
        <v>195</v>
      </c>
      <c r="N217">
        <v>72</v>
      </c>
      <c r="O217">
        <v>1382</v>
      </c>
      <c r="P217">
        <v>340</v>
      </c>
      <c r="Q217">
        <v>871</v>
      </c>
      <c r="R217">
        <v>313</v>
      </c>
      <c r="S217">
        <v>336</v>
      </c>
      <c r="T217">
        <v>436</v>
      </c>
      <c r="U217">
        <v>630</v>
      </c>
      <c r="V217">
        <v>525</v>
      </c>
      <c r="W217">
        <v>473</v>
      </c>
      <c r="X217">
        <v>511</v>
      </c>
      <c r="Y217">
        <v>290</v>
      </c>
      <c r="Z217">
        <v>365</v>
      </c>
      <c r="AA217">
        <v>167</v>
      </c>
    </row>
    <row r="218" spans="1:27" x14ac:dyDescent="0.35">
      <c r="A218" s="1">
        <v>44089</v>
      </c>
      <c r="B218" t="s">
        <v>1</v>
      </c>
      <c r="C218">
        <v>266</v>
      </c>
      <c r="D218">
        <v>161</v>
      </c>
      <c r="E218">
        <v>142</v>
      </c>
      <c r="F218">
        <v>127</v>
      </c>
      <c r="G218">
        <v>134</v>
      </c>
      <c r="H218">
        <v>74</v>
      </c>
      <c r="I218">
        <v>342</v>
      </c>
      <c r="J218">
        <v>58</v>
      </c>
      <c r="K218">
        <v>199</v>
      </c>
      <c r="L218">
        <v>271</v>
      </c>
      <c r="M218">
        <v>61</v>
      </c>
      <c r="N218">
        <v>0</v>
      </c>
      <c r="O218">
        <v>625</v>
      </c>
      <c r="P218">
        <v>159</v>
      </c>
      <c r="Q218">
        <v>331</v>
      </c>
      <c r="R218">
        <v>43</v>
      </c>
      <c r="S218">
        <v>120</v>
      </c>
      <c r="T218">
        <v>186</v>
      </c>
      <c r="U218">
        <v>234</v>
      </c>
      <c r="V218">
        <v>308</v>
      </c>
      <c r="W218">
        <v>10</v>
      </c>
      <c r="X218">
        <v>153</v>
      </c>
      <c r="Y218">
        <v>168</v>
      </c>
      <c r="Z218">
        <v>191</v>
      </c>
      <c r="AA218">
        <v>45</v>
      </c>
    </row>
    <row r="219" spans="1:27" x14ac:dyDescent="0.35">
      <c r="A219" s="1">
        <v>44089</v>
      </c>
      <c r="B219" t="s">
        <v>0</v>
      </c>
      <c r="C219">
        <v>476</v>
      </c>
      <c r="D219">
        <v>244</v>
      </c>
      <c r="E219">
        <v>136</v>
      </c>
      <c r="F219">
        <v>861</v>
      </c>
      <c r="G219">
        <v>584</v>
      </c>
      <c r="H219">
        <v>614</v>
      </c>
      <c r="I219">
        <v>250</v>
      </c>
      <c r="J219">
        <v>917</v>
      </c>
      <c r="K219">
        <v>429</v>
      </c>
      <c r="L219">
        <v>244</v>
      </c>
      <c r="M219">
        <v>134</v>
      </c>
      <c r="N219">
        <v>72</v>
      </c>
      <c r="O219">
        <v>757</v>
      </c>
      <c r="P219">
        <v>181</v>
      </c>
      <c r="Q219">
        <v>540</v>
      </c>
      <c r="R219">
        <v>270</v>
      </c>
      <c r="S219">
        <v>216</v>
      </c>
      <c r="T219">
        <v>250</v>
      </c>
      <c r="U219">
        <v>396</v>
      </c>
      <c r="V219">
        <v>217</v>
      </c>
      <c r="W219">
        <v>463</v>
      </c>
      <c r="X219">
        <v>358</v>
      </c>
      <c r="Y219">
        <v>122</v>
      </c>
      <c r="Z219">
        <v>174</v>
      </c>
      <c r="AA219">
        <v>122</v>
      </c>
    </row>
    <row r="220" spans="1:27" x14ac:dyDescent="0.35">
      <c r="A220" s="1">
        <v>44089</v>
      </c>
      <c r="B220" t="s">
        <v>40</v>
      </c>
      <c r="C220">
        <v>185</v>
      </c>
      <c r="D220">
        <v>123</v>
      </c>
      <c r="E220">
        <v>96</v>
      </c>
      <c r="F220">
        <v>167</v>
      </c>
      <c r="G220">
        <v>158</v>
      </c>
      <c r="H220">
        <v>152</v>
      </c>
      <c r="I220">
        <v>107</v>
      </c>
      <c r="J220">
        <v>295</v>
      </c>
      <c r="K220">
        <v>144</v>
      </c>
      <c r="L220">
        <v>147</v>
      </c>
      <c r="M220">
        <v>49</v>
      </c>
      <c r="N220">
        <v>50</v>
      </c>
      <c r="O220">
        <v>226</v>
      </c>
      <c r="P220">
        <v>125</v>
      </c>
      <c r="Q220">
        <v>323</v>
      </c>
      <c r="R220">
        <v>169</v>
      </c>
      <c r="S220">
        <v>110</v>
      </c>
      <c r="T220">
        <v>65</v>
      </c>
      <c r="U220">
        <v>222</v>
      </c>
      <c r="V220">
        <v>169</v>
      </c>
      <c r="W220">
        <v>84</v>
      </c>
      <c r="X220">
        <v>70</v>
      </c>
      <c r="Y220">
        <v>81</v>
      </c>
      <c r="Z220">
        <v>100</v>
      </c>
      <c r="AA220">
        <v>105</v>
      </c>
    </row>
    <row r="221" spans="1:27" x14ac:dyDescent="0.35">
      <c r="A221" s="1">
        <v>44089</v>
      </c>
      <c r="B221" t="s">
        <v>41</v>
      </c>
      <c r="C221">
        <v>59</v>
      </c>
      <c r="D221">
        <v>36</v>
      </c>
      <c r="E221">
        <v>18</v>
      </c>
      <c r="F221">
        <v>24</v>
      </c>
      <c r="G221">
        <v>75</v>
      </c>
      <c r="H221">
        <v>36</v>
      </c>
      <c r="I221">
        <v>44</v>
      </c>
      <c r="J221">
        <v>33</v>
      </c>
      <c r="K221">
        <v>77</v>
      </c>
      <c r="L221">
        <v>49</v>
      </c>
      <c r="M221">
        <v>9</v>
      </c>
      <c r="N221">
        <v>6</v>
      </c>
      <c r="O221">
        <v>99</v>
      </c>
      <c r="P221">
        <v>28</v>
      </c>
      <c r="Q221">
        <v>25</v>
      </c>
      <c r="R221">
        <v>7</v>
      </c>
      <c r="S221">
        <v>32</v>
      </c>
      <c r="T221">
        <v>18</v>
      </c>
      <c r="U221">
        <v>50</v>
      </c>
      <c r="V221">
        <v>49</v>
      </c>
      <c r="W221">
        <v>10</v>
      </c>
      <c r="X221">
        <v>40</v>
      </c>
      <c r="Y221">
        <v>36</v>
      </c>
      <c r="Z221">
        <v>48</v>
      </c>
      <c r="AA221">
        <v>21</v>
      </c>
    </row>
    <row r="222" spans="1:27" x14ac:dyDescent="0.35">
      <c r="A222" s="1">
        <v>44089</v>
      </c>
      <c r="B222" t="s">
        <v>42</v>
      </c>
      <c r="C222">
        <v>126</v>
      </c>
      <c r="D222">
        <v>87</v>
      </c>
      <c r="E222">
        <v>78</v>
      </c>
      <c r="F222">
        <v>143</v>
      </c>
      <c r="G222">
        <v>83</v>
      </c>
      <c r="H222">
        <v>116</v>
      </c>
      <c r="I222">
        <v>63</v>
      </c>
      <c r="J222">
        <v>262</v>
      </c>
      <c r="K222">
        <v>67</v>
      </c>
      <c r="L222">
        <v>98</v>
      </c>
      <c r="M222">
        <v>40</v>
      </c>
      <c r="N222">
        <v>44</v>
      </c>
      <c r="O222">
        <v>127</v>
      </c>
      <c r="P222">
        <v>97</v>
      </c>
      <c r="Q222">
        <v>298</v>
      </c>
      <c r="R222">
        <v>162</v>
      </c>
      <c r="S222">
        <v>78</v>
      </c>
      <c r="T222">
        <v>47</v>
      </c>
      <c r="U222">
        <v>172</v>
      </c>
      <c r="V222">
        <v>120</v>
      </c>
      <c r="W222">
        <v>74</v>
      </c>
      <c r="X222">
        <v>30</v>
      </c>
      <c r="Y222">
        <v>45</v>
      </c>
      <c r="Z222">
        <v>52</v>
      </c>
      <c r="AA222">
        <v>84</v>
      </c>
    </row>
    <row r="223" spans="1:27" x14ac:dyDescent="0.35">
      <c r="A223" s="1">
        <v>44089</v>
      </c>
      <c r="B223" t="s">
        <v>43</v>
      </c>
      <c r="C223">
        <v>187</v>
      </c>
      <c r="D223">
        <v>145</v>
      </c>
      <c r="E223">
        <v>156</v>
      </c>
      <c r="F223">
        <v>407</v>
      </c>
      <c r="G223">
        <v>192</v>
      </c>
      <c r="H223">
        <v>189</v>
      </c>
      <c r="I223">
        <v>111</v>
      </c>
      <c r="J223">
        <v>334</v>
      </c>
      <c r="K223">
        <v>132</v>
      </c>
      <c r="L223">
        <v>161</v>
      </c>
      <c r="M223">
        <v>33</v>
      </c>
      <c r="N223">
        <v>110</v>
      </c>
      <c r="O223">
        <v>181</v>
      </c>
      <c r="P223">
        <v>117</v>
      </c>
      <c r="Q223">
        <v>246</v>
      </c>
      <c r="R223">
        <v>285</v>
      </c>
      <c r="S223">
        <v>126</v>
      </c>
      <c r="T223">
        <v>110</v>
      </c>
      <c r="U223">
        <v>233</v>
      </c>
      <c r="V223">
        <v>290</v>
      </c>
      <c r="W223">
        <v>130</v>
      </c>
      <c r="X223">
        <v>111</v>
      </c>
      <c r="Y223">
        <v>91</v>
      </c>
      <c r="Z223">
        <v>141</v>
      </c>
      <c r="AA223">
        <v>115</v>
      </c>
    </row>
    <row r="224" spans="1:27" x14ac:dyDescent="0.35">
      <c r="A224" s="1">
        <v>44089</v>
      </c>
      <c r="B224" t="s">
        <v>44</v>
      </c>
      <c r="C224">
        <v>17</v>
      </c>
      <c r="D224">
        <v>32</v>
      </c>
      <c r="E224">
        <v>9</v>
      </c>
      <c r="F224">
        <v>6</v>
      </c>
      <c r="G224">
        <v>4</v>
      </c>
      <c r="H224">
        <v>3</v>
      </c>
      <c r="I224">
        <v>12</v>
      </c>
      <c r="J224">
        <v>8</v>
      </c>
      <c r="K224">
        <v>4</v>
      </c>
      <c r="L224">
        <v>7</v>
      </c>
      <c r="M224">
        <v>6</v>
      </c>
      <c r="N224">
        <v>2</v>
      </c>
      <c r="O224">
        <v>29</v>
      </c>
      <c r="P224">
        <v>4</v>
      </c>
      <c r="Q224">
        <v>1</v>
      </c>
      <c r="R224">
        <v>4</v>
      </c>
      <c r="S224">
        <v>7</v>
      </c>
      <c r="T224">
        <v>3</v>
      </c>
      <c r="U224">
        <v>14</v>
      </c>
      <c r="V224">
        <v>34</v>
      </c>
      <c r="W224">
        <v>1</v>
      </c>
      <c r="X224">
        <v>9</v>
      </c>
      <c r="Y224">
        <v>1</v>
      </c>
      <c r="Z224">
        <v>2</v>
      </c>
      <c r="AA224">
        <v>5</v>
      </c>
    </row>
    <row r="225" spans="1:27" x14ac:dyDescent="0.35">
      <c r="A225" s="1">
        <v>44089</v>
      </c>
      <c r="B225" t="s">
        <v>45</v>
      </c>
      <c r="C225">
        <v>170</v>
      </c>
      <c r="D225">
        <v>113</v>
      </c>
      <c r="E225">
        <v>147</v>
      </c>
      <c r="F225">
        <v>401</v>
      </c>
      <c r="G225">
        <v>188</v>
      </c>
      <c r="H225">
        <v>186</v>
      </c>
      <c r="I225">
        <v>99</v>
      </c>
      <c r="J225">
        <v>326</v>
      </c>
      <c r="K225">
        <v>128</v>
      </c>
      <c r="L225">
        <v>154</v>
      </c>
      <c r="M225">
        <v>27</v>
      </c>
      <c r="N225">
        <v>108</v>
      </c>
      <c r="O225">
        <v>152</v>
      </c>
      <c r="P225">
        <v>113</v>
      </c>
      <c r="Q225">
        <v>245</v>
      </c>
      <c r="R225">
        <v>281</v>
      </c>
      <c r="S225">
        <v>119</v>
      </c>
      <c r="T225">
        <v>107</v>
      </c>
      <c r="U225">
        <v>219</v>
      </c>
      <c r="V225">
        <v>256</v>
      </c>
      <c r="W225">
        <v>129</v>
      </c>
      <c r="X225">
        <v>102</v>
      </c>
      <c r="Y225">
        <v>90</v>
      </c>
      <c r="Z225">
        <v>139</v>
      </c>
      <c r="AA225">
        <v>110</v>
      </c>
    </row>
    <row r="226" spans="1:27" x14ac:dyDescent="0.35">
      <c r="A226" s="1">
        <v>44090</v>
      </c>
      <c r="B226" t="s">
        <v>35</v>
      </c>
      <c r="C226">
        <v>2213</v>
      </c>
      <c r="D226">
        <v>1197</v>
      </c>
      <c r="E226">
        <v>958</v>
      </c>
      <c r="F226">
        <v>3389</v>
      </c>
      <c r="G226">
        <v>1626</v>
      </c>
      <c r="H226">
        <v>1463</v>
      </c>
      <c r="I226">
        <v>1137</v>
      </c>
      <c r="J226">
        <v>1762</v>
      </c>
      <c r="K226">
        <v>1899</v>
      </c>
      <c r="L226">
        <v>920</v>
      </c>
      <c r="M226">
        <v>241</v>
      </c>
      <c r="N226">
        <v>305</v>
      </c>
      <c r="O226">
        <v>2685</v>
      </c>
      <c r="P226">
        <v>903</v>
      </c>
      <c r="Q226">
        <v>2936</v>
      </c>
      <c r="R226">
        <v>1395</v>
      </c>
      <c r="S226">
        <v>1358</v>
      </c>
      <c r="T226">
        <v>841</v>
      </c>
      <c r="U226">
        <v>2416</v>
      </c>
      <c r="V226">
        <v>2433</v>
      </c>
      <c r="W226">
        <v>1189</v>
      </c>
      <c r="X226">
        <v>1219</v>
      </c>
      <c r="Y226">
        <v>389</v>
      </c>
      <c r="Z226">
        <v>1220</v>
      </c>
      <c r="AA226">
        <v>760</v>
      </c>
    </row>
    <row r="227" spans="1:27" x14ac:dyDescent="0.35">
      <c r="A227" s="1">
        <v>44090</v>
      </c>
      <c r="B227" t="s">
        <v>36</v>
      </c>
      <c r="C227">
        <v>951</v>
      </c>
      <c r="D227">
        <v>250</v>
      </c>
      <c r="E227">
        <v>184</v>
      </c>
      <c r="F227">
        <v>324</v>
      </c>
      <c r="G227">
        <v>168</v>
      </c>
      <c r="H227">
        <v>263</v>
      </c>
      <c r="I227">
        <v>341</v>
      </c>
      <c r="J227">
        <v>224</v>
      </c>
      <c r="K227">
        <v>443</v>
      </c>
      <c r="L227">
        <v>317</v>
      </c>
      <c r="M227">
        <v>67</v>
      </c>
      <c r="N227">
        <v>76</v>
      </c>
      <c r="O227">
        <v>706</v>
      </c>
      <c r="P227">
        <v>289</v>
      </c>
      <c r="Q227">
        <v>439</v>
      </c>
      <c r="R227">
        <v>79</v>
      </c>
      <c r="S227">
        <v>292</v>
      </c>
      <c r="T227">
        <v>174</v>
      </c>
      <c r="U227">
        <v>594</v>
      </c>
      <c r="V227">
        <v>682</v>
      </c>
      <c r="W227">
        <v>73</v>
      </c>
      <c r="X227">
        <v>511</v>
      </c>
      <c r="Y227">
        <v>91</v>
      </c>
      <c r="Z227">
        <v>386</v>
      </c>
      <c r="AA227">
        <v>184</v>
      </c>
    </row>
    <row r="228" spans="1:27" x14ac:dyDescent="0.35">
      <c r="A228" s="1">
        <v>44090</v>
      </c>
      <c r="B228" t="s">
        <v>37</v>
      </c>
      <c r="C228">
        <v>78</v>
      </c>
      <c r="D228">
        <v>278</v>
      </c>
      <c r="E228">
        <v>289</v>
      </c>
      <c r="F228">
        <v>492</v>
      </c>
      <c r="G228">
        <v>225</v>
      </c>
      <c r="H228">
        <v>32</v>
      </c>
      <c r="I228">
        <v>111</v>
      </c>
      <c r="J228">
        <v>40</v>
      </c>
      <c r="K228">
        <v>376</v>
      </c>
      <c r="L228">
        <v>104</v>
      </c>
      <c r="M228">
        <v>16</v>
      </c>
      <c r="N228">
        <v>13</v>
      </c>
      <c r="O228">
        <v>480</v>
      </c>
      <c r="P228">
        <v>51</v>
      </c>
      <c r="Q228">
        <v>597</v>
      </c>
      <c r="R228">
        <v>69</v>
      </c>
      <c r="S228">
        <v>111</v>
      </c>
      <c r="T228">
        <v>97</v>
      </c>
      <c r="U228">
        <v>239</v>
      </c>
      <c r="V228">
        <v>387</v>
      </c>
      <c r="W228">
        <v>0</v>
      </c>
      <c r="X228">
        <v>152</v>
      </c>
      <c r="Y228">
        <v>39</v>
      </c>
      <c r="Z228">
        <v>230</v>
      </c>
      <c r="AA228">
        <v>82</v>
      </c>
    </row>
    <row r="229" spans="1:27" x14ac:dyDescent="0.35">
      <c r="A229" s="1">
        <v>44090</v>
      </c>
      <c r="B229" t="s">
        <v>38</v>
      </c>
      <c r="C229">
        <v>1029</v>
      </c>
      <c r="D229">
        <v>528</v>
      </c>
      <c r="E229">
        <v>473</v>
      </c>
      <c r="F229">
        <v>816</v>
      </c>
      <c r="G229">
        <v>393</v>
      </c>
      <c r="H229">
        <v>295</v>
      </c>
      <c r="I229">
        <v>452</v>
      </c>
      <c r="J229">
        <v>264</v>
      </c>
      <c r="K229">
        <v>819</v>
      </c>
      <c r="L229">
        <v>421</v>
      </c>
      <c r="M229">
        <v>83</v>
      </c>
      <c r="N229">
        <v>89</v>
      </c>
      <c r="O229">
        <v>1186</v>
      </c>
      <c r="P229">
        <v>340</v>
      </c>
      <c r="Q229">
        <v>1036</v>
      </c>
      <c r="R229">
        <v>148</v>
      </c>
      <c r="S229">
        <v>403</v>
      </c>
      <c r="T229">
        <v>271</v>
      </c>
      <c r="U229">
        <v>833</v>
      </c>
      <c r="V229">
        <v>1069</v>
      </c>
      <c r="W229">
        <v>73</v>
      </c>
      <c r="X229">
        <v>663</v>
      </c>
      <c r="Y229">
        <v>130</v>
      </c>
      <c r="Z229">
        <v>616</v>
      </c>
      <c r="AA229">
        <v>266</v>
      </c>
    </row>
    <row r="230" spans="1:27" x14ac:dyDescent="0.35">
      <c r="A230" s="1">
        <v>44090</v>
      </c>
      <c r="B230" t="s">
        <v>39</v>
      </c>
      <c r="C230">
        <v>1184</v>
      </c>
      <c r="D230">
        <v>669</v>
      </c>
      <c r="E230">
        <v>485</v>
      </c>
      <c r="F230">
        <v>2573</v>
      </c>
      <c r="G230">
        <v>1233</v>
      </c>
      <c r="H230">
        <v>1168</v>
      </c>
      <c r="I230">
        <v>685</v>
      </c>
      <c r="J230">
        <v>1498</v>
      </c>
      <c r="K230">
        <v>1080</v>
      </c>
      <c r="L230">
        <v>499</v>
      </c>
      <c r="M230">
        <v>158</v>
      </c>
      <c r="N230">
        <v>216</v>
      </c>
      <c r="O230">
        <v>1499</v>
      </c>
      <c r="P230">
        <v>563</v>
      </c>
      <c r="Q230">
        <v>1900</v>
      </c>
      <c r="R230">
        <v>1247</v>
      </c>
      <c r="S230">
        <v>955</v>
      </c>
      <c r="T230">
        <v>570</v>
      </c>
      <c r="U230">
        <v>1583</v>
      </c>
      <c r="V230">
        <v>1364</v>
      </c>
      <c r="W230">
        <v>1116</v>
      </c>
      <c r="X230">
        <v>556</v>
      </c>
      <c r="Y230">
        <v>259</v>
      </c>
      <c r="Z230">
        <v>604</v>
      </c>
      <c r="AA230">
        <v>494</v>
      </c>
    </row>
    <row r="231" spans="1:27" x14ac:dyDescent="0.35">
      <c r="A231" s="1">
        <v>44090</v>
      </c>
      <c r="B231" t="s">
        <v>2</v>
      </c>
      <c r="C231">
        <v>742</v>
      </c>
      <c r="D231">
        <v>405</v>
      </c>
      <c r="E231">
        <v>278</v>
      </c>
      <c r="F231">
        <v>1019</v>
      </c>
      <c r="G231">
        <v>718</v>
      </c>
      <c r="H231">
        <v>688</v>
      </c>
      <c r="I231">
        <v>592</v>
      </c>
      <c r="J231">
        <v>975</v>
      </c>
      <c r="K231">
        <v>643</v>
      </c>
      <c r="L231">
        <v>515</v>
      </c>
      <c r="M231">
        <v>195</v>
      </c>
      <c r="N231">
        <v>72</v>
      </c>
      <c r="O231">
        <v>1382</v>
      </c>
      <c r="P231">
        <v>340</v>
      </c>
      <c r="Q231">
        <v>871</v>
      </c>
      <c r="R231">
        <v>314</v>
      </c>
      <c r="S231">
        <v>337</v>
      </c>
      <c r="T231">
        <v>436</v>
      </c>
      <c r="U231">
        <v>655</v>
      </c>
      <c r="V231">
        <v>525</v>
      </c>
      <c r="W231">
        <v>473</v>
      </c>
      <c r="X231">
        <v>569</v>
      </c>
      <c r="Y231">
        <v>290</v>
      </c>
      <c r="Z231">
        <v>365</v>
      </c>
      <c r="AA231">
        <v>167</v>
      </c>
    </row>
    <row r="232" spans="1:27" x14ac:dyDescent="0.35">
      <c r="A232" s="1">
        <v>44090</v>
      </c>
      <c r="B232" t="s">
        <v>1</v>
      </c>
      <c r="C232">
        <v>260</v>
      </c>
      <c r="D232">
        <v>141</v>
      </c>
      <c r="E232">
        <v>147</v>
      </c>
      <c r="F232">
        <v>138</v>
      </c>
      <c r="G232">
        <v>138</v>
      </c>
      <c r="H232">
        <v>77</v>
      </c>
      <c r="I232">
        <v>345</v>
      </c>
      <c r="J232">
        <v>72</v>
      </c>
      <c r="K232">
        <v>227</v>
      </c>
      <c r="L232">
        <v>265</v>
      </c>
      <c r="M232">
        <v>71</v>
      </c>
      <c r="N232">
        <v>0</v>
      </c>
      <c r="O232">
        <v>625</v>
      </c>
      <c r="P232">
        <v>162</v>
      </c>
      <c r="Q232">
        <v>350</v>
      </c>
      <c r="R232">
        <v>40</v>
      </c>
      <c r="S232">
        <v>114</v>
      </c>
      <c r="T232">
        <v>186</v>
      </c>
      <c r="U232">
        <v>252</v>
      </c>
      <c r="V232">
        <v>298</v>
      </c>
      <c r="W232">
        <v>13</v>
      </c>
      <c r="X232">
        <v>178</v>
      </c>
      <c r="Y232">
        <v>171</v>
      </c>
      <c r="Z232">
        <v>180</v>
      </c>
      <c r="AA232">
        <v>47</v>
      </c>
    </row>
    <row r="233" spans="1:27" x14ac:dyDescent="0.35">
      <c r="A233" s="1">
        <v>44090</v>
      </c>
      <c r="B233" t="s">
        <v>0</v>
      </c>
      <c r="C233">
        <v>482</v>
      </c>
      <c r="D233">
        <v>264</v>
      </c>
      <c r="E233">
        <v>131</v>
      </c>
      <c r="F233">
        <v>881</v>
      </c>
      <c r="G233">
        <v>580</v>
      </c>
      <c r="H233">
        <v>611</v>
      </c>
      <c r="I233">
        <v>247</v>
      </c>
      <c r="J233">
        <v>903</v>
      </c>
      <c r="K233">
        <v>416</v>
      </c>
      <c r="L233">
        <v>250</v>
      </c>
      <c r="M233">
        <v>124</v>
      </c>
      <c r="N233">
        <v>72</v>
      </c>
      <c r="O233">
        <v>757</v>
      </c>
      <c r="P233">
        <v>178</v>
      </c>
      <c r="Q233">
        <v>521</v>
      </c>
      <c r="R233">
        <v>274</v>
      </c>
      <c r="S233">
        <v>223</v>
      </c>
      <c r="T233">
        <v>250</v>
      </c>
      <c r="U233">
        <v>403</v>
      </c>
      <c r="V233">
        <v>227</v>
      </c>
      <c r="W233">
        <v>460</v>
      </c>
      <c r="X233">
        <v>391</v>
      </c>
      <c r="Y233">
        <v>119</v>
      </c>
      <c r="Z233">
        <v>185</v>
      </c>
      <c r="AA233">
        <v>120</v>
      </c>
    </row>
    <row r="234" spans="1:27" x14ac:dyDescent="0.35">
      <c r="A234" s="1">
        <v>44090</v>
      </c>
      <c r="B234" t="s">
        <v>40</v>
      </c>
      <c r="C234">
        <v>191</v>
      </c>
      <c r="D234">
        <v>123</v>
      </c>
      <c r="E234">
        <v>96</v>
      </c>
      <c r="F234">
        <v>177</v>
      </c>
      <c r="G234">
        <v>168</v>
      </c>
      <c r="H234">
        <v>152</v>
      </c>
      <c r="I234">
        <v>107</v>
      </c>
      <c r="J234">
        <v>295</v>
      </c>
      <c r="K234">
        <v>144</v>
      </c>
      <c r="L234">
        <v>147</v>
      </c>
      <c r="M234">
        <v>49</v>
      </c>
      <c r="N234">
        <v>50</v>
      </c>
      <c r="O234">
        <v>226</v>
      </c>
      <c r="P234">
        <v>125</v>
      </c>
      <c r="Q234">
        <v>323</v>
      </c>
      <c r="R234">
        <v>169</v>
      </c>
      <c r="S234">
        <v>110</v>
      </c>
      <c r="T234">
        <v>65</v>
      </c>
      <c r="U234">
        <v>222</v>
      </c>
      <c r="V234">
        <v>170</v>
      </c>
      <c r="W234">
        <v>84</v>
      </c>
      <c r="X234">
        <v>70</v>
      </c>
      <c r="Y234">
        <v>81</v>
      </c>
      <c r="Z234">
        <v>100</v>
      </c>
      <c r="AA234">
        <v>105</v>
      </c>
    </row>
    <row r="235" spans="1:27" x14ac:dyDescent="0.35">
      <c r="A235" s="1">
        <v>44090</v>
      </c>
      <c r="B235" t="s">
        <v>41</v>
      </c>
      <c r="C235">
        <v>58</v>
      </c>
      <c r="D235">
        <v>20</v>
      </c>
      <c r="E235">
        <v>25</v>
      </c>
      <c r="F235">
        <v>27</v>
      </c>
      <c r="G235">
        <v>87</v>
      </c>
      <c r="H235">
        <v>33</v>
      </c>
      <c r="I235">
        <v>42</v>
      </c>
      <c r="J235">
        <v>32</v>
      </c>
      <c r="K235">
        <v>79</v>
      </c>
      <c r="L235">
        <v>52</v>
      </c>
      <c r="M235">
        <v>8</v>
      </c>
      <c r="N235">
        <v>2</v>
      </c>
      <c r="O235">
        <v>94</v>
      </c>
      <c r="P235">
        <v>25</v>
      </c>
      <c r="Q235">
        <v>33</v>
      </c>
      <c r="R235">
        <v>6</v>
      </c>
      <c r="S235">
        <v>32</v>
      </c>
      <c r="T235">
        <v>21</v>
      </c>
      <c r="U235">
        <v>72</v>
      </c>
      <c r="V235">
        <v>43</v>
      </c>
      <c r="W235">
        <v>13</v>
      </c>
      <c r="X235">
        <v>37</v>
      </c>
      <c r="Y235">
        <v>18</v>
      </c>
      <c r="Z235">
        <v>47</v>
      </c>
      <c r="AA235">
        <v>21</v>
      </c>
    </row>
    <row r="236" spans="1:27" x14ac:dyDescent="0.35">
      <c r="A236" s="1">
        <v>44090</v>
      </c>
      <c r="B236" t="s">
        <v>42</v>
      </c>
      <c r="C236">
        <v>133</v>
      </c>
      <c r="D236">
        <v>103</v>
      </c>
      <c r="E236">
        <v>71</v>
      </c>
      <c r="F236">
        <v>150</v>
      </c>
      <c r="G236">
        <v>81</v>
      </c>
      <c r="H236">
        <v>119</v>
      </c>
      <c r="I236">
        <v>65</v>
      </c>
      <c r="J236">
        <v>263</v>
      </c>
      <c r="K236">
        <v>65</v>
      </c>
      <c r="L236">
        <v>95</v>
      </c>
      <c r="M236">
        <v>41</v>
      </c>
      <c r="N236">
        <v>48</v>
      </c>
      <c r="O236">
        <v>132</v>
      </c>
      <c r="P236">
        <v>100</v>
      </c>
      <c r="Q236">
        <v>290</v>
      </c>
      <c r="R236">
        <v>163</v>
      </c>
      <c r="S236">
        <v>78</v>
      </c>
      <c r="T236">
        <v>44</v>
      </c>
      <c r="U236">
        <v>150</v>
      </c>
      <c r="V236">
        <v>127</v>
      </c>
      <c r="W236">
        <v>71</v>
      </c>
      <c r="X236">
        <v>33</v>
      </c>
      <c r="Y236">
        <v>63</v>
      </c>
      <c r="Z236">
        <v>53</v>
      </c>
      <c r="AA236">
        <v>84</v>
      </c>
    </row>
    <row r="237" spans="1:27" x14ac:dyDescent="0.35">
      <c r="A237" s="1">
        <v>44090</v>
      </c>
      <c r="B237" t="s">
        <v>43</v>
      </c>
      <c r="C237">
        <v>187</v>
      </c>
      <c r="D237">
        <v>145</v>
      </c>
      <c r="E237">
        <v>156</v>
      </c>
      <c r="F237">
        <v>407</v>
      </c>
      <c r="G237">
        <v>192</v>
      </c>
      <c r="H237">
        <v>189</v>
      </c>
      <c r="I237">
        <v>111</v>
      </c>
      <c r="J237">
        <v>334</v>
      </c>
      <c r="K237">
        <v>132</v>
      </c>
      <c r="L237">
        <v>161</v>
      </c>
      <c r="M237">
        <v>33</v>
      </c>
      <c r="N237">
        <v>110</v>
      </c>
      <c r="O237">
        <v>181</v>
      </c>
      <c r="P237">
        <v>117</v>
      </c>
      <c r="Q237">
        <v>246</v>
      </c>
      <c r="R237">
        <v>285</v>
      </c>
      <c r="S237">
        <v>126</v>
      </c>
      <c r="T237">
        <v>112</v>
      </c>
      <c r="U237">
        <v>235</v>
      </c>
      <c r="V237">
        <v>290</v>
      </c>
      <c r="W237">
        <v>130</v>
      </c>
      <c r="X237">
        <v>111</v>
      </c>
      <c r="Y237">
        <v>91</v>
      </c>
      <c r="Z237">
        <v>141</v>
      </c>
      <c r="AA237">
        <v>115</v>
      </c>
    </row>
    <row r="238" spans="1:27" x14ac:dyDescent="0.35">
      <c r="A238" s="1">
        <v>44090</v>
      </c>
      <c r="B238" t="s">
        <v>44</v>
      </c>
      <c r="C238">
        <v>17</v>
      </c>
      <c r="D238">
        <v>28</v>
      </c>
      <c r="E238">
        <v>9</v>
      </c>
      <c r="F238">
        <v>9</v>
      </c>
      <c r="G238">
        <v>3</v>
      </c>
      <c r="H238">
        <v>6</v>
      </c>
      <c r="I238">
        <v>10</v>
      </c>
      <c r="J238">
        <v>6</v>
      </c>
      <c r="K238">
        <v>30</v>
      </c>
      <c r="L238">
        <v>8</v>
      </c>
      <c r="M238">
        <v>6</v>
      </c>
      <c r="N238">
        <v>2</v>
      </c>
      <c r="O238">
        <v>29</v>
      </c>
      <c r="P238">
        <v>6</v>
      </c>
      <c r="Q238">
        <v>1</v>
      </c>
      <c r="R238">
        <v>4</v>
      </c>
      <c r="S238">
        <v>8</v>
      </c>
      <c r="T238">
        <v>2</v>
      </c>
      <c r="U238">
        <v>13</v>
      </c>
      <c r="V238">
        <v>36</v>
      </c>
      <c r="W238">
        <v>1</v>
      </c>
      <c r="X238">
        <v>7</v>
      </c>
      <c r="Y238">
        <v>1</v>
      </c>
      <c r="Z238">
        <v>1</v>
      </c>
      <c r="AA238">
        <v>5</v>
      </c>
    </row>
    <row r="239" spans="1:27" x14ac:dyDescent="0.35">
      <c r="A239" s="1">
        <v>44090</v>
      </c>
      <c r="B239" t="s">
        <v>45</v>
      </c>
      <c r="C239">
        <v>170</v>
      </c>
      <c r="D239">
        <v>117</v>
      </c>
      <c r="E239">
        <v>147</v>
      </c>
      <c r="F239">
        <v>398</v>
      </c>
      <c r="G239">
        <v>189</v>
      </c>
      <c r="H239">
        <v>183</v>
      </c>
      <c r="I239">
        <v>101</v>
      </c>
      <c r="J239">
        <v>328</v>
      </c>
      <c r="K239">
        <v>102</v>
      </c>
      <c r="L239">
        <v>153</v>
      </c>
      <c r="M239">
        <v>27</v>
      </c>
      <c r="N239">
        <v>108</v>
      </c>
      <c r="O239">
        <v>152</v>
      </c>
      <c r="P239">
        <v>111</v>
      </c>
      <c r="Q239">
        <v>245</v>
      </c>
      <c r="R239">
        <v>281</v>
      </c>
      <c r="S239">
        <v>118</v>
      </c>
      <c r="T239">
        <v>110</v>
      </c>
      <c r="U239">
        <v>222</v>
      </c>
      <c r="V239">
        <v>254</v>
      </c>
      <c r="W239">
        <v>129</v>
      </c>
      <c r="X239">
        <v>104</v>
      </c>
      <c r="Y239">
        <v>90</v>
      </c>
      <c r="Z239">
        <v>140</v>
      </c>
      <c r="AA239">
        <v>110</v>
      </c>
    </row>
    <row r="240" spans="1:27" x14ac:dyDescent="0.35">
      <c r="A240" s="1">
        <v>44091</v>
      </c>
      <c r="B240" t="s">
        <v>35</v>
      </c>
      <c r="C240">
        <v>2213</v>
      </c>
      <c r="D240">
        <v>1197</v>
      </c>
      <c r="E240">
        <v>958</v>
      </c>
      <c r="F240">
        <v>3389</v>
      </c>
      <c r="G240">
        <v>1626</v>
      </c>
      <c r="H240">
        <v>1463</v>
      </c>
      <c r="I240">
        <v>1137</v>
      </c>
      <c r="J240">
        <v>1762</v>
      </c>
      <c r="K240">
        <v>1899</v>
      </c>
      <c r="L240">
        <v>920</v>
      </c>
      <c r="M240">
        <v>241</v>
      </c>
      <c r="N240">
        <v>305</v>
      </c>
      <c r="O240">
        <v>2685</v>
      </c>
      <c r="P240">
        <v>903</v>
      </c>
      <c r="Q240">
        <v>2936</v>
      </c>
      <c r="R240">
        <v>1395</v>
      </c>
      <c r="S240">
        <v>1358</v>
      </c>
      <c r="T240">
        <v>841</v>
      </c>
      <c r="U240">
        <v>2416</v>
      </c>
      <c r="V240">
        <v>2433</v>
      </c>
      <c r="W240">
        <v>1189</v>
      </c>
      <c r="X240">
        <v>1219</v>
      </c>
      <c r="Y240">
        <v>389</v>
      </c>
      <c r="Z240">
        <v>1220</v>
      </c>
      <c r="AA240">
        <v>760</v>
      </c>
    </row>
    <row r="241" spans="1:27" x14ac:dyDescent="0.35">
      <c r="A241" s="1">
        <v>44091</v>
      </c>
      <c r="B241" t="s">
        <v>36</v>
      </c>
      <c r="C241">
        <v>952</v>
      </c>
      <c r="D241">
        <v>272</v>
      </c>
      <c r="E241">
        <v>202</v>
      </c>
      <c r="F241">
        <v>384</v>
      </c>
      <c r="G241">
        <v>176</v>
      </c>
      <c r="H241">
        <v>268</v>
      </c>
      <c r="I241">
        <v>336</v>
      </c>
      <c r="J241">
        <v>223</v>
      </c>
      <c r="K241">
        <v>447</v>
      </c>
      <c r="L241">
        <v>333</v>
      </c>
      <c r="M241">
        <v>73</v>
      </c>
      <c r="N241">
        <v>86</v>
      </c>
      <c r="O241">
        <v>698</v>
      </c>
      <c r="P241">
        <v>299</v>
      </c>
      <c r="Q241">
        <v>447</v>
      </c>
      <c r="R241">
        <v>98</v>
      </c>
      <c r="S241">
        <v>298</v>
      </c>
      <c r="T241">
        <v>171</v>
      </c>
      <c r="U241">
        <v>606</v>
      </c>
      <c r="V241">
        <v>660</v>
      </c>
      <c r="W241">
        <v>65</v>
      </c>
      <c r="X241">
        <v>500</v>
      </c>
      <c r="Y241">
        <v>102</v>
      </c>
      <c r="Z241">
        <v>391</v>
      </c>
      <c r="AA241">
        <v>193</v>
      </c>
    </row>
    <row r="242" spans="1:27" x14ac:dyDescent="0.35">
      <c r="A242" s="1">
        <v>44091</v>
      </c>
      <c r="B242" t="s">
        <v>37</v>
      </c>
      <c r="C242">
        <v>69</v>
      </c>
      <c r="D242">
        <v>269</v>
      </c>
      <c r="E242">
        <v>249</v>
      </c>
      <c r="F242">
        <v>485</v>
      </c>
      <c r="G242">
        <v>232</v>
      </c>
      <c r="H242">
        <v>29</v>
      </c>
      <c r="I242">
        <v>105</v>
      </c>
      <c r="J242">
        <v>41</v>
      </c>
      <c r="K242">
        <v>351</v>
      </c>
      <c r="L242">
        <v>122</v>
      </c>
      <c r="M242">
        <v>12</v>
      </c>
      <c r="N242">
        <v>17</v>
      </c>
      <c r="O242">
        <v>532</v>
      </c>
      <c r="P242">
        <v>51</v>
      </c>
      <c r="Q242">
        <v>579</v>
      </c>
      <c r="R242">
        <v>56</v>
      </c>
      <c r="S242">
        <v>110</v>
      </c>
      <c r="T242">
        <v>88</v>
      </c>
      <c r="U242">
        <v>249</v>
      </c>
      <c r="V242">
        <v>376</v>
      </c>
      <c r="W242">
        <v>0</v>
      </c>
      <c r="X242">
        <v>191</v>
      </c>
      <c r="Y242">
        <v>39</v>
      </c>
      <c r="Z242">
        <v>215</v>
      </c>
      <c r="AA242">
        <v>41</v>
      </c>
    </row>
    <row r="243" spans="1:27" x14ac:dyDescent="0.35">
      <c r="A243" s="1">
        <v>44091</v>
      </c>
      <c r="B243" t="s">
        <v>38</v>
      </c>
      <c r="C243">
        <v>1021</v>
      </c>
      <c r="D243">
        <v>541</v>
      </c>
      <c r="E243">
        <v>451</v>
      </c>
      <c r="F243">
        <v>869</v>
      </c>
      <c r="G243">
        <v>408</v>
      </c>
      <c r="H243">
        <v>297</v>
      </c>
      <c r="I243">
        <v>441</v>
      </c>
      <c r="J243">
        <v>264</v>
      </c>
      <c r="K243">
        <v>798</v>
      </c>
      <c r="L243">
        <v>455</v>
      </c>
      <c r="M243">
        <v>85</v>
      </c>
      <c r="N243">
        <v>103</v>
      </c>
      <c r="O243">
        <v>1230</v>
      </c>
      <c r="P243">
        <v>350</v>
      </c>
      <c r="Q243">
        <v>1026</v>
      </c>
      <c r="R243">
        <v>154</v>
      </c>
      <c r="S243">
        <v>408</v>
      </c>
      <c r="T243">
        <v>259</v>
      </c>
      <c r="U243">
        <v>855</v>
      </c>
      <c r="V243">
        <v>1036</v>
      </c>
      <c r="W243">
        <v>65</v>
      </c>
      <c r="X243">
        <v>691</v>
      </c>
      <c r="Y243">
        <v>141</v>
      </c>
      <c r="Z243">
        <v>606</v>
      </c>
      <c r="AA243">
        <v>234</v>
      </c>
    </row>
    <row r="244" spans="1:27" x14ac:dyDescent="0.35">
      <c r="A244" s="1">
        <v>44091</v>
      </c>
      <c r="B244" t="s">
        <v>39</v>
      </c>
      <c r="C244">
        <v>1192</v>
      </c>
      <c r="D244">
        <v>656</v>
      </c>
      <c r="E244">
        <v>507</v>
      </c>
      <c r="F244">
        <v>2520</v>
      </c>
      <c r="G244">
        <v>1218</v>
      </c>
      <c r="H244">
        <v>1166</v>
      </c>
      <c r="I244">
        <v>696</v>
      </c>
      <c r="J244">
        <v>1498</v>
      </c>
      <c r="K244">
        <v>1101</v>
      </c>
      <c r="L244">
        <v>465</v>
      </c>
      <c r="M244">
        <v>156</v>
      </c>
      <c r="N244">
        <v>202</v>
      </c>
      <c r="O244">
        <v>1455</v>
      </c>
      <c r="P244">
        <v>553</v>
      </c>
      <c r="Q244">
        <v>1910</v>
      </c>
      <c r="R244">
        <v>1241</v>
      </c>
      <c r="S244">
        <v>950</v>
      </c>
      <c r="T244">
        <v>582</v>
      </c>
      <c r="U244">
        <v>1561</v>
      </c>
      <c r="V244">
        <v>1397</v>
      </c>
      <c r="W244">
        <v>1124</v>
      </c>
      <c r="X244">
        <v>528</v>
      </c>
      <c r="Y244">
        <v>248</v>
      </c>
      <c r="Z244">
        <v>614</v>
      </c>
      <c r="AA244">
        <v>526</v>
      </c>
    </row>
    <row r="245" spans="1:27" x14ac:dyDescent="0.35">
      <c r="A245" s="1">
        <v>44091</v>
      </c>
      <c r="B245" t="s">
        <v>2</v>
      </c>
      <c r="C245">
        <v>748</v>
      </c>
      <c r="D245">
        <v>420</v>
      </c>
      <c r="E245">
        <v>278</v>
      </c>
      <c r="F245">
        <v>1019</v>
      </c>
      <c r="G245">
        <v>718</v>
      </c>
      <c r="H245">
        <v>752</v>
      </c>
      <c r="I245">
        <v>592</v>
      </c>
      <c r="J245">
        <v>975</v>
      </c>
      <c r="K245">
        <v>648</v>
      </c>
      <c r="L245">
        <v>515</v>
      </c>
      <c r="M245">
        <v>197</v>
      </c>
      <c r="N245">
        <v>72</v>
      </c>
      <c r="O245">
        <v>1382</v>
      </c>
      <c r="P245">
        <v>340</v>
      </c>
      <c r="Q245">
        <v>871</v>
      </c>
      <c r="R245">
        <v>314</v>
      </c>
      <c r="S245">
        <v>344</v>
      </c>
      <c r="T245">
        <v>436</v>
      </c>
      <c r="U245">
        <v>671</v>
      </c>
      <c r="V245">
        <v>525</v>
      </c>
      <c r="W245">
        <v>473</v>
      </c>
      <c r="X245">
        <v>578</v>
      </c>
      <c r="Y245">
        <v>155</v>
      </c>
      <c r="Z245">
        <v>365</v>
      </c>
      <c r="AA245">
        <v>167</v>
      </c>
    </row>
    <row r="246" spans="1:27" x14ac:dyDescent="0.35">
      <c r="A246" s="1">
        <v>44091</v>
      </c>
      <c r="B246" t="s">
        <v>1</v>
      </c>
      <c r="C246">
        <v>267</v>
      </c>
      <c r="D246">
        <v>148</v>
      </c>
      <c r="E246">
        <v>146</v>
      </c>
      <c r="F246">
        <v>128</v>
      </c>
      <c r="G246">
        <v>149</v>
      </c>
      <c r="H246">
        <v>79</v>
      </c>
      <c r="I246">
        <v>351</v>
      </c>
      <c r="J246">
        <v>75</v>
      </c>
      <c r="K246">
        <v>229</v>
      </c>
      <c r="L246">
        <v>266</v>
      </c>
      <c r="M246">
        <v>76</v>
      </c>
      <c r="N246">
        <v>0</v>
      </c>
      <c r="O246">
        <v>633</v>
      </c>
      <c r="P246">
        <v>157</v>
      </c>
      <c r="Q246">
        <v>350</v>
      </c>
      <c r="R246">
        <v>43</v>
      </c>
      <c r="S246">
        <v>121</v>
      </c>
      <c r="T246">
        <v>182</v>
      </c>
      <c r="U246">
        <v>277</v>
      </c>
      <c r="V246">
        <v>294</v>
      </c>
      <c r="W246">
        <v>8</v>
      </c>
      <c r="X246">
        <v>194</v>
      </c>
      <c r="Y246">
        <v>115</v>
      </c>
      <c r="Z246">
        <v>199</v>
      </c>
      <c r="AA246">
        <v>48</v>
      </c>
    </row>
    <row r="247" spans="1:27" x14ac:dyDescent="0.35">
      <c r="A247" s="1">
        <v>44091</v>
      </c>
      <c r="B247" t="s">
        <v>0</v>
      </c>
      <c r="C247">
        <v>481</v>
      </c>
      <c r="D247">
        <v>272</v>
      </c>
      <c r="E247">
        <v>132</v>
      </c>
      <c r="F247">
        <v>891</v>
      </c>
      <c r="G247">
        <v>569</v>
      </c>
      <c r="H247">
        <v>673</v>
      </c>
      <c r="I247">
        <v>241</v>
      </c>
      <c r="J247">
        <v>900</v>
      </c>
      <c r="K247">
        <v>419</v>
      </c>
      <c r="L247">
        <v>249</v>
      </c>
      <c r="M247">
        <v>121</v>
      </c>
      <c r="N247">
        <v>72</v>
      </c>
      <c r="O247">
        <v>749</v>
      </c>
      <c r="P247">
        <v>183</v>
      </c>
      <c r="Q247">
        <v>521</v>
      </c>
      <c r="R247">
        <v>271</v>
      </c>
      <c r="S247">
        <v>223</v>
      </c>
      <c r="T247">
        <v>254</v>
      </c>
      <c r="U247">
        <v>394</v>
      </c>
      <c r="V247">
        <v>231</v>
      </c>
      <c r="W247">
        <v>465</v>
      </c>
      <c r="X247">
        <v>384</v>
      </c>
      <c r="Y247">
        <v>40</v>
      </c>
      <c r="Z247">
        <v>166</v>
      </c>
      <c r="AA247">
        <v>119</v>
      </c>
    </row>
    <row r="248" spans="1:27" x14ac:dyDescent="0.35">
      <c r="A248" s="1">
        <v>44091</v>
      </c>
      <c r="B248" t="s">
        <v>40</v>
      </c>
      <c r="C248">
        <v>191</v>
      </c>
      <c r="D248">
        <v>123</v>
      </c>
      <c r="E248">
        <v>96</v>
      </c>
      <c r="F248">
        <v>177</v>
      </c>
      <c r="G248">
        <v>168</v>
      </c>
      <c r="H248">
        <v>152</v>
      </c>
      <c r="I248">
        <v>107</v>
      </c>
      <c r="J248">
        <v>295</v>
      </c>
      <c r="K248">
        <v>144</v>
      </c>
      <c r="L248">
        <v>147</v>
      </c>
      <c r="M248">
        <v>49</v>
      </c>
      <c r="N248">
        <v>50</v>
      </c>
      <c r="O248">
        <v>226</v>
      </c>
      <c r="P248">
        <v>125</v>
      </c>
      <c r="Q248">
        <v>323</v>
      </c>
      <c r="R248">
        <v>169</v>
      </c>
      <c r="S248">
        <v>110</v>
      </c>
      <c r="T248">
        <v>65</v>
      </c>
      <c r="U248">
        <v>222</v>
      </c>
      <c r="V248">
        <v>170</v>
      </c>
      <c r="W248">
        <v>90</v>
      </c>
      <c r="X248">
        <v>70</v>
      </c>
      <c r="Y248">
        <v>83</v>
      </c>
      <c r="Z248">
        <v>100</v>
      </c>
      <c r="AA248">
        <v>105</v>
      </c>
    </row>
    <row r="249" spans="1:27" x14ac:dyDescent="0.35">
      <c r="A249" s="1">
        <v>44091</v>
      </c>
      <c r="B249" t="s">
        <v>41</v>
      </c>
      <c r="C249">
        <v>57</v>
      </c>
      <c r="D249">
        <v>15</v>
      </c>
      <c r="E249">
        <v>21</v>
      </c>
      <c r="F249">
        <v>30</v>
      </c>
      <c r="G249">
        <v>78</v>
      </c>
      <c r="H249">
        <v>30</v>
      </c>
      <c r="I249">
        <v>34</v>
      </c>
      <c r="J249">
        <v>29</v>
      </c>
      <c r="K249">
        <v>75</v>
      </c>
      <c r="L249">
        <v>54</v>
      </c>
      <c r="M249">
        <v>8</v>
      </c>
      <c r="N249">
        <v>4</v>
      </c>
      <c r="O249">
        <v>97</v>
      </c>
      <c r="P249">
        <v>30</v>
      </c>
      <c r="Q249">
        <v>25</v>
      </c>
      <c r="R249">
        <v>6</v>
      </c>
      <c r="S249">
        <v>30</v>
      </c>
      <c r="T249">
        <v>22</v>
      </c>
      <c r="U249">
        <v>63</v>
      </c>
      <c r="V249">
        <v>43</v>
      </c>
      <c r="W249">
        <v>8</v>
      </c>
      <c r="X249">
        <v>34</v>
      </c>
      <c r="Y249">
        <v>20</v>
      </c>
      <c r="Z249">
        <v>48</v>
      </c>
      <c r="AA249">
        <v>21</v>
      </c>
    </row>
    <row r="250" spans="1:27" x14ac:dyDescent="0.35">
      <c r="A250" s="1">
        <v>44091</v>
      </c>
      <c r="B250" t="s">
        <v>42</v>
      </c>
      <c r="C250">
        <v>134</v>
      </c>
      <c r="D250">
        <v>108</v>
      </c>
      <c r="E250">
        <v>75</v>
      </c>
      <c r="F250">
        <v>147</v>
      </c>
      <c r="G250">
        <v>90</v>
      </c>
      <c r="H250">
        <v>122</v>
      </c>
      <c r="I250">
        <v>73</v>
      </c>
      <c r="J250">
        <v>266</v>
      </c>
      <c r="K250">
        <v>69</v>
      </c>
      <c r="L250">
        <v>93</v>
      </c>
      <c r="M250">
        <v>41</v>
      </c>
      <c r="N250">
        <v>46</v>
      </c>
      <c r="O250">
        <v>129</v>
      </c>
      <c r="P250">
        <v>95</v>
      </c>
      <c r="Q250">
        <v>298</v>
      </c>
      <c r="R250">
        <v>163</v>
      </c>
      <c r="S250">
        <v>80</v>
      </c>
      <c r="T250">
        <v>43</v>
      </c>
      <c r="U250">
        <v>159</v>
      </c>
      <c r="V250">
        <v>127</v>
      </c>
      <c r="W250">
        <v>82</v>
      </c>
      <c r="X250">
        <v>36</v>
      </c>
      <c r="Y250">
        <v>63</v>
      </c>
      <c r="Z250">
        <v>52</v>
      </c>
      <c r="AA250">
        <v>84</v>
      </c>
    </row>
    <row r="251" spans="1:27" x14ac:dyDescent="0.35">
      <c r="A251" s="1">
        <v>44091</v>
      </c>
      <c r="B251" t="s">
        <v>43</v>
      </c>
      <c r="C251">
        <v>187</v>
      </c>
      <c r="D251">
        <v>145</v>
      </c>
      <c r="E251">
        <v>156</v>
      </c>
      <c r="F251">
        <v>407</v>
      </c>
      <c r="G251">
        <v>192</v>
      </c>
      <c r="H251">
        <v>189</v>
      </c>
      <c r="I251">
        <v>111</v>
      </c>
      <c r="J251">
        <v>334</v>
      </c>
      <c r="K251">
        <v>132</v>
      </c>
      <c r="L251">
        <v>161</v>
      </c>
      <c r="M251">
        <v>33</v>
      </c>
      <c r="N251">
        <v>110</v>
      </c>
      <c r="O251">
        <v>181</v>
      </c>
      <c r="P251">
        <v>117</v>
      </c>
      <c r="Q251">
        <v>246</v>
      </c>
      <c r="R251">
        <v>285</v>
      </c>
      <c r="S251">
        <v>126</v>
      </c>
      <c r="T251">
        <v>112</v>
      </c>
      <c r="U251">
        <v>235</v>
      </c>
      <c r="V251">
        <v>290</v>
      </c>
      <c r="W251">
        <v>130</v>
      </c>
      <c r="X251">
        <v>111</v>
      </c>
      <c r="Y251">
        <v>97</v>
      </c>
      <c r="Z251">
        <v>141</v>
      </c>
      <c r="AA251">
        <v>115</v>
      </c>
    </row>
    <row r="252" spans="1:27" x14ac:dyDescent="0.35">
      <c r="A252" s="1">
        <v>44091</v>
      </c>
      <c r="B252" t="s">
        <v>44</v>
      </c>
      <c r="C252">
        <v>13</v>
      </c>
      <c r="D252">
        <v>24</v>
      </c>
      <c r="E252">
        <v>3</v>
      </c>
      <c r="F252">
        <v>10</v>
      </c>
      <c r="G252">
        <v>9</v>
      </c>
      <c r="H252">
        <v>6</v>
      </c>
      <c r="I252">
        <v>6</v>
      </c>
      <c r="J252">
        <v>8</v>
      </c>
      <c r="K252">
        <v>33</v>
      </c>
      <c r="L252">
        <v>11</v>
      </c>
      <c r="M252">
        <v>6</v>
      </c>
      <c r="N252">
        <v>4</v>
      </c>
      <c r="O252">
        <v>34</v>
      </c>
      <c r="P252">
        <v>7</v>
      </c>
      <c r="Q252">
        <v>1</v>
      </c>
      <c r="R252">
        <v>4</v>
      </c>
      <c r="S252">
        <v>8</v>
      </c>
      <c r="T252">
        <v>3</v>
      </c>
      <c r="U252">
        <v>9</v>
      </c>
      <c r="V252">
        <v>37</v>
      </c>
      <c r="W252">
        <v>0</v>
      </c>
      <c r="X252">
        <v>5</v>
      </c>
      <c r="Y252">
        <v>1</v>
      </c>
      <c r="Z252">
        <v>0</v>
      </c>
      <c r="AA252">
        <v>5</v>
      </c>
    </row>
    <row r="253" spans="1:27" x14ac:dyDescent="0.35">
      <c r="A253" s="1">
        <v>44091</v>
      </c>
      <c r="B253" t="s">
        <v>45</v>
      </c>
      <c r="C253">
        <v>174</v>
      </c>
      <c r="D253">
        <v>121</v>
      </c>
      <c r="E253">
        <v>153</v>
      </c>
      <c r="F253">
        <v>397</v>
      </c>
      <c r="G253">
        <v>183</v>
      </c>
      <c r="H253">
        <v>183</v>
      </c>
      <c r="I253">
        <v>105</v>
      </c>
      <c r="J253">
        <v>326</v>
      </c>
      <c r="K253">
        <v>99</v>
      </c>
      <c r="L253">
        <v>150</v>
      </c>
      <c r="M253">
        <v>27</v>
      </c>
      <c r="N253">
        <v>106</v>
      </c>
      <c r="O253">
        <v>147</v>
      </c>
      <c r="P253">
        <v>110</v>
      </c>
      <c r="Q253">
        <v>245</v>
      </c>
      <c r="R253">
        <v>281</v>
      </c>
      <c r="S253">
        <v>118</v>
      </c>
      <c r="T253">
        <v>109</v>
      </c>
      <c r="U253">
        <v>226</v>
      </c>
      <c r="V253">
        <v>253</v>
      </c>
      <c r="W253">
        <v>130</v>
      </c>
      <c r="X253">
        <v>106</v>
      </c>
      <c r="Y253">
        <v>96</v>
      </c>
      <c r="Z253">
        <v>141</v>
      </c>
      <c r="AA253">
        <v>110</v>
      </c>
    </row>
    <row r="254" spans="1:27" x14ac:dyDescent="0.35">
      <c r="A254" s="1">
        <v>44092</v>
      </c>
      <c r="B254" t="s">
        <v>35</v>
      </c>
      <c r="C254">
        <v>2239</v>
      </c>
      <c r="D254">
        <v>1197</v>
      </c>
      <c r="E254">
        <v>958</v>
      </c>
      <c r="F254">
        <v>3389</v>
      </c>
      <c r="G254">
        <v>1626</v>
      </c>
      <c r="H254">
        <v>1463</v>
      </c>
      <c r="I254">
        <v>1137</v>
      </c>
      <c r="J254">
        <v>1762</v>
      </c>
      <c r="K254">
        <v>1899</v>
      </c>
      <c r="L254">
        <v>920</v>
      </c>
      <c r="M254">
        <v>241</v>
      </c>
      <c r="N254">
        <v>305</v>
      </c>
      <c r="O254">
        <v>2685</v>
      </c>
      <c r="P254">
        <v>903</v>
      </c>
      <c r="Q254">
        <v>2936</v>
      </c>
      <c r="R254">
        <v>1395</v>
      </c>
      <c r="S254">
        <v>1358</v>
      </c>
      <c r="T254">
        <v>841</v>
      </c>
      <c r="U254">
        <v>2416</v>
      </c>
      <c r="V254">
        <v>2433</v>
      </c>
      <c r="W254">
        <v>1189</v>
      </c>
      <c r="X254">
        <v>1219</v>
      </c>
      <c r="Y254">
        <v>389</v>
      </c>
      <c r="Z254">
        <v>1220</v>
      </c>
      <c r="AA254">
        <v>760</v>
      </c>
    </row>
    <row r="255" spans="1:27" x14ac:dyDescent="0.35">
      <c r="A255" s="1">
        <v>44092</v>
      </c>
      <c r="B255" t="s">
        <v>36</v>
      </c>
      <c r="C255">
        <v>969</v>
      </c>
      <c r="D255">
        <v>268</v>
      </c>
      <c r="E255">
        <v>223</v>
      </c>
      <c r="F255">
        <v>415</v>
      </c>
      <c r="G255">
        <v>181</v>
      </c>
      <c r="H255">
        <v>298</v>
      </c>
      <c r="I255">
        <v>328</v>
      </c>
      <c r="J255">
        <v>210</v>
      </c>
      <c r="K255">
        <v>465</v>
      </c>
      <c r="L255">
        <v>361</v>
      </c>
      <c r="M255">
        <v>76</v>
      </c>
      <c r="N255">
        <v>83</v>
      </c>
      <c r="O255">
        <v>618</v>
      </c>
      <c r="P255">
        <v>321</v>
      </c>
      <c r="Q255">
        <v>462</v>
      </c>
      <c r="R255">
        <v>102</v>
      </c>
      <c r="S255">
        <v>296</v>
      </c>
      <c r="T255">
        <v>177</v>
      </c>
      <c r="U255">
        <v>605</v>
      </c>
      <c r="V255">
        <v>681</v>
      </c>
      <c r="W255">
        <v>71</v>
      </c>
      <c r="X255">
        <v>515</v>
      </c>
      <c r="Y255">
        <v>113</v>
      </c>
      <c r="Z255">
        <v>406</v>
      </c>
      <c r="AA255">
        <v>188</v>
      </c>
    </row>
    <row r="256" spans="1:27" x14ac:dyDescent="0.35">
      <c r="A256" s="1">
        <v>44092</v>
      </c>
      <c r="B256" t="s">
        <v>37</v>
      </c>
      <c r="C256">
        <v>70</v>
      </c>
      <c r="D256">
        <v>293</v>
      </c>
      <c r="E256">
        <v>230</v>
      </c>
      <c r="F256">
        <v>499</v>
      </c>
      <c r="G256">
        <v>230</v>
      </c>
      <c r="H256">
        <v>30</v>
      </c>
      <c r="I256">
        <v>89</v>
      </c>
      <c r="J256">
        <v>41</v>
      </c>
      <c r="K256">
        <v>320</v>
      </c>
      <c r="L256">
        <v>92</v>
      </c>
      <c r="M256">
        <v>10</v>
      </c>
      <c r="N256">
        <v>20</v>
      </c>
      <c r="O256">
        <v>618</v>
      </c>
      <c r="P256">
        <v>46</v>
      </c>
      <c r="Q256">
        <v>557</v>
      </c>
      <c r="R256">
        <v>50</v>
      </c>
      <c r="S256">
        <v>103</v>
      </c>
      <c r="T256">
        <v>75</v>
      </c>
      <c r="U256">
        <v>277</v>
      </c>
      <c r="V256">
        <v>437</v>
      </c>
      <c r="W256">
        <v>0</v>
      </c>
      <c r="X256">
        <v>197</v>
      </c>
      <c r="Y256">
        <v>46</v>
      </c>
      <c r="Z256">
        <v>198</v>
      </c>
      <c r="AA256">
        <v>35</v>
      </c>
    </row>
    <row r="257" spans="1:27" x14ac:dyDescent="0.35">
      <c r="A257" s="1">
        <v>44092</v>
      </c>
      <c r="B257" t="s">
        <v>38</v>
      </c>
      <c r="C257">
        <v>1039</v>
      </c>
      <c r="D257">
        <v>561</v>
      </c>
      <c r="E257">
        <v>453</v>
      </c>
      <c r="F257">
        <v>914</v>
      </c>
      <c r="G257">
        <v>411</v>
      </c>
      <c r="H257">
        <v>328</v>
      </c>
      <c r="I257">
        <v>417</v>
      </c>
      <c r="J257">
        <v>251</v>
      </c>
      <c r="K257">
        <v>785</v>
      </c>
      <c r="L257">
        <v>453</v>
      </c>
      <c r="M257">
        <v>86</v>
      </c>
      <c r="N257">
        <v>103</v>
      </c>
      <c r="O257">
        <v>1236</v>
      </c>
      <c r="P257">
        <v>367</v>
      </c>
      <c r="Q257">
        <v>1019</v>
      </c>
      <c r="R257">
        <v>152</v>
      </c>
      <c r="S257">
        <v>399</v>
      </c>
      <c r="T257">
        <v>252</v>
      </c>
      <c r="U257">
        <v>882</v>
      </c>
      <c r="V257">
        <v>1118</v>
      </c>
      <c r="W257">
        <v>71</v>
      </c>
      <c r="X257">
        <v>712</v>
      </c>
      <c r="Y257">
        <v>159</v>
      </c>
      <c r="Z257">
        <v>604</v>
      </c>
      <c r="AA257">
        <v>223</v>
      </c>
    </row>
    <row r="258" spans="1:27" x14ac:dyDescent="0.35">
      <c r="A258" s="1">
        <v>44092</v>
      </c>
      <c r="B258" t="s">
        <v>39</v>
      </c>
      <c r="C258">
        <v>1200</v>
      </c>
      <c r="D258">
        <v>636</v>
      </c>
      <c r="E258">
        <v>505</v>
      </c>
      <c r="F258">
        <v>2475</v>
      </c>
      <c r="G258">
        <v>1215</v>
      </c>
      <c r="H258">
        <v>1135</v>
      </c>
      <c r="I258">
        <v>720</v>
      </c>
      <c r="J258">
        <v>1511</v>
      </c>
      <c r="K258">
        <v>1114</v>
      </c>
      <c r="L258">
        <v>467</v>
      </c>
      <c r="M258">
        <v>155</v>
      </c>
      <c r="N258">
        <v>202</v>
      </c>
      <c r="O258">
        <v>1449</v>
      </c>
      <c r="P258">
        <v>536</v>
      </c>
      <c r="Q258">
        <v>1917</v>
      </c>
      <c r="R258">
        <v>1243</v>
      </c>
      <c r="S258">
        <v>959</v>
      </c>
      <c r="T258">
        <v>589</v>
      </c>
      <c r="U258">
        <v>1534</v>
      </c>
      <c r="V258">
        <v>1315</v>
      </c>
      <c r="W258">
        <v>1118</v>
      </c>
      <c r="X258">
        <v>507</v>
      </c>
      <c r="Y258">
        <v>230</v>
      </c>
      <c r="Z258">
        <v>616</v>
      </c>
      <c r="AA258">
        <v>537</v>
      </c>
    </row>
    <row r="259" spans="1:27" x14ac:dyDescent="0.35">
      <c r="A259" s="1">
        <v>44092</v>
      </c>
      <c r="B259" t="s">
        <v>2</v>
      </c>
      <c r="C259">
        <v>799</v>
      </c>
      <c r="D259">
        <v>420</v>
      </c>
      <c r="E259">
        <v>278</v>
      </c>
      <c r="F259">
        <v>1019</v>
      </c>
      <c r="G259">
        <v>718</v>
      </c>
      <c r="H259">
        <v>758</v>
      </c>
      <c r="I259">
        <v>592</v>
      </c>
      <c r="J259">
        <v>975</v>
      </c>
      <c r="K259">
        <v>663</v>
      </c>
      <c r="L259">
        <v>521</v>
      </c>
      <c r="M259">
        <v>197</v>
      </c>
      <c r="N259">
        <v>72</v>
      </c>
      <c r="O259">
        <v>1382</v>
      </c>
      <c r="P259">
        <v>340</v>
      </c>
      <c r="Q259">
        <v>871</v>
      </c>
      <c r="R259">
        <v>314</v>
      </c>
      <c r="S259">
        <v>344</v>
      </c>
      <c r="T259">
        <v>436</v>
      </c>
      <c r="U259">
        <v>671</v>
      </c>
      <c r="V259">
        <v>525</v>
      </c>
      <c r="W259">
        <v>473</v>
      </c>
      <c r="X259">
        <v>583</v>
      </c>
      <c r="Y259">
        <v>211</v>
      </c>
      <c r="Z259">
        <v>365</v>
      </c>
      <c r="AA259">
        <v>175</v>
      </c>
    </row>
    <row r="260" spans="1:27" x14ac:dyDescent="0.35">
      <c r="A260" s="1">
        <v>44092</v>
      </c>
      <c r="B260" t="s">
        <v>1</v>
      </c>
      <c r="C260">
        <v>264</v>
      </c>
      <c r="D260">
        <v>142</v>
      </c>
      <c r="E260">
        <v>153</v>
      </c>
      <c r="F260">
        <v>145</v>
      </c>
      <c r="G260">
        <v>152</v>
      </c>
      <c r="H260">
        <v>77</v>
      </c>
      <c r="I260">
        <v>304</v>
      </c>
      <c r="J260">
        <v>86</v>
      </c>
      <c r="K260">
        <v>234</v>
      </c>
      <c r="L260">
        <v>267</v>
      </c>
      <c r="M260">
        <v>75</v>
      </c>
      <c r="N260">
        <v>0</v>
      </c>
      <c r="O260">
        <v>645</v>
      </c>
      <c r="P260">
        <v>161</v>
      </c>
      <c r="Q260">
        <v>335</v>
      </c>
      <c r="R260">
        <v>37</v>
      </c>
      <c r="S260">
        <v>117</v>
      </c>
      <c r="T260">
        <v>182</v>
      </c>
      <c r="U260">
        <v>275</v>
      </c>
      <c r="V260">
        <v>290</v>
      </c>
      <c r="W260">
        <v>9</v>
      </c>
      <c r="X260">
        <v>201</v>
      </c>
      <c r="Y260">
        <v>159</v>
      </c>
      <c r="Z260">
        <v>170</v>
      </c>
      <c r="AA260">
        <v>43</v>
      </c>
    </row>
    <row r="261" spans="1:27" x14ac:dyDescent="0.35">
      <c r="A261" s="1">
        <v>44092</v>
      </c>
      <c r="B261" t="s">
        <v>0</v>
      </c>
      <c r="C261">
        <v>535</v>
      </c>
      <c r="D261">
        <v>278</v>
      </c>
      <c r="E261">
        <v>125</v>
      </c>
      <c r="F261">
        <v>874</v>
      </c>
      <c r="G261">
        <v>566</v>
      </c>
      <c r="H261">
        <v>681</v>
      </c>
      <c r="I261">
        <v>288</v>
      </c>
      <c r="J261">
        <v>889</v>
      </c>
      <c r="K261">
        <v>429</v>
      </c>
      <c r="L261">
        <v>254</v>
      </c>
      <c r="M261">
        <v>122</v>
      </c>
      <c r="N261">
        <v>72</v>
      </c>
      <c r="O261">
        <v>737</v>
      </c>
      <c r="P261">
        <v>179</v>
      </c>
      <c r="Q261">
        <v>536</v>
      </c>
      <c r="R261">
        <v>277</v>
      </c>
      <c r="S261">
        <v>227</v>
      </c>
      <c r="T261">
        <v>254</v>
      </c>
      <c r="U261">
        <v>396</v>
      </c>
      <c r="V261">
        <v>235</v>
      </c>
      <c r="W261">
        <v>464</v>
      </c>
      <c r="X261">
        <v>382</v>
      </c>
      <c r="Y261">
        <v>52</v>
      </c>
      <c r="Z261">
        <v>195</v>
      </c>
      <c r="AA261">
        <v>132</v>
      </c>
    </row>
    <row r="262" spans="1:27" x14ac:dyDescent="0.35">
      <c r="A262" s="1">
        <v>44092</v>
      </c>
      <c r="B262" t="s">
        <v>40</v>
      </c>
      <c r="C262">
        <v>217</v>
      </c>
      <c r="D262">
        <v>123</v>
      </c>
      <c r="E262">
        <v>96</v>
      </c>
      <c r="F262">
        <v>177</v>
      </c>
      <c r="G262">
        <v>148</v>
      </c>
      <c r="H262">
        <v>152</v>
      </c>
      <c r="I262">
        <v>107</v>
      </c>
      <c r="J262">
        <v>295</v>
      </c>
      <c r="K262">
        <v>144</v>
      </c>
      <c r="L262">
        <v>147</v>
      </c>
      <c r="M262">
        <v>49</v>
      </c>
      <c r="N262">
        <v>50</v>
      </c>
      <c r="O262">
        <v>226</v>
      </c>
      <c r="P262">
        <v>125</v>
      </c>
      <c r="Q262">
        <v>323</v>
      </c>
      <c r="R262">
        <v>169</v>
      </c>
      <c r="S262">
        <v>110</v>
      </c>
      <c r="T262">
        <v>65</v>
      </c>
      <c r="U262">
        <v>233</v>
      </c>
      <c r="V262">
        <v>166</v>
      </c>
      <c r="W262">
        <v>90</v>
      </c>
      <c r="X262">
        <v>70</v>
      </c>
      <c r="Y262">
        <v>201</v>
      </c>
      <c r="Z262">
        <v>100</v>
      </c>
      <c r="AA262">
        <v>105</v>
      </c>
    </row>
    <row r="263" spans="1:27" x14ac:dyDescent="0.35">
      <c r="A263" s="1">
        <v>44092</v>
      </c>
      <c r="B263" t="s">
        <v>41</v>
      </c>
      <c r="C263">
        <v>59</v>
      </c>
      <c r="D263">
        <v>14</v>
      </c>
      <c r="E263">
        <v>20</v>
      </c>
      <c r="F263">
        <v>33</v>
      </c>
      <c r="G263">
        <v>79</v>
      </c>
      <c r="H263">
        <v>30</v>
      </c>
      <c r="I263">
        <v>32</v>
      </c>
      <c r="J263">
        <v>27</v>
      </c>
      <c r="K263">
        <v>70</v>
      </c>
      <c r="L263">
        <v>52</v>
      </c>
      <c r="M263">
        <v>8</v>
      </c>
      <c r="N263">
        <v>5</v>
      </c>
      <c r="O263">
        <v>100</v>
      </c>
      <c r="P263">
        <v>29</v>
      </c>
      <c r="Q263">
        <v>37</v>
      </c>
      <c r="R263">
        <v>6</v>
      </c>
      <c r="S263">
        <v>30</v>
      </c>
      <c r="T263">
        <v>14</v>
      </c>
      <c r="U263">
        <v>70</v>
      </c>
      <c r="V263">
        <v>42</v>
      </c>
      <c r="W263">
        <v>9</v>
      </c>
      <c r="X263">
        <v>36</v>
      </c>
      <c r="Y263">
        <v>20</v>
      </c>
      <c r="Z263">
        <v>48</v>
      </c>
      <c r="AA263">
        <v>21</v>
      </c>
    </row>
    <row r="264" spans="1:27" x14ac:dyDescent="0.35">
      <c r="A264" s="1">
        <v>44092</v>
      </c>
      <c r="B264" t="s">
        <v>42</v>
      </c>
      <c r="C264">
        <v>158</v>
      </c>
      <c r="D264">
        <v>109</v>
      </c>
      <c r="E264">
        <v>76</v>
      </c>
      <c r="F264">
        <v>144</v>
      </c>
      <c r="G264">
        <v>69</v>
      </c>
      <c r="H264">
        <v>122</v>
      </c>
      <c r="I264">
        <v>75</v>
      </c>
      <c r="J264">
        <v>268</v>
      </c>
      <c r="K264">
        <v>74</v>
      </c>
      <c r="L264">
        <v>95</v>
      </c>
      <c r="M264">
        <v>41</v>
      </c>
      <c r="N264">
        <v>45</v>
      </c>
      <c r="O264">
        <v>126</v>
      </c>
      <c r="P264">
        <v>96</v>
      </c>
      <c r="Q264">
        <v>286</v>
      </c>
      <c r="R264">
        <v>163</v>
      </c>
      <c r="S264">
        <v>80</v>
      </c>
      <c r="T264">
        <v>51</v>
      </c>
      <c r="U264">
        <v>163</v>
      </c>
      <c r="V264">
        <v>124</v>
      </c>
      <c r="W264">
        <v>81</v>
      </c>
      <c r="X264">
        <v>34</v>
      </c>
      <c r="Y264">
        <v>181</v>
      </c>
      <c r="Z264">
        <v>52</v>
      </c>
      <c r="AA264">
        <v>84</v>
      </c>
    </row>
    <row r="265" spans="1:27" x14ac:dyDescent="0.35">
      <c r="A265" s="1">
        <v>44092</v>
      </c>
      <c r="B265" t="s">
        <v>43</v>
      </c>
      <c r="C265">
        <v>187</v>
      </c>
      <c r="D265">
        <v>145</v>
      </c>
      <c r="E265">
        <v>156</v>
      </c>
      <c r="F265">
        <v>407</v>
      </c>
      <c r="G265">
        <v>199</v>
      </c>
      <c r="H265">
        <v>189</v>
      </c>
      <c r="I265">
        <v>111</v>
      </c>
      <c r="J265">
        <v>334</v>
      </c>
      <c r="K265">
        <v>132</v>
      </c>
      <c r="L265">
        <v>161</v>
      </c>
      <c r="M265">
        <v>41</v>
      </c>
      <c r="N265">
        <v>110</v>
      </c>
      <c r="O265">
        <v>181</v>
      </c>
      <c r="P265">
        <v>117</v>
      </c>
      <c r="Q265">
        <v>246</v>
      </c>
      <c r="R265">
        <v>285</v>
      </c>
      <c r="S265">
        <v>126</v>
      </c>
      <c r="T265">
        <v>112</v>
      </c>
      <c r="U265">
        <v>234</v>
      </c>
      <c r="V265">
        <v>293</v>
      </c>
      <c r="W265">
        <v>130</v>
      </c>
      <c r="X265">
        <v>111</v>
      </c>
      <c r="Y265">
        <v>102</v>
      </c>
      <c r="Z265">
        <v>141</v>
      </c>
      <c r="AA265">
        <v>115</v>
      </c>
    </row>
    <row r="266" spans="1:27" x14ac:dyDescent="0.35">
      <c r="A266" s="1">
        <v>44092</v>
      </c>
      <c r="B266" t="s">
        <v>44</v>
      </c>
      <c r="C266">
        <v>14</v>
      </c>
      <c r="D266">
        <v>23</v>
      </c>
      <c r="E266">
        <v>4</v>
      </c>
      <c r="F266">
        <v>8</v>
      </c>
      <c r="G266">
        <v>5</v>
      </c>
      <c r="H266">
        <v>8</v>
      </c>
      <c r="I266">
        <v>6</v>
      </c>
      <c r="J266">
        <v>8</v>
      </c>
      <c r="K266">
        <v>33</v>
      </c>
      <c r="L266">
        <v>9</v>
      </c>
      <c r="M266">
        <v>5</v>
      </c>
      <c r="N266">
        <v>4</v>
      </c>
      <c r="O266">
        <v>33</v>
      </c>
      <c r="P266">
        <v>8</v>
      </c>
      <c r="Q266">
        <v>3</v>
      </c>
      <c r="R266">
        <v>5</v>
      </c>
      <c r="S266">
        <v>7</v>
      </c>
      <c r="T266">
        <v>2</v>
      </c>
      <c r="U266">
        <v>8</v>
      </c>
      <c r="V266">
        <v>36</v>
      </c>
      <c r="W266">
        <v>0</v>
      </c>
      <c r="X266">
        <v>4</v>
      </c>
      <c r="Y266">
        <v>1</v>
      </c>
      <c r="Z266">
        <v>0</v>
      </c>
      <c r="AA266">
        <v>5</v>
      </c>
    </row>
    <row r="267" spans="1:27" x14ac:dyDescent="0.35">
      <c r="A267" s="1">
        <v>44092</v>
      </c>
      <c r="B267" t="s">
        <v>45</v>
      </c>
      <c r="C267">
        <v>173</v>
      </c>
      <c r="D267">
        <v>122</v>
      </c>
      <c r="E267">
        <v>152</v>
      </c>
      <c r="F267">
        <v>399</v>
      </c>
      <c r="G267">
        <v>194</v>
      </c>
      <c r="H267">
        <v>181</v>
      </c>
      <c r="I267">
        <v>105</v>
      </c>
      <c r="J267">
        <v>326</v>
      </c>
      <c r="K267">
        <v>99</v>
      </c>
      <c r="L267">
        <v>152</v>
      </c>
      <c r="M267">
        <v>36</v>
      </c>
      <c r="N267">
        <v>106</v>
      </c>
      <c r="O267">
        <v>148</v>
      </c>
      <c r="P267">
        <v>109</v>
      </c>
      <c r="Q267">
        <v>243</v>
      </c>
      <c r="R267">
        <v>280</v>
      </c>
      <c r="S267">
        <v>119</v>
      </c>
      <c r="T267">
        <v>110</v>
      </c>
      <c r="U267">
        <v>226</v>
      </c>
      <c r="V267">
        <v>257</v>
      </c>
      <c r="W267">
        <v>130</v>
      </c>
      <c r="X267">
        <v>107</v>
      </c>
      <c r="Y267">
        <v>101</v>
      </c>
      <c r="Z267">
        <v>141</v>
      </c>
      <c r="AA267">
        <v>110</v>
      </c>
    </row>
    <row r="268" spans="1:27" x14ac:dyDescent="0.35">
      <c r="A268" s="1">
        <v>44093</v>
      </c>
      <c r="B268" t="s">
        <v>35</v>
      </c>
      <c r="C268">
        <v>2239</v>
      </c>
      <c r="D268">
        <v>1197</v>
      </c>
      <c r="E268">
        <v>958</v>
      </c>
      <c r="F268">
        <v>3389</v>
      </c>
      <c r="G268">
        <v>1626</v>
      </c>
      <c r="H268">
        <v>1463</v>
      </c>
      <c r="I268">
        <v>1137</v>
      </c>
      <c r="J268">
        <v>1762</v>
      </c>
      <c r="K268">
        <v>1899</v>
      </c>
      <c r="L268">
        <v>920</v>
      </c>
      <c r="M268">
        <v>241</v>
      </c>
      <c r="N268">
        <v>305</v>
      </c>
      <c r="O268">
        <v>2685</v>
      </c>
      <c r="P268">
        <v>903</v>
      </c>
      <c r="Q268">
        <v>2936</v>
      </c>
      <c r="R268">
        <v>1395</v>
      </c>
      <c r="S268">
        <v>1358</v>
      </c>
      <c r="T268">
        <v>841</v>
      </c>
      <c r="U268">
        <v>2416</v>
      </c>
      <c r="V268">
        <v>2433</v>
      </c>
      <c r="W268">
        <v>1189</v>
      </c>
      <c r="X268">
        <v>1219</v>
      </c>
      <c r="Y268">
        <v>389</v>
      </c>
      <c r="Z268">
        <v>1220</v>
      </c>
      <c r="AA268">
        <v>760</v>
      </c>
    </row>
    <row r="269" spans="1:27" x14ac:dyDescent="0.35">
      <c r="A269" s="1">
        <v>44093</v>
      </c>
      <c r="B269" t="s">
        <v>36</v>
      </c>
      <c r="C269">
        <v>926</v>
      </c>
      <c r="D269">
        <v>252</v>
      </c>
      <c r="E269">
        <v>236</v>
      </c>
      <c r="F269">
        <v>408</v>
      </c>
      <c r="G269">
        <v>190</v>
      </c>
      <c r="H269">
        <v>280</v>
      </c>
      <c r="I269">
        <v>323</v>
      </c>
      <c r="J269">
        <v>218</v>
      </c>
      <c r="K269">
        <v>465</v>
      </c>
      <c r="L269">
        <v>342</v>
      </c>
      <c r="M269">
        <v>74</v>
      </c>
      <c r="N269">
        <v>81</v>
      </c>
      <c r="O269">
        <v>655</v>
      </c>
      <c r="P269">
        <v>325</v>
      </c>
      <c r="Q269">
        <v>461</v>
      </c>
      <c r="R269">
        <v>108</v>
      </c>
      <c r="S269">
        <v>300</v>
      </c>
      <c r="T269">
        <v>174</v>
      </c>
      <c r="U269">
        <v>596</v>
      </c>
      <c r="V269">
        <v>684</v>
      </c>
      <c r="W269">
        <v>65</v>
      </c>
      <c r="X269">
        <v>506</v>
      </c>
      <c r="Y269">
        <v>125</v>
      </c>
      <c r="Z269">
        <v>398</v>
      </c>
      <c r="AA269">
        <v>179</v>
      </c>
    </row>
    <row r="270" spans="1:27" x14ac:dyDescent="0.35">
      <c r="A270" s="1">
        <v>44093</v>
      </c>
      <c r="B270" t="s">
        <v>37</v>
      </c>
      <c r="C270">
        <v>74</v>
      </c>
      <c r="D270">
        <v>298</v>
      </c>
      <c r="E270">
        <v>210</v>
      </c>
      <c r="F270">
        <v>534</v>
      </c>
      <c r="G270">
        <v>248</v>
      </c>
      <c r="H270">
        <v>32</v>
      </c>
      <c r="I270">
        <v>80</v>
      </c>
      <c r="J270">
        <v>51</v>
      </c>
      <c r="K270">
        <v>332</v>
      </c>
      <c r="L270">
        <v>74</v>
      </c>
      <c r="M270">
        <v>7</v>
      </c>
      <c r="N270">
        <v>18</v>
      </c>
      <c r="O270">
        <v>594</v>
      </c>
      <c r="P270">
        <v>60</v>
      </c>
      <c r="Q270">
        <v>556</v>
      </c>
      <c r="R270">
        <v>47</v>
      </c>
      <c r="S270">
        <v>105</v>
      </c>
      <c r="T270">
        <v>95</v>
      </c>
      <c r="U270">
        <v>220</v>
      </c>
      <c r="V270">
        <v>312</v>
      </c>
      <c r="W270">
        <v>0</v>
      </c>
      <c r="X270">
        <v>228</v>
      </c>
      <c r="Y270">
        <v>32</v>
      </c>
      <c r="Z270">
        <v>195</v>
      </c>
      <c r="AA270">
        <v>25</v>
      </c>
    </row>
    <row r="271" spans="1:27" x14ac:dyDescent="0.35">
      <c r="A271" s="1">
        <v>44093</v>
      </c>
      <c r="B271" t="s">
        <v>38</v>
      </c>
      <c r="C271">
        <v>1000</v>
      </c>
      <c r="D271">
        <v>550</v>
      </c>
      <c r="E271">
        <v>446</v>
      </c>
      <c r="F271">
        <v>942</v>
      </c>
      <c r="G271">
        <v>438</v>
      </c>
      <c r="H271">
        <v>312</v>
      </c>
      <c r="I271">
        <v>403</v>
      </c>
      <c r="J271">
        <v>269</v>
      </c>
      <c r="K271">
        <v>797</v>
      </c>
      <c r="L271">
        <v>416</v>
      </c>
      <c r="M271">
        <v>81</v>
      </c>
      <c r="N271">
        <v>99</v>
      </c>
      <c r="O271">
        <v>1249</v>
      </c>
      <c r="P271">
        <v>385</v>
      </c>
      <c r="Q271">
        <v>1017</v>
      </c>
      <c r="R271">
        <v>155</v>
      </c>
      <c r="S271">
        <v>405</v>
      </c>
      <c r="T271">
        <v>269</v>
      </c>
      <c r="U271">
        <v>816</v>
      </c>
      <c r="V271">
        <v>996</v>
      </c>
      <c r="W271">
        <v>65</v>
      </c>
      <c r="X271">
        <v>734</v>
      </c>
      <c r="Y271">
        <v>157</v>
      </c>
      <c r="Z271">
        <v>593</v>
      </c>
      <c r="AA271">
        <v>204</v>
      </c>
    </row>
    <row r="272" spans="1:27" x14ac:dyDescent="0.35">
      <c r="A272" s="1">
        <v>44093</v>
      </c>
      <c r="B272" t="s">
        <v>39</v>
      </c>
      <c r="C272">
        <v>1239</v>
      </c>
      <c r="D272">
        <v>647</v>
      </c>
      <c r="E272">
        <v>512</v>
      </c>
      <c r="F272">
        <v>2447</v>
      </c>
      <c r="G272">
        <v>1188</v>
      </c>
      <c r="H272">
        <v>1151</v>
      </c>
      <c r="I272">
        <v>734</v>
      </c>
      <c r="J272">
        <v>1493</v>
      </c>
      <c r="K272">
        <v>1102</v>
      </c>
      <c r="L272">
        <v>504</v>
      </c>
      <c r="M272">
        <v>160</v>
      </c>
      <c r="N272">
        <v>206</v>
      </c>
      <c r="O272">
        <v>1436</v>
      </c>
      <c r="P272">
        <v>518</v>
      </c>
      <c r="Q272">
        <v>1919</v>
      </c>
      <c r="R272">
        <v>1240</v>
      </c>
      <c r="S272">
        <v>953</v>
      </c>
      <c r="T272">
        <v>572</v>
      </c>
      <c r="U272">
        <v>1600</v>
      </c>
      <c r="V272">
        <v>1437</v>
      </c>
      <c r="W272">
        <v>1124</v>
      </c>
      <c r="X272">
        <v>485</v>
      </c>
      <c r="Y272">
        <v>232</v>
      </c>
      <c r="Z272">
        <v>627</v>
      </c>
      <c r="AA272">
        <v>556</v>
      </c>
    </row>
    <row r="273" spans="1:27" x14ac:dyDescent="0.35">
      <c r="A273" s="1">
        <v>44093</v>
      </c>
      <c r="B273" t="s">
        <v>2</v>
      </c>
      <c r="C273">
        <v>801</v>
      </c>
      <c r="D273">
        <v>420</v>
      </c>
      <c r="E273">
        <v>278</v>
      </c>
      <c r="F273">
        <v>1019</v>
      </c>
      <c r="G273">
        <v>718</v>
      </c>
      <c r="H273">
        <v>758</v>
      </c>
      <c r="I273">
        <v>592</v>
      </c>
      <c r="J273">
        <v>975</v>
      </c>
      <c r="K273">
        <v>663</v>
      </c>
      <c r="L273">
        <v>521</v>
      </c>
      <c r="M273">
        <v>197</v>
      </c>
      <c r="N273">
        <v>72</v>
      </c>
      <c r="O273">
        <v>1382</v>
      </c>
      <c r="P273">
        <v>340</v>
      </c>
      <c r="Q273">
        <v>871</v>
      </c>
      <c r="R273">
        <v>314</v>
      </c>
      <c r="S273">
        <v>344</v>
      </c>
      <c r="T273">
        <v>436</v>
      </c>
      <c r="U273">
        <v>677</v>
      </c>
      <c r="V273">
        <v>525</v>
      </c>
      <c r="W273">
        <v>473</v>
      </c>
      <c r="X273">
        <v>581</v>
      </c>
      <c r="Y273">
        <v>276</v>
      </c>
      <c r="Z273">
        <v>365</v>
      </c>
      <c r="AA273">
        <v>175</v>
      </c>
    </row>
    <row r="274" spans="1:27" x14ac:dyDescent="0.35">
      <c r="A274" s="1">
        <v>44093</v>
      </c>
      <c r="B274" t="s">
        <v>1</v>
      </c>
      <c r="C274">
        <v>275</v>
      </c>
      <c r="D274">
        <v>133</v>
      </c>
      <c r="E274">
        <v>154</v>
      </c>
      <c r="F274">
        <v>140</v>
      </c>
      <c r="G274">
        <v>147</v>
      </c>
      <c r="H274">
        <v>66</v>
      </c>
      <c r="I274">
        <v>292</v>
      </c>
      <c r="J274">
        <v>100</v>
      </c>
      <c r="K274">
        <v>211</v>
      </c>
      <c r="L274">
        <v>231</v>
      </c>
      <c r="M274">
        <v>74</v>
      </c>
      <c r="N274">
        <v>0</v>
      </c>
      <c r="O274">
        <v>663</v>
      </c>
      <c r="P274">
        <v>162</v>
      </c>
      <c r="Q274">
        <v>335</v>
      </c>
      <c r="R274">
        <v>42</v>
      </c>
      <c r="S274">
        <v>114</v>
      </c>
      <c r="T274">
        <v>189</v>
      </c>
      <c r="U274">
        <v>318</v>
      </c>
      <c r="V274">
        <v>293</v>
      </c>
      <c r="W274">
        <v>8</v>
      </c>
      <c r="X274">
        <v>209</v>
      </c>
      <c r="Y274">
        <v>163</v>
      </c>
      <c r="Z274">
        <v>168</v>
      </c>
      <c r="AA274">
        <v>43</v>
      </c>
    </row>
    <row r="275" spans="1:27" x14ac:dyDescent="0.35">
      <c r="A275" s="1">
        <v>44093</v>
      </c>
      <c r="B275" t="s">
        <v>0</v>
      </c>
      <c r="C275">
        <v>526</v>
      </c>
      <c r="D275">
        <v>287</v>
      </c>
      <c r="E275">
        <v>124</v>
      </c>
      <c r="F275">
        <v>879</v>
      </c>
      <c r="G275">
        <v>571</v>
      </c>
      <c r="H275">
        <v>692</v>
      </c>
      <c r="I275">
        <v>300</v>
      </c>
      <c r="J275">
        <v>875</v>
      </c>
      <c r="K275">
        <v>452</v>
      </c>
      <c r="L275">
        <v>290</v>
      </c>
      <c r="M275">
        <v>123</v>
      </c>
      <c r="N275">
        <v>72</v>
      </c>
      <c r="O275">
        <v>719</v>
      </c>
      <c r="P275">
        <v>178</v>
      </c>
      <c r="Q275">
        <v>536</v>
      </c>
      <c r="R275">
        <v>272</v>
      </c>
      <c r="S275">
        <v>230</v>
      </c>
      <c r="T275">
        <v>247</v>
      </c>
      <c r="U275">
        <v>359</v>
      </c>
      <c r="V275">
        <v>232</v>
      </c>
      <c r="W275">
        <v>465</v>
      </c>
      <c r="X275">
        <v>372</v>
      </c>
      <c r="Y275">
        <v>113</v>
      </c>
      <c r="Z275">
        <v>197</v>
      </c>
      <c r="AA275">
        <v>132</v>
      </c>
    </row>
    <row r="276" spans="1:27" x14ac:dyDescent="0.35">
      <c r="A276" s="1">
        <v>44093</v>
      </c>
      <c r="B276" t="s">
        <v>40</v>
      </c>
      <c r="C276">
        <v>217</v>
      </c>
      <c r="D276">
        <v>123</v>
      </c>
      <c r="E276">
        <v>96</v>
      </c>
      <c r="F276">
        <v>177</v>
      </c>
      <c r="G276">
        <v>148</v>
      </c>
      <c r="H276">
        <v>152</v>
      </c>
      <c r="I276">
        <v>107</v>
      </c>
      <c r="J276">
        <v>295</v>
      </c>
      <c r="K276">
        <v>144</v>
      </c>
      <c r="L276">
        <v>147</v>
      </c>
      <c r="M276">
        <v>49</v>
      </c>
      <c r="N276">
        <v>50</v>
      </c>
      <c r="O276">
        <v>226</v>
      </c>
      <c r="P276">
        <v>125</v>
      </c>
      <c r="Q276">
        <v>323</v>
      </c>
      <c r="R276">
        <v>169</v>
      </c>
      <c r="S276">
        <v>110</v>
      </c>
      <c r="T276">
        <v>65</v>
      </c>
      <c r="U276">
        <v>233</v>
      </c>
      <c r="V276">
        <v>166</v>
      </c>
      <c r="W276">
        <v>90</v>
      </c>
      <c r="X276">
        <v>70</v>
      </c>
      <c r="Y276">
        <v>81</v>
      </c>
      <c r="Z276">
        <v>100</v>
      </c>
      <c r="AA276">
        <v>105</v>
      </c>
    </row>
    <row r="277" spans="1:27" x14ac:dyDescent="0.35">
      <c r="A277" s="1">
        <v>44093</v>
      </c>
      <c r="B277" t="s">
        <v>41</v>
      </c>
      <c r="C277">
        <v>62</v>
      </c>
      <c r="D277">
        <v>31</v>
      </c>
      <c r="E277">
        <v>20</v>
      </c>
      <c r="F277">
        <v>33</v>
      </c>
      <c r="G277">
        <v>82</v>
      </c>
      <c r="H277">
        <v>25</v>
      </c>
      <c r="I277">
        <v>33</v>
      </c>
      <c r="J277">
        <v>32</v>
      </c>
      <c r="K277">
        <v>72</v>
      </c>
      <c r="L277">
        <v>53</v>
      </c>
      <c r="M277">
        <v>8</v>
      </c>
      <c r="N277">
        <v>7</v>
      </c>
      <c r="O277">
        <v>102</v>
      </c>
      <c r="P277">
        <v>29</v>
      </c>
      <c r="Q277">
        <v>36</v>
      </c>
      <c r="R277">
        <v>5</v>
      </c>
      <c r="S277">
        <v>30</v>
      </c>
      <c r="T277">
        <v>22</v>
      </c>
      <c r="U277">
        <v>73</v>
      </c>
      <c r="V277">
        <v>49</v>
      </c>
      <c r="W277">
        <v>8</v>
      </c>
      <c r="X277">
        <v>38</v>
      </c>
      <c r="Y277">
        <v>20</v>
      </c>
      <c r="Z277">
        <v>50</v>
      </c>
      <c r="AA277">
        <v>21</v>
      </c>
    </row>
    <row r="278" spans="1:27" x14ac:dyDescent="0.35">
      <c r="A278" s="1">
        <v>44093</v>
      </c>
      <c r="B278" t="s">
        <v>42</v>
      </c>
      <c r="C278">
        <v>155</v>
      </c>
      <c r="D278">
        <v>92</v>
      </c>
      <c r="E278">
        <v>76</v>
      </c>
      <c r="F278">
        <v>144</v>
      </c>
      <c r="G278">
        <v>66</v>
      </c>
      <c r="H278">
        <v>127</v>
      </c>
      <c r="I278">
        <v>74</v>
      </c>
      <c r="J278">
        <v>263</v>
      </c>
      <c r="K278">
        <v>72</v>
      </c>
      <c r="L278">
        <v>94</v>
      </c>
      <c r="M278">
        <v>41</v>
      </c>
      <c r="N278">
        <v>43</v>
      </c>
      <c r="O278">
        <v>124</v>
      </c>
      <c r="P278">
        <v>96</v>
      </c>
      <c r="Q278">
        <v>287</v>
      </c>
      <c r="R278">
        <v>164</v>
      </c>
      <c r="S278">
        <v>80</v>
      </c>
      <c r="T278">
        <v>43</v>
      </c>
      <c r="U278">
        <v>160</v>
      </c>
      <c r="V278">
        <v>117</v>
      </c>
      <c r="W278">
        <v>82</v>
      </c>
      <c r="X278">
        <v>32</v>
      </c>
      <c r="Y278">
        <v>61</v>
      </c>
      <c r="Z278">
        <v>50</v>
      </c>
      <c r="AA278">
        <v>84</v>
      </c>
    </row>
    <row r="279" spans="1:27" x14ac:dyDescent="0.35">
      <c r="A279" s="1">
        <v>44093</v>
      </c>
      <c r="B279" t="s">
        <v>43</v>
      </c>
      <c r="C279">
        <v>187</v>
      </c>
      <c r="D279">
        <v>145</v>
      </c>
      <c r="E279">
        <v>156</v>
      </c>
      <c r="F279">
        <v>411</v>
      </c>
      <c r="G279">
        <v>173</v>
      </c>
      <c r="H279">
        <v>189</v>
      </c>
      <c r="I279">
        <v>111</v>
      </c>
      <c r="J279">
        <v>334</v>
      </c>
      <c r="K279">
        <v>132</v>
      </c>
      <c r="L279">
        <v>161</v>
      </c>
      <c r="M279">
        <v>41</v>
      </c>
      <c r="N279">
        <v>110</v>
      </c>
      <c r="O279">
        <v>181</v>
      </c>
      <c r="P279">
        <v>117</v>
      </c>
      <c r="Q279">
        <v>246</v>
      </c>
      <c r="R279">
        <v>285</v>
      </c>
      <c r="S279">
        <v>126</v>
      </c>
      <c r="T279">
        <v>112</v>
      </c>
      <c r="U279">
        <v>234</v>
      </c>
      <c r="V279">
        <v>293</v>
      </c>
      <c r="W279">
        <v>130</v>
      </c>
      <c r="X279">
        <v>111</v>
      </c>
      <c r="Y279">
        <v>91</v>
      </c>
      <c r="Z279">
        <v>141</v>
      </c>
      <c r="AA279">
        <v>115</v>
      </c>
    </row>
    <row r="280" spans="1:27" x14ac:dyDescent="0.35">
      <c r="A280" s="1">
        <v>44093</v>
      </c>
      <c r="B280" t="s">
        <v>44</v>
      </c>
      <c r="C280">
        <v>14</v>
      </c>
      <c r="D280">
        <v>26</v>
      </c>
      <c r="E280">
        <v>40</v>
      </c>
      <c r="F280">
        <v>9</v>
      </c>
      <c r="G280">
        <v>5</v>
      </c>
      <c r="H280">
        <v>9</v>
      </c>
      <c r="I280">
        <v>7</v>
      </c>
      <c r="J280">
        <v>6</v>
      </c>
      <c r="K280">
        <v>29</v>
      </c>
      <c r="L280">
        <v>9</v>
      </c>
      <c r="M280">
        <v>6</v>
      </c>
      <c r="N280">
        <v>4</v>
      </c>
      <c r="O280">
        <v>32</v>
      </c>
      <c r="P280">
        <v>8</v>
      </c>
      <c r="Q280">
        <v>3</v>
      </c>
      <c r="R280">
        <v>5</v>
      </c>
      <c r="S280">
        <v>8</v>
      </c>
      <c r="T280">
        <v>1</v>
      </c>
      <c r="U280">
        <v>10</v>
      </c>
      <c r="V280">
        <v>35</v>
      </c>
      <c r="W280">
        <v>0</v>
      </c>
      <c r="X280">
        <v>4</v>
      </c>
      <c r="Y280">
        <v>1</v>
      </c>
      <c r="Z280">
        <v>0</v>
      </c>
      <c r="AA280">
        <v>4</v>
      </c>
    </row>
    <row r="281" spans="1:27" x14ac:dyDescent="0.35">
      <c r="A281" s="1">
        <v>44093</v>
      </c>
      <c r="B281" t="s">
        <v>45</v>
      </c>
      <c r="C281">
        <v>173</v>
      </c>
      <c r="D281">
        <v>119</v>
      </c>
      <c r="E281">
        <v>116</v>
      </c>
      <c r="F281">
        <v>402</v>
      </c>
      <c r="G281">
        <v>168</v>
      </c>
      <c r="H281">
        <v>180</v>
      </c>
      <c r="I281">
        <v>104</v>
      </c>
      <c r="J281">
        <v>328</v>
      </c>
      <c r="K281">
        <v>103</v>
      </c>
      <c r="L281">
        <v>152</v>
      </c>
      <c r="M281">
        <v>35</v>
      </c>
      <c r="N281">
        <v>106</v>
      </c>
      <c r="O281">
        <v>149</v>
      </c>
      <c r="P281">
        <v>109</v>
      </c>
      <c r="Q281">
        <v>243</v>
      </c>
      <c r="R281">
        <v>280</v>
      </c>
      <c r="S281">
        <v>118</v>
      </c>
      <c r="T281">
        <v>111</v>
      </c>
      <c r="U281">
        <v>224</v>
      </c>
      <c r="V281">
        <v>258</v>
      </c>
      <c r="W281">
        <v>130</v>
      </c>
      <c r="X281">
        <v>107</v>
      </c>
      <c r="Y281">
        <v>90</v>
      </c>
      <c r="Z281">
        <v>141</v>
      </c>
      <c r="AA281">
        <v>111</v>
      </c>
    </row>
    <row r="282" spans="1:27" x14ac:dyDescent="0.35">
      <c r="A282" s="1">
        <v>44094</v>
      </c>
      <c r="B282" t="s">
        <v>35</v>
      </c>
      <c r="C282">
        <v>2239</v>
      </c>
      <c r="D282">
        <v>1197</v>
      </c>
      <c r="E282">
        <v>958</v>
      </c>
      <c r="F282">
        <v>3389</v>
      </c>
      <c r="G282">
        <v>1626</v>
      </c>
      <c r="H282">
        <v>1463</v>
      </c>
      <c r="I282">
        <v>1137</v>
      </c>
      <c r="J282">
        <v>1762</v>
      </c>
      <c r="K282">
        <v>1899</v>
      </c>
      <c r="L282">
        <v>920</v>
      </c>
      <c r="M282">
        <v>241</v>
      </c>
      <c r="N282">
        <v>305</v>
      </c>
      <c r="O282">
        <v>2685</v>
      </c>
      <c r="P282">
        <v>903</v>
      </c>
      <c r="Q282">
        <v>2938</v>
      </c>
      <c r="R282">
        <v>1395</v>
      </c>
      <c r="S282">
        <v>1358</v>
      </c>
      <c r="T282">
        <v>841</v>
      </c>
      <c r="U282">
        <v>2416</v>
      </c>
      <c r="V282">
        <v>2433</v>
      </c>
      <c r="W282">
        <v>1189</v>
      </c>
      <c r="X282">
        <v>1219</v>
      </c>
      <c r="Y282">
        <v>389</v>
      </c>
      <c r="Z282">
        <v>1220</v>
      </c>
      <c r="AA282">
        <v>760</v>
      </c>
    </row>
    <row r="283" spans="1:27" x14ac:dyDescent="0.35">
      <c r="A283" s="1">
        <v>44094</v>
      </c>
      <c r="B283" t="s">
        <v>36</v>
      </c>
      <c r="C283">
        <v>997</v>
      </c>
      <c r="D283">
        <v>260</v>
      </c>
      <c r="E283">
        <v>246</v>
      </c>
      <c r="F283">
        <v>456</v>
      </c>
      <c r="G283">
        <v>203</v>
      </c>
      <c r="H283">
        <v>292</v>
      </c>
      <c r="I283">
        <v>330</v>
      </c>
      <c r="J283">
        <v>229</v>
      </c>
      <c r="K283">
        <v>463</v>
      </c>
      <c r="L283">
        <v>349</v>
      </c>
      <c r="M283">
        <v>74</v>
      </c>
      <c r="N283">
        <v>77</v>
      </c>
      <c r="O283">
        <v>663</v>
      </c>
      <c r="P283">
        <v>323</v>
      </c>
      <c r="Q283">
        <v>444</v>
      </c>
      <c r="R283">
        <v>125</v>
      </c>
      <c r="S283">
        <v>330</v>
      </c>
      <c r="T283">
        <v>176</v>
      </c>
      <c r="U283">
        <v>616</v>
      </c>
      <c r="V283">
        <v>706</v>
      </c>
      <c r="W283">
        <v>70</v>
      </c>
      <c r="X283">
        <v>545</v>
      </c>
      <c r="Y283">
        <v>128</v>
      </c>
      <c r="Z283">
        <v>402</v>
      </c>
      <c r="AA283">
        <v>194</v>
      </c>
    </row>
    <row r="284" spans="1:27" x14ac:dyDescent="0.35">
      <c r="A284" s="1">
        <v>44094</v>
      </c>
      <c r="B284" t="s">
        <v>37</v>
      </c>
      <c r="C284">
        <v>77</v>
      </c>
      <c r="D284">
        <v>331</v>
      </c>
      <c r="E284">
        <v>212</v>
      </c>
      <c r="F284">
        <v>551</v>
      </c>
      <c r="G284">
        <v>240</v>
      </c>
      <c r="H284">
        <v>26</v>
      </c>
      <c r="I284">
        <v>80</v>
      </c>
      <c r="J284">
        <v>39</v>
      </c>
      <c r="K284">
        <v>346</v>
      </c>
      <c r="L284">
        <v>77</v>
      </c>
      <c r="M284">
        <v>8</v>
      </c>
      <c r="N284">
        <v>23</v>
      </c>
      <c r="O284">
        <v>619</v>
      </c>
      <c r="P284">
        <v>61</v>
      </c>
      <c r="Q284">
        <v>529</v>
      </c>
      <c r="R284">
        <v>31</v>
      </c>
      <c r="S284">
        <v>98</v>
      </c>
      <c r="T284">
        <v>101</v>
      </c>
      <c r="U284">
        <v>221</v>
      </c>
      <c r="V284">
        <v>331</v>
      </c>
      <c r="W284">
        <v>0</v>
      </c>
      <c r="X284">
        <v>227</v>
      </c>
      <c r="Y284">
        <v>27</v>
      </c>
      <c r="Z284">
        <v>196</v>
      </c>
      <c r="AA284">
        <v>41</v>
      </c>
    </row>
    <row r="285" spans="1:27" x14ac:dyDescent="0.35">
      <c r="A285" s="1">
        <v>44094</v>
      </c>
      <c r="B285" t="s">
        <v>38</v>
      </c>
      <c r="C285">
        <v>1074</v>
      </c>
      <c r="D285">
        <v>591</v>
      </c>
      <c r="E285">
        <v>458</v>
      </c>
      <c r="F285">
        <v>1007</v>
      </c>
      <c r="G285">
        <v>443</v>
      </c>
      <c r="H285">
        <v>318</v>
      </c>
      <c r="I285">
        <v>410</v>
      </c>
      <c r="J285">
        <v>268</v>
      </c>
      <c r="K285">
        <v>809</v>
      </c>
      <c r="L285">
        <v>426</v>
      </c>
      <c r="M285">
        <v>82</v>
      </c>
      <c r="N285">
        <v>100</v>
      </c>
      <c r="O285">
        <v>1282</v>
      </c>
      <c r="P285">
        <v>384</v>
      </c>
      <c r="Q285">
        <v>973</v>
      </c>
      <c r="R285">
        <v>156</v>
      </c>
      <c r="S285">
        <v>428</v>
      </c>
      <c r="T285">
        <v>277</v>
      </c>
      <c r="U285">
        <v>837</v>
      </c>
      <c r="V285">
        <v>1037</v>
      </c>
      <c r="W285">
        <v>70</v>
      </c>
      <c r="X285">
        <v>772</v>
      </c>
      <c r="Y285">
        <v>155</v>
      </c>
      <c r="Z285">
        <v>598</v>
      </c>
      <c r="AA285">
        <v>235</v>
      </c>
    </row>
    <row r="286" spans="1:27" x14ac:dyDescent="0.35">
      <c r="A286" s="1">
        <v>44094</v>
      </c>
      <c r="B286" t="s">
        <v>39</v>
      </c>
      <c r="C286">
        <v>1165</v>
      </c>
      <c r="D286">
        <v>606</v>
      </c>
      <c r="E286">
        <v>500</v>
      </c>
      <c r="F286">
        <v>2382</v>
      </c>
      <c r="G286">
        <v>1183</v>
      </c>
      <c r="H286">
        <v>1145</v>
      </c>
      <c r="I286">
        <v>727</v>
      </c>
      <c r="J286">
        <v>1494</v>
      </c>
      <c r="K286">
        <v>1090</v>
      </c>
      <c r="L286">
        <v>494</v>
      </c>
      <c r="M286">
        <v>159</v>
      </c>
      <c r="N286">
        <v>205</v>
      </c>
      <c r="O286">
        <v>1403</v>
      </c>
      <c r="P286">
        <v>519</v>
      </c>
      <c r="Q286">
        <v>1965</v>
      </c>
      <c r="R286">
        <v>1239</v>
      </c>
      <c r="S286">
        <v>930</v>
      </c>
      <c r="T286">
        <v>564</v>
      </c>
      <c r="U286">
        <v>1579</v>
      </c>
      <c r="V286">
        <v>1396</v>
      </c>
      <c r="W286">
        <v>1119</v>
      </c>
      <c r="X286">
        <v>447</v>
      </c>
      <c r="Y286">
        <v>234</v>
      </c>
      <c r="Z286">
        <v>622</v>
      </c>
      <c r="AA286">
        <v>525</v>
      </c>
    </row>
    <row r="287" spans="1:27" x14ac:dyDescent="0.35">
      <c r="A287" s="1">
        <v>44094</v>
      </c>
      <c r="B287" t="s">
        <v>2</v>
      </c>
      <c r="C287">
        <v>844</v>
      </c>
      <c r="D287">
        <v>420</v>
      </c>
      <c r="E287">
        <v>278</v>
      </c>
      <c r="F287">
        <v>1019</v>
      </c>
      <c r="G287">
        <v>718</v>
      </c>
      <c r="H287">
        <v>758</v>
      </c>
      <c r="I287">
        <v>592</v>
      </c>
      <c r="J287">
        <v>975</v>
      </c>
      <c r="K287">
        <v>663</v>
      </c>
      <c r="L287">
        <v>521</v>
      </c>
      <c r="M287">
        <v>197</v>
      </c>
      <c r="N287">
        <v>72</v>
      </c>
      <c r="O287">
        <v>1382</v>
      </c>
      <c r="P287">
        <v>340</v>
      </c>
      <c r="Q287">
        <v>871</v>
      </c>
      <c r="R287">
        <v>314</v>
      </c>
      <c r="S287">
        <v>344</v>
      </c>
      <c r="T287">
        <v>436</v>
      </c>
      <c r="U287">
        <v>677</v>
      </c>
      <c r="V287">
        <v>525</v>
      </c>
      <c r="W287">
        <v>473</v>
      </c>
      <c r="X287">
        <v>584</v>
      </c>
      <c r="Y287">
        <v>276</v>
      </c>
      <c r="Z287">
        <v>365</v>
      </c>
      <c r="AA287">
        <v>175</v>
      </c>
    </row>
    <row r="288" spans="1:27" x14ac:dyDescent="0.35">
      <c r="A288" s="1">
        <v>44094</v>
      </c>
      <c r="B288" t="s">
        <v>1</v>
      </c>
      <c r="C288">
        <v>313</v>
      </c>
      <c r="D288">
        <v>150</v>
      </c>
      <c r="E288">
        <v>155</v>
      </c>
      <c r="F288">
        <v>145</v>
      </c>
      <c r="G288">
        <v>179</v>
      </c>
      <c r="H288">
        <v>68</v>
      </c>
      <c r="I288">
        <v>279</v>
      </c>
      <c r="J288">
        <v>99</v>
      </c>
      <c r="K288">
        <v>222</v>
      </c>
      <c r="L288">
        <v>222</v>
      </c>
      <c r="M288">
        <v>66</v>
      </c>
      <c r="N288">
        <v>0</v>
      </c>
      <c r="O288">
        <v>675</v>
      </c>
      <c r="P288">
        <v>163</v>
      </c>
      <c r="Q288">
        <v>190</v>
      </c>
      <c r="R288">
        <v>46</v>
      </c>
      <c r="S288">
        <v>117</v>
      </c>
      <c r="T288">
        <v>192</v>
      </c>
      <c r="U288">
        <v>314</v>
      </c>
      <c r="V288">
        <v>300</v>
      </c>
      <c r="W288">
        <v>8</v>
      </c>
      <c r="X288">
        <v>185</v>
      </c>
      <c r="Y288">
        <v>162</v>
      </c>
      <c r="Z288">
        <v>176</v>
      </c>
      <c r="AA288">
        <v>43</v>
      </c>
    </row>
    <row r="289" spans="1:27" x14ac:dyDescent="0.35">
      <c r="A289" s="1">
        <v>44094</v>
      </c>
      <c r="B289" t="s">
        <v>0</v>
      </c>
      <c r="C289">
        <v>531</v>
      </c>
      <c r="D289">
        <v>270</v>
      </c>
      <c r="E289">
        <v>123</v>
      </c>
      <c r="F289">
        <v>874</v>
      </c>
      <c r="G289">
        <v>539</v>
      </c>
      <c r="H289">
        <v>690</v>
      </c>
      <c r="I289">
        <v>313</v>
      </c>
      <c r="J289">
        <v>876</v>
      </c>
      <c r="K289">
        <v>441</v>
      </c>
      <c r="L289">
        <v>299</v>
      </c>
      <c r="M289">
        <v>131</v>
      </c>
      <c r="N289">
        <v>72</v>
      </c>
      <c r="O289">
        <v>707</v>
      </c>
      <c r="P289">
        <v>177</v>
      </c>
      <c r="Q289">
        <v>681</v>
      </c>
      <c r="R289">
        <v>268</v>
      </c>
      <c r="S289">
        <v>227</v>
      </c>
      <c r="T289">
        <v>244</v>
      </c>
      <c r="U289">
        <v>363</v>
      </c>
      <c r="V289">
        <v>225</v>
      </c>
      <c r="W289">
        <v>465</v>
      </c>
      <c r="X289">
        <v>399</v>
      </c>
      <c r="Y289">
        <v>114</v>
      </c>
      <c r="Z289">
        <v>189</v>
      </c>
      <c r="AA289">
        <v>132</v>
      </c>
    </row>
    <row r="290" spans="1:27" x14ac:dyDescent="0.35">
      <c r="A290" s="1">
        <v>44094</v>
      </c>
      <c r="B290" t="s">
        <v>40</v>
      </c>
      <c r="C290">
        <v>217</v>
      </c>
      <c r="D290">
        <v>123</v>
      </c>
      <c r="E290">
        <v>96</v>
      </c>
      <c r="F290">
        <v>177</v>
      </c>
      <c r="G290">
        <v>148</v>
      </c>
      <c r="H290">
        <v>152</v>
      </c>
      <c r="I290">
        <v>107</v>
      </c>
      <c r="J290">
        <v>295</v>
      </c>
      <c r="K290">
        <v>144</v>
      </c>
      <c r="L290">
        <v>147</v>
      </c>
      <c r="M290">
        <v>50</v>
      </c>
      <c r="N290">
        <v>50</v>
      </c>
      <c r="O290">
        <v>226</v>
      </c>
      <c r="P290">
        <v>125</v>
      </c>
      <c r="Q290">
        <v>323</v>
      </c>
      <c r="R290">
        <v>169</v>
      </c>
      <c r="S290">
        <v>110</v>
      </c>
      <c r="T290">
        <v>65</v>
      </c>
      <c r="U290">
        <v>233</v>
      </c>
      <c r="V290">
        <v>166</v>
      </c>
      <c r="W290">
        <v>90</v>
      </c>
      <c r="X290">
        <v>70</v>
      </c>
      <c r="Y290">
        <v>81</v>
      </c>
      <c r="Z290">
        <v>100</v>
      </c>
      <c r="AA290">
        <v>105</v>
      </c>
    </row>
    <row r="291" spans="1:27" x14ac:dyDescent="0.35">
      <c r="A291" s="1">
        <v>44094</v>
      </c>
      <c r="B291" t="s">
        <v>41</v>
      </c>
      <c r="C291">
        <v>75</v>
      </c>
      <c r="D291">
        <v>16</v>
      </c>
      <c r="E291">
        <v>14</v>
      </c>
      <c r="F291">
        <v>31</v>
      </c>
      <c r="G291">
        <v>81</v>
      </c>
      <c r="H291">
        <v>24</v>
      </c>
      <c r="I291">
        <v>42</v>
      </c>
      <c r="J291">
        <v>35</v>
      </c>
      <c r="K291">
        <v>73</v>
      </c>
      <c r="L291">
        <v>54</v>
      </c>
      <c r="M291">
        <v>8</v>
      </c>
      <c r="N291">
        <v>8</v>
      </c>
      <c r="O291">
        <v>95</v>
      </c>
      <c r="P291">
        <v>29</v>
      </c>
      <c r="Q291">
        <v>29</v>
      </c>
      <c r="R291">
        <v>8</v>
      </c>
      <c r="S291">
        <v>30</v>
      </c>
      <c r="T291">
        <v>21</v>
      </c>
      <c r="U291">
        <v>78</v>
      </c>
      <c r="V291">
        <v>50</v>
      </c>
      <c r="W291">
        <v>8</v>
      </c>
      <c r="X291">
        <v>35</v>
      </c>
      <c r="Y291">
        <v>21</v>
      </c>
      <c r="Z291">
        <v>48</v>
      </c>
      <c r="AA291">
        <v>21</v>
      </c>
    </row>
    <row r="292" spans="1:27" x14ac:dyDescent="0.35">
      <c r="A292" s="1">
        <v>44094</v>
      </c>
      <c r="B292" t="s">
        <v>42</v>
      </c>
      <c r="C292">
        <v>142</v>
      </c>
      <c r="D292">
        <v>107</v>
      </c>
      <c r="E292">
        <v>82</v>
      </c>
      <c r="F292">
        <v>146</v>
      </c>
      <c r="G292">
        <v>67</v>
      </c>
      <c r="H292">
        <v>128</v>
      </c>
      <c r="I292">
        <v>65</v>
      </c>
      <c r="J292">
        <v>260</v>
      </c>
      <c r="K292">
        <v>71</v>
      </c>
      <c r="L292">
        <v>93</v>
      </c>
      <c r="M292">
        <v>42</v>
      </c>
      <c r="N292">
        <v>42</v>
      </c>
      <c r="O292">
        <v>131</v>
      </c>
      <c r="P292">
        <v>96</v>
      </c>
      <c r="Q292">
        <v>294</v>
      </c>
      <c r="R292">
        <v>161</v>
      </c>
      <c r="S292">
        <v>80</v>
      </c>
      <c r="T292">
        <v>44</v>
      </c>
      <c r="U292">
        <v>155</v>
      </c>
      <c r="V292">
        <v>116</v>
      </c>
      <c r="W292">
        <v>82</v>
      </c>
      <c r="X292">
        <v>35</v>
      </c>
      <c r="Y292">
        <v>60</v>
      </c>
      <c r="Z292">
        <v>52</v>
      </c>
      <c r="AA292">
        <v>84</v>
      </c>
    </row>
    <row r="293" spans="1:27" x14ac:dyDescent="0.35">
      <c r="A293" s="1">
        <v>44094</v>
      </c>
      <c r="B293" t="s">
        <v>43</v>
      </c>
      <c r="C293">
        <v>187</v>
      </c>
      <c r="D293">
        <v>145</v>
      </c>
      <c r="E293">
        <v>156</v>
      </c>
      <c r="F293">
        <v>411</v>
      </c>
      <c r="G293">
        <v>177</v>
      </c>
      <c r="H293">
        <v>189</v>
      </c>
      <c r="I293">
        <v>111</v>
      </c>
      <c r="J293">
        <v>334</v>
      </c>
      <c r="K293">
        <v>132</v>
      </c>
      <c r="L293">
        <v>161</v>
      </c>
      <c r="M293">
        <v>41</v>
      </c>
      <c r="N293">
        <v>110</v>
      </c>
      <c r="O293">
        <v>181</v>
      </c>
      <c r="P293">
        <v>117</v>
      </c>
      <c r="Q293">
        <v>246</v>
      </c>
      <c r="R293">
        <v>285</v>
      </c>
      <c r="S293">
        <v>126</v>
      </c>
      <c r="T293">
        <v>116</v>
      </c>
      <c r="U293">
        <v>234</v>
      </c>
      <c r="V293">
        <v>293</v>
      </c>
      <c r="W293">
        <v>130</v>
      </c>
      <c r="X293">
        <v>111</v>
      </c>
      <c r="Y293">
        <v>91</v>
      </c>
      <c r="Z293">
        <v>141</v>
      </c>
      <c r="AA293">
        <v>115</v>
      </c>
    </row>
    <row r="294" spans="1:27" x14ac:dyDescent="0.35">
      <c r="A294" s="1">
        <v>44094</v>
      </c>
      <c r="B294" t="s">
        <v>44</v>
      </c>
      <c r="C294">
        <v>13</v>
      </c>
      <c r="D294">
        <v>26</v>
      </c>
      <c r="E294">
        <v>6</v>
      </c>
      <c r="F294">
        <v>9</v>
      </c>
      <c r="G294">
        <v>4</v>
      </c>
      <c r="H294">
        <v>12</v>
      </c>
      <c r="I294">
        <v>10</v>
      </c>
      <c r="J294">
        <v>8</v>
      </c>
      <c r="K294">
        <v>29</v>
      </c>
      <c r="L294">
        <v>8</v>
      </c>
      <c r="M294">
        <v>6</v>
      </c>
      <c r="N294">
        <v>4</v>
      </c>
      <c r="O294">
        <v>32</v>
      </c>
      <c r="P294">
        <v>8</v>
      </c>
      <c r="Q294">
        <v>1</v>
      </c>
      <c r="R294">
        <v>7</v>
      </c>
      <c r="S294">
        <v>9</v>
      </c>
      <c r="T294">
        <v>4</v>
      </c>
      <c r="U294">
        <v>8</v>
      </c>
      <c r="V294">
        <v>40</v>
      </c>
      <c r="W294">
        <v>0</v>
      </c>
      <c r="X294">
        <v>3</v>
      </c>
      <c r="Y294">
        <v>1</v>
      </c>
      <c r="Z294">
        <v>0</v>
      </c>
      <c r="AA294">
        <v>3</v>
      </c>
    </row>
    <row r="295" spans="1:27" x14ac:dyDescent="0.35">
      <c r="A295" s="1">
        <v>44094</v>
      </c>
      <c r="B295" t="s">
        <v>45</v>
      </c>
      <c r="C295">
        <v>174</v>
      </c>
      <c r="D295">
        <v>119</v>
      </c>
      <c r="E295">
        <v>150</v>
      </c>
      <c r="F295">
        <v>402</v>
      </c>
      <c r="G295">
        <v>173</v>
      </c>
      <c r="H295">
        <v>177</v>
      </c>
      <c r="I295">
        <v>101</v>
      </c>
      <c r="J295">
        <v>326</v>
      </c>
      <c r="K295">
        <v>103</v>
      </c>
      <c r="L295">
        <v>153</v>
      </c>
      <c r="M295">
        <v>35</v>
      </c>
      <c r="N295">
        <v>106</v>
      </c>
      <c r="O295">
        <v>149</v>
      </c>
      <c r="P295">
        <v>109</v>
      </c>
      <c r="Q295">
        <v>245</v>
      </c>
      <c r="R295">
        <v>278</v>
      </c>
      <c r="S295">
        <v>117</v>
      </c>
      <c r="T295">
        <v>112</v>
      </c>
      <c r="U295">
        <v>226</v>
      </c>
      <c r="V295">
        <v>253</v>
      </c>
      <c r="W295">
        <v>130</v>
      </c>
      <c r="X295">
        <v>108</v>
      </c>
      <c r="Y295">
        <v>90</v>
      </c>
      <c r="Z295">
        <v>141</v>
      </c>
      <c r="AA295">
        <v>112</v>
      </c>
    </row>
    <row r="296" spans="1:27" x14ac:dyDescent="0.35">
      <c r="A296" s="1">
        <v>44095</v>
      </c>
      <c r="B296" t="s">
        <v>35</v>
      </c>
      <c r="C296">
        <v>2239</v>
      </c>
      <c r="D296">
        <v>1197</v>
      </c>
      <c r="E296">
        <v>958</v>
      </c>
      <c r="F296">
        <v>3389</v>
      </c>
      <c r="G296">
        <v>1626</v>
      </c>
      <c r="H296">
        <v>1463</v>
      </c>
      <c r="I296">
        <v>1137</v>
      </c>
      <c r="J296">
        <v>1762</v>
      </c>
      <c r="K296">
        <v>1899</v>
      </c>
      <c r="L296">
        <v>920</v>
      </c>
      <c r="M296">
        <v>241</v>
      </c>
      <c r="N296">
        <v>305</v>
      </c>
      <c r="O296">
        <v>2685</v>
      </c>
      <c r="P296">
        <v>903</v>
      </c>
      <c r="Q296">
        <v>2936</v>
      </c>
      <c r="R296">
        <v>1395</v>
      </c>
      <c r="S296">
        <v>1358</v>
      </c>
      <c r="T296">
        <v>841</v>
      </c>
      <c r="U296">
        <v>2440</v>
      </c>
      <c r="V296">
        <v>2433</v>
      </c>
      <c r="W296">
        <v>1189</v>
      </c>
      <c r="X296">
        <v>1219</v>
      </c>
      <c r="Y296">
        <v>389</v>
      </c>
      <c r="Z296">
        <v>1220</v>
      </c>
      <c r="AA296">
        <v>760</v>
      </c>
    </row>
    <row r="297" spans="1:27" x14ac:dyDescent="0.35">
      <c r="A297" s="1">
        <v>44095</v>
      </c>
      <c r="B297" t="s">
        <v>36</v>
      </c>
      <c r="C297">
        <v>1010</v>
      </c>
      <c r="D297">
        <v>267</v>
      </c>
      <c r="E297">
        <v>266</v>
      </c>
      <c r="F297">
        <v>470</v>
      </c>
      <c r="G297">
        <v>204</v>
      </c>
      <c r="H297">
        <v>312</v>
      </c>
      <c r="I297">
        <v>330</v>
      </c>
      <c r="J297">
        <v>236</v>
      </c>
      <c r="K297">
        <v>478</v>
      </c>
      <c r="L297">
        <v>351</v>
      </c>
      <c r="M297">
        <v>75</v>
      </c>
      <c r="N297">
        <v>80</v>
      </c>
      <c r="O297">
        <v>647</v>
      </c>
      <c r="P297">
        <v>332</v>
      </c>
      <c r="Q297">
        <v>458</v>
      </c>
      <c r="R297">
        <v>125</v>
      </c>
      <c r="S297">
        <v>327</v>
      </c>
      <c r="T297">
        <v>192</v>
      </c>
      <c r="U297">
        <v>662</v>
      </c>
      <c r="V297">
        <v>769</v>
      </c>
      <c r="W297">
        <v>73</v>
      </c>
      <c r="X297">
        <v>548</v>
      </c>
      <c r="Y297">
        <v>134</v>
      </c>
      <c r="Z297">
        <v>403</v>
      </c>
      <c r="AA297">
        <v>194</v>
      </c>
    </row>
    <row r="298" spans="1:27" x14ac:dyDescent="0.35">
      <c r="A298" s="1">
        <v>44095</v>
      </c>
      <c r="B298" t="s">
        <v>37</v>
      </c>
      <c r="C298">
        <v>101</v>
      </c>
      <c r="D298">
        <v>353</v>
      </c>
      <c r="E298">
        <v>209</v>
      </c>
      <c r="F298">
        <v>573</v>
      </c>
      <c r="G298">
        <v>246</v>
      </c>
      <c r="H298">
        <v>32</v>
      </c>
      <c r="I298">
        <v>96</v>
      </c>
      <c r="J298">
        <v>59</v>
      </c>
      <c r="K298">
        <v>298</v>
      </c>
      <c r="L298">
        <v>87</v>
      </c>
      <c r="M298">
        <v>3</v>
      </c>
      <c r="N298">
        <v>19</v>
      </c>
      <c r="O298">
        <v>652</v>
      </c>
      <c r="P298">
        <v>60</v>
      </c>
      <c r="Q298">
        <v>541</v>
      </c>
      <c r="R298">
        <v>47</v>
      </c>
      <c r="S298">
        <v>93</v>
      </c>
      <c r="T298">
        <v>100</v>
      </c>
      <c r="U298">
        <v>214</v>
      </c>
      <c r="V298">
        <v>358</v>
      </c>
      <c r="W298">
        <v>0</v>
      </c>
      <c r="X298">
        <v>222</v>
      </c>
      <c r="Y298">
        <v>22</v>
      </c>
      <c r="Z298">
        <v>201</v>
      </c>
      <c r="AA298">
        <v>36</v>
      </c>
    </row>
    <row r="299" spans="1:27" x14ac:dyDescent="0.35">
      <c r="A299" s="1">
        <v>44095</v>
      </c>
      <c r="B299" t="s">
        <v>38</v>
      </c>
      <c r="C299">
        <v>1111</v>
      </c>
      <c r="D299">
        <v>620</v>
      </c>
      <c r="E299">
        <v>475</v>
      </c>
      <c r="F299">
        <v>1043</v>
      </c>
      <c r="G299">
        <v>450</v>
      </c>
      <c r="H299">
        <v>344</v>
      </c>
      <c r="I299">
        <v>426</v>
      </c>
      <c r="J299">
        <v>295</v>
      </c>
      <c r="K299">
        <v>776</v>
      </c>
      <c r="L299">
        <v>438</v>
      </c>
      <c r="M299">
        <v>78</v>
      </c>
      <c r="N299">
        <v>99</v>
      </c>
      <c r="O299">
        <v>1299</v>
      </c>
      <c r="P299">
        <v>392</v>
      </c>
      <c r="Q299">
        <v>999</v>
      </c>
      <c r="R299">
        <v>172</v>
      </c>
      <c r="S299">
        <v>420</v>
      </c>
      <c r="T299">
        <v>292</v>
      </c>
      <c r="U299">
        <v>876</v>
      </c>
      <c r="V299">
        <v>1127</v>
      </c>
      <c r="W299">
        <v>73</v>
      </c>
      <c r="X299">
        <v>770</v>
      </c>
      <c r="Y299">
        <v>156</v>
      </c>
      <c r="Z299">
        <v>604</v>
      </c>
      <c r="AA299">
        <v>230</v>
      </c>
    </row>
    <row r="300" spans="1:27" x14ac:dyDescent="0.35">
      <c r="A300" s="1">
        <v>44095</v>
      </c>
      <c r="B300" t="s">
        <v>39</v>
      </c>
      <c r="C300">
        <v>1128</v>
      </c>
      <c r="D300">
        <v>577</v>
      </c>
      <c r="E300">
        <v>483</v>
      </c>
      <c r="F300">
        <v>2346</v>
      </c>
      <c r="G300">
        <v>1176</v>
      </c>
      <c r="H300">
        <v>1119</v>
      </c>
      <c r="I300">
        <v>711</v>
      </c>
      <c r="J300">
        <v>1467</v>
      </c>
      <c r="K300">
        <v>1123</v>
      </c>
      <c r="L300">
        <v>482</v>
      </c>
      <c r="M300">
        <v>163</v>
      </c>
      <c r="N300">
        <v>206</v>
      </c>
      <c r="O300">
        <v>1386</v>
      </c>
      <c r="P300">
        <v>511</v>
      </c>
      <c r="Q300">
        <v>1937</v>
      </c>
      <c r="R300">
        <v>1223</v>
      </c>
      <c r="S300">
        <v>938</v>
      </c>
      <c r="T300">
        <v>549</v>
      </c>
      <c r="U300">
        <v>1564</v>
      </c>
      <c r="V300">
        <v>1306</v>
      </c>
      <c r="W300">
        <v>1116</v>
      </c>
      <c r="X300">
        <v>449</v>
      </c>
      <c r="Y300">
        <v>233</v>
      </c>
      <c r="Z300">
        <v>616</v>
      </c>
      <c r="AA300">
        <v>530</v>
      </c>
    </row>
    <row r="301" spans="1:27" x14ac:dyDescent="0.35">
      <c r="A301" s="1">
        <v>44095</v>
      </c>
      <c r="B301" t="s">
        <v>2</v>
      </c>
      <c r="C301">
        <v>844</v>
      </c>
      <c r="D301">
        <v>437</v>
      </c>
      <c r="E301">
        <v>278</v>
      </c>
      <c r="F301">
        <v>1132</v>
      </c>
      <c r="G301">
        <v>718</v>
      </c>
      <c r="H301">
        <v>758</v>
      </c>
      <c r="I301">
        <v>592</v>
      </c>
      <c r="J301">
        <v>975</v>
      </c>
      <c r="K301">
        <v>663</v>
      </c>
      <c r="L301">
        <v>550</v>
      </c>
      <c r="M301">
        <v>197</v>
      </c>
      <c r="N301">
        <v>72</v>
      </c>
      <c r="O301">
        <v>1382</v>
      </c>
      <c r="P301">
        <v>340</v>
      </c>
      <c r="Q301">
        <v>871</v>
      </c>
      <c r="R301">
        <v>328</v>
      </c>
      <c r="S301">
        <v>344</v>
      </c>
      <c r="T301">
        <v>443</v>
      </c>
      <c r="U301">
        <v>677</v>
      </c>
      <c r="V301">
        <v>545</v>
      </c>
      <c r="W301">
        <v>473</v>
      </c>
      <c r="X301">
        <v>586</v>
      </c>
      <c r="Y301">
        <v>115</v>
      </c>
      <c r="Z301">
        <v>365</v>
      </c>
      <c r="AA301">
        <v>187</v>
      </c>
    </row>
    <row r="302" spans="1:27" x14ac:dyDescent="0.35">
      <c r="A302" s="1">
        <v>44095</v>
      </c>
      <c r="B302" t="s">
        <v>1</v>
      </c>
      <c r="C302">
        <v>295</v>
      </c>
      <c r="D302">
        <v>161</v>
      </c>
      <c r="E302">
        <v>155</v>
      </c>
      <c r="F302">
        <v>152</v>
      </c>
      <c r="G302">
        <v>165</v>
      </c>
      <c r="H302">
        <v>73</v>
      </c>
      <c r="I302">
        <v>274</v>
      </c>
      <c r="J302">
        <v>95</v>
      </c>
      <c r="K302">
        <v>234</v>
      </c>
      <c r="L302">
        <v>282</v>
      </c>
      <c r="M302">
        <v>68</v>
      </c>
      <c r="N302">
        <v>0</v>
      </c>
      <c r="O302">
        <v>681</v>
      </c>
      <c r="P302">
        <v>168</v>
      </c>
      <c r="Q302">
        <v>345</v>
      </c>
      <c r="R302">
        <v>43</v>
      </c>
      <c r="S302">
        <v>122</v>
      </c>
      <c r="T302">
        <v>203</v>
      </c>
      <c r="U302">
        <v>294</v>
      </c>
      <c r="V302">
        <v>349</v>
      </c>
      <c r="W302">
        <v>8</v>
      </c>
      <c r="X302">
        <v>228</v>
      </c>
      <c r="Y302">
        <v>69</v>
      </c>
      <c r="Z302">
        <v>180</v>
      </c>
      <c r="AA302">
        <v>56</v>
      </c>
    </row>
    <row r="303" spans="1:27" x14ac:dyDescent="0.35">
      <c r="A303" s="1">
        <v>44095</v>
      </c>
      <c r="B303" t="s">
        <v>0</v>
      </c>
      <c r="C303">
        <v>549</v>
      </c>
      <c r="D303">
        <v>276</v>
      </c>
      <c r="E303">
        <v>123</v>
      </c>
      <c r="F303">
        <v>980</v>
      </c>
      <c r="G303">
        <v>553</v>
      </c>
      <c r="H303">
        <v>685</v>
      </c>
      <c r="I303">
        <v>318</v>
      </c>
      <c r="J303">
        <v>880</v>
      </c>
      <c r="K303">
        <v>429</v>
      </c>
      <c r="L303">
        <v>268</v>
      </c>
      <c r="M303">
        <v>129</v>
      </c>
      <c r="N303">
        <v>72</v>
      </c>
      <c r="O303">
        <v>701</v>
      </c>
      <c r="P303">
        <v>172</v>
      </c>
      <c r="Q303">
        <v>526</v>
      </c>
      <c r="R303">
        <v>285</v>
      </c>
      <c r="S303">
        <v>222</v>
      </c>
      <c r="T303">
        <v>240</v>
      </c>
      <c r="U303">
        <v>383</v>
      </c>
      <c r="V303">
        <v>196</v>
      </c>
      <c r="W303">
        <v>465</v>
      </c>
      <c r="X303">
        <v>358</v>
      </c>
      <c r="Y303">
        <v>46</v>
      </c>
      <c r="Z303">
        <v>185</v>
      </c>
      <c r="AA303">
        <v>131</v>
      </c>
    </row>
    <row r="304" spans="1:27" x14ac:dyDescent="0.35">
      <c r="A304" s="1">
        <v>44095</v>
      </c>
      <c r="B304" t="s">
        <v>40</v>
      </c>
      <c r="C304">
        <v>217</v>
      </c>
      <c r="D304">
        <v>123</v>
      </c>
      <c r="E304">
        <v>96</v>
      </c>
      <c r="F304">
        <v>177</v>
      </c>
      <c r="G304">
        <v>148</v>
      </c>
      <c r="H304">
        <v>152</v>
      </c>
      <c r="I304">
        <v>107</v>
      </c>
      <c r="J304">
        <v>295</v>
      </c>
      <c r="K304">
        <v>144</v>
      </c>
      <c r="L304">
        <v>147</v>
      </c>
      <c r="M304">
        <v>49</v>
      </c>
      <c r="N304">
        <v>50</v>
      </c>
      <c r="O304">
        <v>226</v>
      </c>
      <c r="P304">
        <v>125</v>
      </c>
      <c r="Q304">
        <v>323</v>
      </c>
      <c r="R304">
        <v>169</v>
      </c>
      <c r="S304">
        <v>110</v>
      </c>
      <c r="T304">
        <v>65</v>
      </c>
      <c r="U304">
        <v>233</v>
      </c>
      <c r="V304">
        <v>167</v>
      </c>
      <c r="W304">
        <v>90</v>
      </c>
      <c r="X304">
        <v>70</v>
      </c>
      <c r="Y304">
        <v>76</v>
      </c>
      <c r="Z304">
        <v>100</v>
      </c>
      <c r="AA304">
        <v>105</v>
      </c>
    </row>
    <row r="305" spans="1:27" x14ac:dyDescent="0.35">
      <c r="A305" s="1">
        <v>44095</v>
      </c>
      <c r="B305" t="s">
        <v>41</v>
      </c>
      <c r="C305">
        <v>63</v>
      </c>
      <c r="D305">
        <v>21</v>
      </c>
      <c r="E305">
        <v>27</v>
      </c>
      <c r="F305">
        <v>35</v>
      </c>
      <c r="G305">
        <v>82</v>
      </c>
      <c r="H305">
        <v>27</v>
      </c>
      <c r="I305">
        <v>45</v>
      </c>
      <c r="J305">
        <v>37</v>
      </c>
      <c r="K305">
        <v>83</v>
      </c>
      <c r="L305">
        <v>54</v>
      </c>
      <c r="M305">
        <v>8</v>
      </c>
      <c r="N305">
        <v>7</v>
      </c>
      <c r="O305">
        <v>97</v>
      </c>
      <c r="P305">
        <v>26</v>
      </c>
      <c r="Q305">
        <v>37</v>
      </c>
      <c r="R305">
        <v>8</v>
      </c>
      <c r="S305">
        <v>31</v>
      </c>
      <c r="T305">
        <v>23</v>
      </c>
      <c r="U305">
        <v>72</v>
      </c>
      <c r="V305">
        <v>56</v>
      </c>
      <c r="W305">
        <v>8</v>
      </c>
      <c r="X305">
        <v>35</v>
      </c>
      <c r="Y305">
        <v>22</v>
      </c>
      <c r="Z305">
        <v>46</v>
      </c>
      <c r="AA305">
        <v>21</v>
      </c>
    </row>
    <row r="306" spans="1:27" x14ac:dyDescent="0.35">
      <c r="A306" s="1">
        <v>44095</v>
      </c>
      <c r="B306" t="s">
        <v>42</v>
      </c>
      <c r="C306">
        <v>154</v>
      </c>
      <c r="D306">
        <v>102</v>
      </c>
      <c r="E306">
        <v>69</v>
      </c>
      <c r="F306">
        <v>142</v>
      </c>
      <c r="G306">
        <v>66</v>
      </c>
      <c r="H306">
        <v>125</v>
      </c>
      <c r="I306">
        <v>62</v>
      </c>
      <c r="J306">
        <v>258</v>
      </c>
      <c r="K306">
        <v>61</v>
      </c>
      <c r="L306">
        <v>93</v>
      </c>
      <c r="M306">
        <v>41</v>
      </c>
      <c r="N306">
        <v>43</v>
      </c>
      <c r="O306">
        <v>129</v>
      </c>
      <c r="P306">
        <v>99</v>
      </c>
      <c r="Q306">
        <v>286</v>
      </c>
      <c r="R306">
        <v>161</v>
      </c>
      <c r="S306">
        <v>79</v>
      </c>
      <c r="T306">
        <v>42</v>
      </c>
      <c r="U306">
        <v>161</v>
      </c>
      <c r="V306">
        <v>111</v>
      </c>
      <c r="W306">
        <v>82</v>
      </c>
      <c r="X306">
        <v>35</v>
      </c>
      <c r="Y306">
        <v>54</v>
      </c>
      <c r="Z306">
        <v>54</v>
      </c>
      <c r="AA306">
        <v>84</v>
      </c>
    </row>
    <row r="307" spans="1:27" x14ac:dyDescent="0.35">
      <c r="A307" s="1">
        <v>44095</v>
      </c>
      <c r="B307" t="s">
        <v>43</v>
      </c>
      <c r="C307">
        <v>187</v>
      </c>
      <c r="D307">
        <v>145</v>
      </c>
      <c r="E307">
        <v>156</v>
      </c>
      <c r="F307">
        <v>411</v>
      </c>
      <c r="G307">
        <v>199</v>
      </c>
      <c r="H307">
        <v>189</v>
      </c>
      <c r="I307">
        <v>111</v>
      </c>
      <c r="J307">
        <v>334</v>
      </c>
      <c r="K307">
        <v>138</v>
      </c>
      <c r="L307">
        <v>161</v>
      </c>
      <c r="M307">
        <v>41</v>
      </c>
      <c r="N307">
        <v>110</v>
      </c>
      <c r="O307">
        <v>181</v>
      </c>
      <c r="P307">
        <v>117</v>
      </c>
      <c r="Q307">
        <v>246</v>
      </c>
      <c r="R307">
        <v>285</v>
      </c>
      <c r="S307">
        <v>126</v>
      </c>
      <c r="T307">
        <v>116</v>
      </c>
      <c r="U307">
        <v>234</v>
      </c>
      <c r="V307">
        <v>296</v>
      </c>
      <c r="W307">
        <v>130</v>
      </c>
      <c r="X307">
        <v>111</v>
      </c>
      <c r="Y307">
        <v>94</v>
      </c>
      <c r="Z307">
        <v>141</v>
      </c>
      <c r="AA307">
        <v>115</v>
      </c>
    </row>
    <row r="308" spans="1:27" x14ac:dyDescent="0.35">
      <c r="A308" s="1">
        <v>44095</v>
      </c>
      <c r="B308" t="s">
        <v>44</v>
      </c>
      <c r="C308">
        <v>15</v>
      </c>
      <c r="D308">
        <v>30</v>
      </c>
      <c r="E308">
        <v>6</v>
      </c>
      <c r="F308">
        <v>9</v>
      </c>
      <c r="G308">
        <v>2</v>
      </c>
      <c r="H308">
        <v>11</v>
      </c>
      <c r="I308">
        <v>10</v>
      </c>
      <c r="J308">
        <v>7</v>
      </c>
      <c r="K308">
        <v>31</v>
      </c>
      <c r="L308">
        <v>8</v>
      </c>
      <c r="M308">
        <v>6</v>
      </c>
      <c r="N308">
        <v>5</v>
      </c>
      <c r="O308">
        <v>30</v>
      </c>
      <c r="P308">
        <v>8</v>
      </c>
      <c r="Q308">
        <v>4</v>
      </c>
      <c r="R308">
        <v>6</v>
      </c>
      <c r="S308">
        <v>9</v>
      </c>
      <c r="T308">
        <v>6</v>
      </c>
      <c r="U308">
        <v>9</v>
      </c>
      <c r="V308">
        <v>35</v>
      </c>
      <c r="W308">
        <v>0</v>
      </c>
      <c r="X308">
        <v>3</v>
      </c>
      <c r="Y308">
        <v>1</v>
      </c>
      <c r="Z308">
        <v>0</v>
      </c>
      <c r="AA308">
        <v>5</v>
      </c>
    </row>
    <row r="309" spans="1:27" x14ac:dyDescent="0.35">
      <c r="A309" s="1">
        <v>44095</v>
      </c>
      <c r="B309" t="s">
        <v>45</v>
      </c>
      <c r="C309">
        <v>172</v>
      </c>
      <c r="D309">
        <v>115</v>
      </c>
      <c r="E309">
        <v>150</v>
      </c>
      <c r="F309">
        <v>402</v>
      </c>
      <c r="G309">
        <v>197</v>
      </c>
      <c r="H309">
        <v>178</v>
      </c>
      <c r="I309">
        <v>101</v>
      </c>
      <c r="J309">
        <v>327</v>
      </c>
      <c r="K309">
        <v>107</v>
      </c>
      <c r="L309">
        <v>153</v>
      </c>
      <c r="M309">
        <v>35</v>
      </c>
      <c r="N309">
        <v>105</v>
      </c>
      <c r="O309">
        <v>151</v>
      </c>
      <c r="P309">
        <v>109</v>
      </c>
      <c r="Q309">
        <v>242</v>
      </c>
      <c r="R309">
        <v>279</v>
      </c>
      <c r="S309">
        <v>117</v>
      </c>
      <c r="T309">
        <v>110</v>
      </c>
      <c r="U309">
        <v>225</v>
      </c>
      <c r="V309">
        <v>261</v>
      </c>
      <c r="W309">
        <v>130</v>
      </c>
      <c r="X309">
        <v>108</v>
      </c>
      <c r="Y309">
        <v>93</v>
      </c>
      <c r="Z309">
        <v>141</v>
      </c>
      <c r="AA309">
        <v>110</v>
      </c>
    </row>
    <row r="310" spans="1:27" x14ac:dyDescent="0.35">
      <c r="A310" s="1">
        <v>44096</v>
      </c>
      <c r="B310" t="s">
        <v>35</v>
      </c>
      <c r="C310">
        <v>2239</v>
      </c>
      <c r="D310">
        <v>1197</v>
      </c>
      <c r="E310">
        <v>958</v>
      </c>
      <c r="F310">
        <v>3389</v>
      </c>
      <c r="G310">
        <v>1626</v>
      </c>
      <c r="H310">
        <v>1463</v>
      </c>
      <c r="I310">
        <v>1137</v>
      </c>
      <c r="J310">
        <v>1762</v>
      </c>
      <c r="K310">
        <v>1899</v>
      </c>
      <c r="L310">
        <v>920</v>
      </c>
      <c r="M310">
        <v>241</v>
      </c>
      <c r="N310">
        <v>305</v>
      </c>
      <c r="O310">
        <v>2685</v>
      </c>
      <c r="P310">
        <v>903</v>
      </c>
      <c r="Q310">
        <v>2936</v>
      </c>
      <c r="R310">
        <v>1395</v>
      </c>
      <c r="S310">
        <v>1358</v>
      </c>
      <c r="T310">
        <v>841</v>
      </c>
      <c r="U310">
        <v>2440</v>
      </c>
      <c r="V310">
        <v>2433</v>
      </c>
      <c r="W310">
        <v>1189</v>
      </c>
      <c r="X310">
        <v>1219</v>
      </c>
      <c r="Y310">
        <v>389</v>
      </c>
      <c r="Z310">
        <v>1220</v>
      </c>
      <c r="AA310">
        <v>760</v>
      </c>
    </row>
    <row r="311" spans="1:27" x14ac:dyDescent="0.35">
      <c r="A311" s="1">
        <v>44096</v>
      </c>
      <c r="B311" t="s">
        <v>36</v>
      </c>
      <c r="C311">
        <v>1060</v>
      </c>
      <c r="D311">
        <v>256</v>
      </c>
      <c r="E311">
        <v>264</v>
      </c>
      <c r="F311">
        <v>527</v>
      </c>
      <c r="G311">
        <v>180</v>
      </c>
      <c r="H311">
        <v>317</v>
      </c>
      <c r="I311">
        <v>296</v>
      </c>
      <c r="J311">
        <v>249</v>
      </c>
      <c r="K311">
        <v>457</v>
      </c>
      <c r="L311">
        <v>346</v>
      </c>
      <c r="M311">
        <v>75</v>
      </c>
      <c r="N311">
        <v>86</v>
      </c>
      <c r="O311">
        <v>656</v>
      </c>
      <c r="P311">
        <v>313</v>
      </c>
      <c r="Q311">
        <v>433</v>
      </c>
      <c r="R311">
        <v>108</v>
      </c>
      <c r="S311">
        <v>331</v>
      </c>
      <c r="T311">
        <v>184</v>
      </c>
      <c r="U311">
        <v>634</v>
      </c>
      <c r="V311">
        <v>773</v>
      </c>
      <c r="W311">
        <v>73</v>
      </c>
      <c r="X311">
        <v>541</v>
      </c>
      <c r="Y311">
        <v>145</v>
      </c>
      <c r="Z311">
        <v>389</v>
      </c>
      <c r="AA311">
        <v>189</v>
      </c>
    </row>
    <row r="312" spans="1:27" x14ac:dyDescent="0.35">
      <c r="A312" s="1">
        <v>44096</v>
      </c>
      <c r="B312" t="s">
        <v>37</v>
      </c>
      <c r="C312">
        <v>92</v>
      </c>
      <c r="D312">
        <v>364</v>
      </c>
      <c r="E312">
        <v>236</v>
      </c>
      <c r="F312">
        <v>542</v>
      </c>
      <c r="G312">
        <v>257</v>
      </c>
      <c r="H312">
        <v>37</v>
      </c>
      <c r="I312">
        <v>107</v>
      </c>
      <c r="J312">
        <v>63</v>
      </c>
      <c r="K312">
        <v>280</v>
      </c>
      <c r="L312">
        <v>101</v>
      </c>
      <c r="M312">
        <v>10</v>
      </c>
      <c r="N312">
        <v>18</v>
      </c>
      <c r="O312">
        <v>602</v>
      </c>
      <c r="P312">
        <v>51</v>
      </c>
      <c r="Q312">
        <v>561</v>
      </c>
      <c r="R312">
        <v>64</v>
      </c>
      <c r="S312">
        <v>101</v>
      </c>
      <c r="T312">
        <v>103</v>
      </c>
      <c r="U312">
        <v>198</v>
      </c>
      <c r="V312">
        <v>377</v>
      </c>
      <c r="W312">
        <v>0</v>
      </c>
      <c r="X312">
        <v>228</v>
      </c>
      <c r="Y312">
        <v>21</v>
      </c>
      <c r="Z312">
        <v>197</v>
      </c>
      <c r="AA312">
        <v>49</v>
      </c>
    </row>
    <row r="313" spans="1:27" x14ac:dyDescent="0.35">
      <c r="A313" s="1">
        <v>44096</v>
      </c>
      <c r="B313" t="s">
        <v>38</v>
      </c>
      <c r="C313">
        <v>1152</v>
      </c>
      <c r="D313">
        <v>620</v>
      </c>
      <c r="E313">
        <v>500</v>
      </c>
      <c r="F313">
        <v>1069</v>
      </c>
      <c r="G313">
        <v>437</v>
      </c>
      <c r="H313">
        <v>354</v>
      </c>
      <c r="I313">
        <v>403</v>
      </c>
      <c r="J313">
        <v>312</v>
      </c>
      <c r="K313">
        <v>737</v>
      </c>
      <c r="L313">
        <v>447</v>
      </c>
      <c r="M313">
        <v>85</v>
      </c>
      <c r="N313">
        <v>104</v>
      </c>
      <c r="O313">
        <v>1258</v>
      </c>
      <c r="P313">
        <v>364</v>
      </c>
      <c r="Q313">
        <v>994</v>
      </c>
      <c r="R313">
        <v>172</v>
      </c>
      <c r="S313">
        <v>432</v>
      </c>
      <c r="T313">
        <v>287</v>
      </c>
      <c r="U313">
        <v>832</v>
      </c>
      <c r="V313">
        <v>1150</v>
      </c>
      <c r="W313">
        <v>73</v>
      </c>
      <c r="X313">
        <v>769</v>
      </c>
      <c r="Y313">
        <v>166</v>
      </c>
      <c r="Z313">
        <v>586</v>
      </c>
      <c r="AA313">
        <v>238</v>
      </c>
    </row>
    <row r="314" spans="1:27" x14ac:dyDescent="0.35">
      <c r="A314" s="1">
        <v>44096</v>
      </c>
      <c r="B314" t="s">
        <v>39</v>
      </c>
      <c r="C314">
        <v>1087</v>
      </c>
      <c r="D314">
        <v>577</v>
      </c>
      <c r="E314">
        <v>458</v>
      </c>
      <c r="F314">
        <v>2320</v>
      </c>
      <c r="G314">
        <v>1189</v>
      </c>
      <c r="H314">
        <v>1109</v>
      </c>
      <c r="I314">
        <v>734</v>
      </c>
      <c r="J314">
        <v>1450</v>
      </c>
      <c r="K314">
        <v>1162</v>
      </c>
      <c r="L314">
        <v>473</v>
      </c>
      <c r="M314">
        <v>156</v>
      </c>
      <c r="N314">
        <v>201</v>
      </c>
      <c r="O314">
        <v>1427</v>
      </c>
      <c r="P314">
        <v>539</v>
      </c>
      <c r="Q314">
        <v>1942</v>
      </c>
      <c r="R314">
        <v>1223</v>
      </c>
      <c r="S314">
        <v>926</v>
      </c>
      <c r="T314">
        <v>554</v>
      </c>
      <c r="U314">
        <v>1608</v>
      </c>
      <c r="V314">
        <v>1283</v>
      </c>
      <c r="W314">
        <v>1116</v>
      </c>
      <c r="X314">
        <v>450</v>
      </c>
      <c r="Y314">
        <v>223</v>
      </c>
      <c r="Z314">
        <v>634</v>
      </c>
      <c r="AA314">
        <v>522</v>
      </c>
    </row>
    <row r="315" spans="1:27" x14ac:dyDescent="0.35">
      <c r="A315" s="1">
        <v>44096</v>
      </c>
      <c r="B315" t="s">
        <v>2</v>
      </c>
      <c r="C315">
        <v>844</v>
      </c>
      <c r="D315">
        <v>420</v>
      </c>
      <c r="E315">
        <v>278</v>
      </c>
      <c r="F315">
        <v>1132</v>
      </c>
      <c r="G315">
        <v>718</v>
      </c>
      <c r="H315">
        <v>776</v>
      </c>
      <c r="I315">
        <v>592</v>
      </c>
      <c r="J315">
        <v>975</v>
      </c>
      <c r="K315">
        <v>663</v>
      </c>
      <c r="L315">
        <v>550</v>
      </c>
      <c r="M315">
        <v>197</v>
      </c>
      <c r="N315">
        <v>72</v>
      </c>
      <c r="O315">
        <v>1382</v>
      </c>
      <c r="P315">
        <v>340</v>
      </c>
      <c r="Q315">
        <v>871</v>
      </c>
      <c r="R315">
        <v>328</v>
      </c>
      <c r="S315">
        <v>344</v>
      </c>
      <c r="T315">
        <v>443</v>
      </c>
      <c r="U315">
        <v>677</v>
      </c>
      <c r="V315">
        <v>572</v>
      </c>
      <c r="W315">
        <v>473</v>
      </c>
      <c r="X315">
        <v>566</v>
      </c>
      <c r="Y315">
        <v>204</v>
      </c>
      <c r="Z315">
        <v>365</v>
      </c>
      <c r="AA315">
        <v>187</v>
      </c>
    </row>
    <row r="316" spans="1:27" x14ac:dyDescent="0.35">
      <c r="A316" s="1">
        <v>44096</v>
      </c>
      <c r="B316" t="s">
        <v>1</v>
      </c>
      <c r="C316">
        <v>306</v>
      </c>
      <c r="D316">
        <v>147</v>
      </c>
      <c r="E316">
        <v>155</v>
      </c>
      <c r="F316">
        <v>169</v>
      </c>
      <c r="G316">
        <v>126</v>
      </c>
      <c r="H316">
        <v>71</v>
      </c>
      <c r="I316">
        <v>270</v>
      </c>
      <c r="J316">
        <v>84</v>
      </c>
      <c r="K316">
        <v>201</v>
      </c>
      <c r="L316">
        <v>290</v>
      </c>
      <c r="M316">
        <v>78</v>
      </c>
      <c r="N316">
        <v>0</v>
      </c>
      <c r="O316">
        <v>692</v>
      </c>
      <c r="P316">
        <v>174</v>
      </c>
      <c r="Q316">
        <v>303</v>
      </c>
      <c r="R316">
        <v>48</v>
      </c>
      <c r="S316">
        <v>121</v>
      </c>
      <c r="T316">
        <v>201</v>
      </c>
      <c r="U316">
        <v>278</v>
      </c>
      <c r="V316">
        <v>392</v>
      </c>
      <c r="W316">
        <v>9</v>
      </c>
      <c r="X316">
        <v>238</v>
      </c>
      <c r="Y316">
        <v>133</v>
      </c>
      <c r="Z316">
        <v>180</v>
      </c>
      <c r="AA316">
        <v>57</v>
      </c>
    </row>
    <row r="317" spans="1:27" x14ac:dyDescent="0.35">
      <c r="A317" s="1">
        <v>44096</v>
      </c>
      <c r="B317" t="s">
        <v>0</v>
      </c>
      <c r="C317">
        <v>538</v>
      </c>
      <c r="D317">
        <v>273</v>
      </c>
      <c r="E317">
        <v>123</v>
      </c>
      <c r="F317">
        <v>963</v>
      </c>
      <c r="G317">
        <v>592</v>
      </c>
      <c r="H317">
        <v>705</v>
      </c>
      <c r="I317">
        <v>322</v>
      </c>
      <c r="J317">
        <v>891</v>
      </c>
      <c r="K317">
        <v>462</v>
      </c>
      <c r="L317">
        <v>260</v>
      </c>
      <c r="M317">
        <v>119</v>
      </c>
      <c r="N317">
        <v>72</v>
      </c>
      <c r="O317">
        <v>690</v>
      </c>
      <c r="P317">
        <v>166</v>
      </c>
      <c r="Q317">
        <v>568</v>
      </c>
      <c r="R317">
        <v>280</v>
      </c>
      <c r="S317">
        <v>223</v>
      </c>
      <c r="T317">
        <v>242</v>
      </c>
      <c r="U317">
        <v>399</v>
      </c>
      <c r="V317">
        <v>180</v>
      </c>
      <c r="W317">
        <v>464</v>
      </c>
      <c r="X317">
        <v>328</v>
      </c>
      <c r="Y317">
        <v>71</v>
      </c>
      <c r="Z317">
        <v>185</v>
      </c>
      <c r="AA317">
        <v>130</v>
      </c>
    </row>
    <row r="318" spans="1:27" x14ac:dyDescent="0.35">
      <c r="A318" s="1">
        <v>44096</v>
      </c>
      <c r="B318" t="s">
        <v>40</v>
      </c>
      <c r="C318">
        <v>217</v>
      </c>
      <c r="D318">
        <v>123</v>
      </c>
      <c r="E318">
        <v>96</v>
      </c>
      <c r="F318">
        <v>177</v>
      </c>
      <c r="G318">
        <v>148</v>
      </c>
      <c r="H318">
        <v>152</v>
      </c>
      <c r="I318">
        <v>107</v>
      </c>
      <c r="J318">
        <v>295</v>
      </c>
      <c r="K318">
        <v>144</v>
      </c>
      <c r="L318">
        <v>147</v>
      </c>
      <c r="M318">
        <v>49</v>
      </c>
      <c r="N318">
        <v>50</v>
      </c>
      <c r="O318">
        <v>226</v>
      </c>
      <c r="P318">
        <v>125</v>
      </c>
      <c r="Q318">
        <v>323</v>
      </c>
      <c r="R318">
        <v>169</v>
      </c>
      <c r="S318">
        <v>110</v>
      </c>
      <c r="T318">
        <v>65</v>
      </c>
      <c r="U318">
        <v>233</v>
      </c>
      <c r="V318">
        <v>176</v>
      </c>
      <c r="W318">
        <v>90</v>
      </c>
      <c r="X318">
        <v>70</v>
      </c>
      <c r="Y318">
        <v>76</v>
      </c>
      <c r="Z318">
        <v>100</v>
      </c>
      <c r="AA318">
        <v>105</v>
      </c>
    </row>
    <row r="319" spans="1:27" x14ac:dyDescent="0.35">
      <c r="A319" s="1">
        <v>44096</v>
      </c>
      <c r="B319" t="s">
        <v>41</v>
      </c>
      <c r="C319">
        <v>78</v>
      </c>
      <c r="D319">
        <v>17</v>
      </c>
      <c r="E319">
        <v>25</v>
      </c>
      <c r="F319">
        <v>39</v>
      </c>
      <c r="G319">
        <v>84</v>
      </c>
      <c r="H319">
        <v>31</v>
      </c>
      <c r="I319">
        <v>42</v>
      </c>
      <c r="J319">
        <v>32</v>
      </c>
      <c r="K319">
        <v>80</v>
      </c>
      <c r="L319">
        <v>51</v>
      </c>
      <c r="M319">
        <v>9</v>
      </c>
      <c r="N319">
        <v>7</v>
      </c>
      <c r="O319">
        <v>98</v>
      </c>
      <c r="P319">
        <v>27</v>
      </c>
      <c r="Q319">
        <v>33</v>
      </c>
      <c r="R319">
        <v>8</v>
      </c>
      <c r="S319">
        <v>26</v>
      </c>
      <c r="T319">
        <v>21</v>
      </c>
      <c r="U319">
        <v>74</v>
      </c>
      <c r="V319">
        <v>61</v>
      </c>
      <c r="W319">
        <v>9</v>
      </c>
      <c r="X319">
        <v>36</v>
      </c>
      <c r="Y319">
        <v>24</v>
      </c>
      <c r="Z319">
        <v>45</v>
      </c>
      <c r="AA319">
        <v>26</v>
      </c>
    </row>
    <row r="320" spans="1:27" x14ac:dyDescent="0.35">
      <c r="A320" s="1">
        <v>44096</v>
      </c>
      <c r="B320" t="s">
        <v>42</v>
      </c>
      <c r="C320">
        <v>139</v>
      </c>
      <c r="D320">
        <v>106</v>
      </c>
      <c r="E320">
        <v>71</v>
      </c>
      <c r="F320">
        <v>138</v>
      </c>
      <c r="G320">
        <v>64</v>
      </c>
      <c r="H320">
        <v>121</v>
      </c>
      <c r="I320">
        <v>65</v>
      </c>
      <c r="J320">
        <v>263</v>
      </c>
      <c r="K320">
        <v>64</v>
      </c>
      <c r="L320">
        <v>96</v>
      </c>
      <c r="M320">
        <v>40</v>
      </c>
      <c r="N320">
        <v>43</v>
      </c>
      <c r="O320">
        <v>128</v>
      </c>
      <c r="P320">
        <v>98</v>
      </c>
      <c r="Q320">
        <v>290</v>
      </c>
      <c r="R320">
        <v>161</v>
      </c>
      <c r="S320">
        <v>84</v>
      </c>
      <c r="T320">
        <v>44</v>
      </c>
      <c r="U320">
        <v>159</v>
      </c>
      <c r="V320">
        <v>115</v>
      </c>
      <c r="W320">
        <v>81</v>
      </c>
      <c r="X320">
        <v>34</v>
      </c>
      <c r="Y320">
        <v>52</v>
      </c>
      <c r="Z320">
        <v>55</v>
      </c>
      <c r="AA320">
        <v>79</v>
      </c>
    </row>
    <row r="321" spans="1:27" x14ac:dyDescent="0.35">
      <c r="A321" s="1">
        <v>44096</v>
      </c>
      <c r="B321" t="s">
        <v>43</v>
      </c>
      <c r="C321">
        <v>187</v>
      </c>
      <c r="D321">
        <v>145</v>
      </c>
      <c r="E321">
        <v>156</v>
      </c>
      <c r="F321">
        <v>411</v>
      </c>
      <c r="G321">
        <v>181</v>
      </c>
      <c r="H321">
        <v>189</v>
      </c>
      <c r="I321">
        <v>111</v>
      </c>
      <c r="J321">
        <v>334</v>
      </c>
      <c r="K321">
        <v>138</v>
      </c>
      <c r="L321">
        <v>161</v>
      </c>
      <c r="M321">
        <v>41</v>
      </c>
      <c r="N321">
        <v>110</v>
      </c>
      <c r="O321">
        <v>181</v>
      </c>
      <c r="P321">
        <v>117</v>
      </c>
      <c r="Q321">
        <v>246</v>
      </c>
      <c r="R321">
        <v>285</v>
      </c>
      <c r="S321">
        <v>126</v>
      </c>
      <c r="T321">
        <v>116</v>
      </c>
      <c r="U321">
        <v>234</v>
      </c>
      <c r="V321">
        <v>296</v>
      </c>
      <c r="W321">
        <v>130</v>
      </c>
      <c r="X321">
        <v>111</v>
      </c>
      <c r="Y321">
        <v>95</v>
      </c>
      <c r="Z321">
        <v>141</v>
      </c>
      <c r="AA321">
        <v>115</v>
      </c>
    </row>
    <row r="322" spans="1:27" x14ac:dyDescent="0.35">
      <c r="A322" s="1">
        <v>44096</v>
      </c>
      <c r="B322" t="s">
        <v>44</v>
      </c>
      <c r="C322">
        <v>16</v>
      </c>
      <c r="D322">
        <v>22</v>
      </c>
      <c r="E322">
        <v>2</v>
      </c>
      <c r="F322">
        <v>14</v>
      </c>
      <c r="G322">
        <v>5</v>
      </c>
      <c r="H322">
        <v>10</v>
      </c>
      <c r="I322">
        <v>9</v>
      </c>
      <c r="J322">
        <v>7</v>
      </c>
      <c r="K322">
        <v>34</v>
      </c>
      <c r="L322">
        <v>8</v>
      </c>
      <c r="M322">
        <v>5</v>
      </c>
      <c r="N322">
        <v>5</v>
      </c>
      <c r="O322">
        <v>27</v>
      </c>
      <c r="P322">
        <v>7</v>
      </c>
      <c r="Q322">
        <v>3</v>
      </c>
      <c r="R322">
        <v>7</v>
      </c>
      <c r="S322">
        <v>8</v>
      </c>
      <c r="T322">
        <v>5</v>
      </c>
      <c r="U322">
        <v>9</v>
      </c>
      <c r="V322">
        <v>39</v>
      </c>
      <c r="W322">
        <v>0</v>
      </c>
      <c r="X322">
        <v>6</v>
      </c>
      <c r="Y322">
        <v>2</v>
      </c>
      <c r="Z322">
        <v>1</v>
      </c>
      <c r="AA322">
        <v>3</v>
      </c>
    </row>
    <row r="323" spans="1:27" x14ac:dyDescent="0.35">
      <c r="A323" s="1">
        <v>44096</v>
      </c>
      <c r="B323" t="s">
        <v>45</v>
      </c>
      <c r="C323">
        <v>171</v>
      </c>
      <c r="D323">
        <v>123</v>
      </c>
      <c r="E323">
        <v>154</v>
      </c>
      <c r="F323">
        <v>397</v>
      </c>
      <c r="G323">
        <v>176</v>
      </c>
      <c r="H323">
        <v>179</v>
      </c>
      <c r="I323">
        <v>102</v>
      </c>
      <c r="J323">
        <v>327</v>
      </c>
      <c r="K323">
        <v>104</v>
      </c>
      <c r="L323">
        <v>153</v>
      </c>
      <c r="M323">
        <v>36</v>
      </c>
      <c r="N323">
        <v>105</v>
      </c>
      <c r="O323">
        <v>154</v>
      </c>
      <c r="P323">
        <v>110</v>
      </c>
      <c r="Q323">
        <v>243</v>
      </c>
      <c r="R323">
        <v>278</v>
      </c>
      <c r="S323">
        <v>118</v>
      </c>
      <c r="T323">
        <v>111</v>
      </c>
      <c r="U323">
        <v>225</v>
      </c>
      <c r="V323">
        <v>257</v>
      </c>
      <c r="W323">
        <v>130</v>
      </c>
      <c r="X323">
        <v>105</v>
      </c>
      <c r="Y323">
        <v>93</v>
      </c>
      <c r="Z323">
        <v>140</v>
      </c>
      <c r="AA323">
        <v>112</v>
      </c>
    </row>
    <row r="324" spans="1:27" x14ac:dyDescent="0.35">
      <c r="A324" s="1">
        <v>44097</v>
      </c>
      <c r="B324" t="s">
        <v>35</v>
      </c>
      <c r="C324">
        <v>2239</v>
      </c>
      <c r="D324">
        <v>1197</v>
      </c>
      <c r="E324">
        <v>958</v>
      </c>
      <c r="F324">
        <v>3389</v>
      </c>
      <c r="G324">
        <v>1626</v>
      </c>
      <c r="H324">
        <v>1463</v>
      </c>
      <c r="I324">
        <v>1137</v>
      </c>
      <c r="J324">
        <v>1762</v>
      </c>
      <c r="K324">
        <v>1899</v>
      </c>
      <c r="L324">
        <v>920</v>
      </c>
      <c r="M324">
        <v>241</v>
      </c>
      <c r="N324">
        <v>305</v>
      </c>
      <c r="O324">
        <v>2685</v>
      </c>
      <c r="P324">
        <v>903</v>
      </c>
      <c r="Q324">
        <v>2936</v>
      </c>
      <c r="R324">
        <v>1395</v>
      </c>
      <c r="S324">
        <v>1358</v>
      </c>
      <c r="T324">
        <v>841</v>
      </c>
      <c r="U324">
        <v>2440</v>
      </c>
      <c r="V324">
        <v>2433</v>
      </c>
      <c r="W324">
        <v>1189</v>
      </c>
      <c r="X324">
        <v>1219</v>
      </c>
      <c r="Y324">
        <v>389</v>
      </c>
      <c r="Z324">
        <v>1220</v>
      </c>
      <c r="AA324">
        <v>802</v>
      </c>
    </row>
    <row r="325" spans="1:27" x14ac:dyDescent="0.35">
      <c r="A325" s="1">
        <v>44097</v>
      </c>
      <c r="B325" t="s">
        <v>36</v>
      </c>
      <c r="C325">
        <v>1028</v>
      </c>
      <c r="D325">
        <v>265</v>
      </c>
      <c r="E325">
        <v>272</v>
      </c>
      <c r="F325">
        <v>505</v>
      </c>
      <c r="G325">
        <v>201</v>
      </c>
      <c r="H325">
        <v>317</v>
      </c>
      <c r="I325">
        <v>287</v>
      </c>
      <c r="J325">
        <v>244</v>
      </c>
      <c r="K325">
        <v>438</v>
      </c>
      <c r="L325">
        <v>354</v>
      </c>
      <c r="M325">
        <v>88</v>
      </c>
      <c r="N325">
        <v>81</v>
      </c>
      <c r="O325">
        <v>694</v>
      </c>
      <c r="P325">
        <v>304</v>
      </c>
      <c r="Q325">
        <v>422</v>
      </c>
      <c r="R325">
        <v>107</v>
      </c>
      <c r="S325">
        <v>289</v>
      </c>
      <c r="T325">
        <v>177</v>
      </c>
      <c r="U325">
        <v>656</v>
      </c>
      <c r="V325">
        <v>776</v>
      </c>
      <c r="W325">
        <v>68</v>
      </c>
      <c r="X325">
        <v>520</v>
      </c>
      <c r="Y325">
        <v>148</v>
      </c>
      <c r="Z325">
        <v>370</v>
      </c>
      <c r="AA325">
        <v>181</v>
      </c>
    </row>
    <row r="326" spans="1:27" x14ac:dyDescent="0.35">
      <c r="A326" s="1">
        <v>44097</v>
      </c>
      <c r="B326" t="s">
        <v>37</v>
      </c>
      <c r="C326">
        <v>81</v>
      </c>
      <c r="D326">
        <v>329</v>
      </c>
      <c r="E326">
        <v>213</v>
      </c>
      <c r="F326">
        <v>570</v>
      </c>
      <c r="G326">
        <v>254</v>
      </c>
      <c r="H326">
        <v>27</v>
      </c>
      <c r="I326">
        <v>99</v>
      </c>
      <c r="J326">
        <v>66</v>
      </c>
      <c r="K326">
        <v>282</v>
      </c>
      <c r="L326">
        <v>95</v>
      </c>
      <c r="M326">
        <v>8</v>
      </c>
      <c r="N326">
        <v>19</v>
      </c>
      <c r="O326">
        <v>523</v>
      </c>
      <c r="P326">
        <v>53</v>
      </c>
      <c r="Q326">
        <v>580</v>
      </c>
      <c r="R326">
        <v>66</v>
      </c>
      <c r="S326">
        <v>122</v>
      </c>
      <c r="T326">
        <v>94</v>
      </c>
      <c r="U326">
        <v>182</v>
      </c>
      <c r="V326">
        <v>408</v>
      </c>
      <c r="W326">
        <v>2</v>
      </c>
      <c r="X326">
        <v>250</v>
      </c>
      <c r="Y326">
        <v>9</v>
      </c>
      <c r="Z326">
        <v>207</v>
      </c>
      <c r="AA326">
        <v>54</v>
      </c>
    </row>
    <row r="327" spans="1:27" x14ac:dyDescent="0.35">
      <c r="A327" s="1">
        <v>44097</v>
      </c>
      <c r="B327" t="s">
        <v>38</v>
      </c>
      <c r="C327">
        <v>1109</v>
      </c>
      <c r="D327">
        <v>594</v>
      </c>
      <c r="E327">
        <v>485</v>
      </c>
      <c r="F327">
        <v>1075</v>
      </c>
      <c r="G327">
        <v>455</v>
      </c>
      <c r="H327">
        <v>344</v>
      </c>
      <c r="I327">
        <v>386</v>
      </c>
      <c r="J327">
        <v>310</v>
      </c>
      <c r="K327">
        <v>720</v>
      </c>
      <c r="L327">
        <v>449</v>
      </c>
      <c r="M327">
        <v>96</v>
      </c>
      <c r="N327">
        <v>100</v>
      </c>
      <c r="O327">
        <v>1217</v>
      </c>
      <c r="P327">
        <v>357</v>
      </c>
      <c r="Q327">
        <v>1002</v>
      </c>
      <c r="R327">
        <v>173</v>
      </c>
      <c r="S327">
        <v>411</v>
      </c>
      <c r="T327">
        <v>271</v>
      </c>
      <c r="U327">
        <v>838</v>
      </c>
      <c r="V327">
        <v>1184</v>
      </c>
      <c r="W327">
        <v>70</v>
      </c>
      <c r="X327">
        <v>770</v>
      </c>
      <c r="Y327">
        <v>157</v>
      </c>
      <c r="Z327">
        <v>577</v>
      </c>
      <c r="AA327">
        <v>235</v>
      </c>
    </row>
    <row r="328" spans="1:27" x14ac:dyDescent="0.35">
      <c r="A328" s="1">
        <v>44097</v>
      </c>
      <c r="B328" t="s">
        <v>39</v>
      </c>
      <c r="C328">
        <v>1130</v>
      </c>
      <c r="D328">
        <v>603</v>
      </c>
      <c r="E328">
        <v>473</v>
      </c>
      <c r="F328">
        <v>2314</v>
      </c>
      <c r="G328">
        <v>1171</v>
      </c>
      <c r="H328">
        <v>1119</v>
      </c>
      <c r="I328">
        <v>751</v>
      </c>
      <c r="J328">
        <v>1452</v>
      </c>
      <c r="K328">
        <v>1179</v>
      </c>
      <c r="L328">
        <v>471</v>
      </c>
      <c r="M328">
        <v>145</v>
      </c>
      <c r="N328">
        <v>205</v>
      </c>
      <c r="O328">
        <v>1468</v>
      </c>
      <c r="P328">
        <v>546</v>
      </c>
      <c r="Q328">
        <v>1934</v>
      </c>
      <c r="R328">
        <v>1222</v>
      </c>
      <c r="S328">
        <v>947</v>
      </c>
      <c r="T328">
        <v>570</v>
      </c>
      <c r="U328">
        <v>1602</v>
      </c>
      <c r="V328">
        <v>1249</v>
      </c>
      <c r="W328">
        <v>1119</v>
      </c>
      <c r="X328">
        <v>449</v>
      </c>
      <c r="Y328">
        <v>232</v>
      </c>
      <c r="Z328">
        <v>643</v>
      </c>
      <c r="AA328">
        <v>567</v>
      </c>
    </row>
    <row r="329" spans="1:27" x14ac:dyDescent="0.35">
      <c r="A329" s="1">
        <v>44097</v>
      </c>
      <c r="B329" t="s">
        <v>2</v>
      </c>
      <c r="C329">
        <v>844</v>
      </c>
      <c r="D329">
        <v>420</v>
      </c>
      <c r="E329">
        <v>278</v>
      </c>
      <c r="F329">
        <v>1132</v>
      </c>
      <c r="G329">
        <v>718</v>
      </c>
      <c r="H329">
        <v>776</v>
      </c>
      <c r="I329">
        <v>592</v>
      </c>
      <c r="J329">
        <v>975</v>
      </c>
      <c r="K329">
        <v>663</v>
      </c>
      <c r="L329">
        <v>550</v>
      </c>
      <c r="M329">
        <v>197</v>
      </c>
      <c r="N329">
        <v>72</v>
      </c>
      <c r="O329">
        <v>1382</v>
      </c>
      <c r="P329">
        <v>344</v>
      </c>
      <c r="Q329">
        <v>871</v>
      </c>
      <c r="R329">
        <v>328</v>
      </c>
      <c r="S329">
        <v>344</v>
      </c>
      <c r="T329">
        <v>443</v>
      </c>
      <c r="U329">
        <v>677</v>
      </c>
      <c r="V329">
        <v>540</v>
      </c>
      <c r="W329">
        <v>473</v>
      </c>
      <c r="X329">
        <v>566</v>
      </c>
      <c r="Y329">
        <v>192</v>
      </c>
      <c r="Z329">
        <v>365</v>
      </c>
      <c r="AA329">
        <v>192</v>
      </c>
    </row>
    <row r="330" spans="1:27" x14ac:dyDescent="0.35">
      <c r="A330" s="1">
        <v>44097</v>
      </c>
      <c r="B330" t="s">
        <v>1</v>
      </c>
      <c r="C330">
        <v>288</v>
      </c>
      <c r="D330">
        <v>146</v>
      </c>
      <c r="E330">
        <v>152</v>
      </c>
      <c r="F330">
        <v>173</v>
      </c>
      <c r="G330">
        <v>137</v>
      </c>
      <c r="H330">
        <v>70</v>
      </c>
      <c r="I330">
        <v>259</v>
      </c>
      <c r="J330">
        <v>79</v>
      </c>
      <c r="K330">
        <v>240</v>
      </c>
      <c r="L330">
        <v>298</v>
      </c>
      <c r="M330">
        <v>82</v>
      </c>
      <c r="N330">
        <v>4</v>
      </c>
      <c r="O330">
        <v>704</v>
      </c>
      <c r="P330">
        <v>169</v>
      </c>
      <c r="Q330">
        <v>303</v>
      </c>
      <c r="R330">
        <v>48</v>
      </c>
      <c r="S330">
        <v>128</v>
      </c>
      <c r="T330">
        <v>207</v>
      </c>
      <c r="U330">
        <v>274</v>
      </c>
      <c r="V330">
        <v>363</v>
      </c>
      <c r="W330">
        <v>4</v>
      </c>
      <c r="X330">
        <v>238</v>
      </c>
      <c r="Y330">
        <v>137</v>
      </c>
      <c r="Z330">
        <v>170</v>
      </c>
      <c r="AA330">
        <v>63</v>
      </c>
    </row>
    <row r="331" spans="1:27" x14ac:dyDescent="0.35">
      <c r="A331" s="1">
        <v>44097</v>
      </c>
      <c r="B331" t="s">
        <v>0</v>
      </c>
      <c r="C331">
        <v>556</v>
      </c>
      <c r="D331">
        <v>274</v>
      </c>
      <c r="E331">
        <v>126</v>
      </c>
      <c r="F331">
        <v>959</v>
      </c>
      <c r="G331">
        <v>581</v>
      </c>
      <c r="H331">
        <v>706</v>
      </c>
      <c r="I331">
        <v>333</v>
      </c>
      <c r="J331">
        <v>896</v>
      </c>
      <c r="K331">
        <v>423</v>
      </c>
      <c r="L331">
        <v>252</v>
      </c>
      <c r="M331">
        <v>115</v>
      </c>
      <c r="N331">
        <v>68</v>
      </c>
      <c r="O331">
        <v>678</v>
      </c>
      <c r="P331">
        <v>175</v>
      </c>
      <c r="Q331">
        <v>568</v>
      </c>
      <c r="R331">
        <v>280</v>
      </c>
      <c r="S331">
        <v>216</v>
      </c>
      <c r="T331">
        <v>236</v>
      </c>
      <c r="U331">
        <v>403</v>
      </c>
      <c r="V331">
        <v>177</v>
      </c>
      <c r="W331">
        <v>469</v>
      </c>
      <c r="X331">
        <v>328</v>
      </c>
      <c r="Y331">
        <v>55</v>
      </c>
      <c r="Z331">
        <v>195</v>
      </c>
      <c r="AA331">
        <v>129</v>
      </c>
    </row>
    <row r="332" spans="1:27" x14ac:dyDescent="0.35">
      <c r="A332" s="1">
        <v>44097</v>
      </c>
      <c r="B332" t="s">
        <v>40</v>
      </c>
      <c r="C332">
        <v>217</v>
      </c>
      <c r="D332">
        <v>123</v>
      </c>
      <c r="E332">
        <v>96</v>
      </c>
      <c r="F332">
        <v>177</v>
      </c>
      <c r="G332">
        <v>148</v>
      </c>
      <c r="H332">
        <v>152</v>
      </c>
      <c r="I332">
        <v>107</v>
      </c>
      <c r="J332">
        <v>295</v>
      </c>
      <c r="K332">
        <v>144</v>
      </c>
      <c r="L332">
        <v>147</v>
      </c>
      <c r="M332">
        <v>49</v>
      </c>
      <c r="N332">
        <v>50</v>
      </c>
      <c r="O332">
        <v>226</v>
      </c>
      <c r="P332">
        <v>125</v>
      </c>
      <c r="Q332">
        <v>323</v>
      </c>
      <c r="R332">
        <v>169</v>
      </c>
      <c r="S332">
        <v>110</v>
      </c>
      <c r="T332">
        <v>65</v>
      </c>
      <c r="U332">
        <v>233</v>
      </c>
      <c r="V332">
        <v>175</v>
      </c>
      <c r="W332">
        <v>90</v>
      </c>
      <c r="X332">
        <v>70</v>
      </c>
      <c r="Y332">
        <v>70</v>
      </c>
      <c r="Z332">
        <v>100</v>
      </c>
      <c r="AA332">
        <v>105</v>
      </c>
    </row>
    <row r="333" spans="1:27" x14ac:dyDescent="0.35">
      <c r="A333" s="1">
        <v>44097</v>
      </c>
      <c r="B333" t="s">
        <v>41</v>
      </c>
      <c r="C333">
        <v>52</v>
      </c>
      <c r="D333">
        <v>20</v>
      </c>
      <c r="E333">
        <v>31</v>
      </c>
      <c r="F333">
        <v>46</v>
      </c>
      <c r="G333">
        <v>81</v>
      </c>
      <c r="H333">
        <v>28</v>
      </c>
      <c r="I333">
        <v>32</v>
      </c>
      <c r="J333">
        <v>30</v>
      </c>
      <c r="K333">
        <v>82</v>
      </c>
      <c r="L333">
        <v>55</v>
      </c>
      <c r="M333">
        <v>8</v>
      </c>
      <c r="N333">
        <v>7</v>
      </c>
      <c r="O333">
        <v>96</v>
      </c>
      <c r="P333">
        <v>26</v>
      </c>
      <c r="Q333">
        <v>33</v>
      </c>
      <c r="R333">
        <v>6</v>
      </c>
      <c r="S333">
        <v>31</v>
      </c>
      <c r="T333">
        <v>24</v>
      </c>
      <c r="U333">
        <v>72</v>
      </c>
      <c r="V333">
        <v>60</v>
      </c>
      <c r="W333">
        <v>4</v>
      </c>
      <c r="X333">
        <v>36</v>
      </c>
      <c r="Y333">
        <v>28</v>
      </c>
      <c r="Z333">
        <v>45</v>
      </c>
      <c r="AA333">
        <v>24</v>
      </c>
    </row>
    <row r="334" spans="1:27" x14ac:dyDescent="0.35">
      <c r="A334" s="1">
        <v>44097</v>
      </c>
      <c r="B334" t="s">
        <v>42</v>
      </c>
      <c r="C334">
        <v>165</v>
      </c>
      <c r="D334">
        <v>103</v>
      </c>
      <c r="E334">
        <v>65</v>
      </c>
      <c r="F334">
        <v>131</v>
      </c>
      <c r="G334">
        <v>67</v>
      </c>
      <c r="H334">
        <v>124</v>
      </c>
      <c r="I334">
        <v>75</v>
      </c>
      <c r="J334">
        <v>265</v>
      </c>
      <c r="K334">
        <v>62</v>
      </c>
      <c r="L334">
        <v>92</v>
      </c>
      <c r="M334">
        <v>41</v>
      </c>
      <c r="N334">
        <v>43</v>
      </c>
      <c r="O334">
        <v>130</v>
      </c>
      <c r="P334">
        <v>99</v>
      </c>
      <c r="Q334">
        <v>290</v>
      </c>
      <c r="R334">
        <v>163</v>
      </c>
      <c r="S334">
        <v>79</v>
      </c>
      <c r="T334">
        <v>41</v>
      </c>
      <c r="U334">
        <v>161</v>
      </c>
      <c r="V334">
        <v>115</v>
      </c>
      <c r="W334">
        <v>86</v>
      </c>
      <c r="X334">
        <v>34</v>
      </c>
      <c r="Y334">
        <v>42</v>
      </c>
      <c r="Z334">
        <v>55</v>
      </c>
      <c r="AA334">
        <v>81</v>
      </c>
    </row>
    <row r="335" spans="1:27" x14ac:dyDescent="0.35">
      <c r="A335" s="1">
        <v>44097</v>
      </c>
      <c r="B335" t="s">
        <v>43</v>
      </c>
      <c r="C335">
        <v>187</v>
      </c>
      <c r="D335">
        <v>145</v>
      </c>
      <c r="E335">
        <v>156</v>
      </c>
      <c r="F335">
        <v>411</v>
      </c>
      <c r="G335">
        <v>181</v>
      </c>
      <c r="H335">
        <v>189</v>
      </c>
      <c r="I335">
        <v>111</v>
      </c>
      <c r="J335">
        <v>334</v>
      </c>
      <c r="K335">
        <v>138</v>
      </c>
      <c r="L335">
        <v>161</v>
      </c>
      <c r="M335">
        <v>41</v>
      </c>
      <c r="N335">
        <v>110</v>
      </c>
      <c r="O335">
        <v>181</v>
      </c>
      <c r="P335">
        <v>117</v>
      </c>
      <c r="Q335">
        <v>246</v>
      </c>
      <c r="R335">
        <v>285</v>
      </c>
      <c r="S335">
        <v>126</v>
      </c>
      <c r="T335">
        <v>116</v>
      </c>
      <c r="U335">
        <v>234</v>
      </c>
      <c r="V335">
        <v>299</v>
      </c>
      <c r="W335">
        <v>130</v>
      </c>
      <c r="X335">
        <v>111</v>
      </c>
      <c r="Y335">
        <v>98</v>
      </c>
      <c r="Z335">
        <v>141</v>
      </c>
      <c r="AA335">
        <v>115</v>
      </c>
    </row>
    <row r="336" spans="1:27" x14ac:dyDescent="0.35">
      <c r="A336" s="1">
        <v>44097</v>
      </c>
      <c r="B336" t="s">
        <v>44</v>
      </c>
      <c r="C336">
        <v>19</v>
      </c>
      <c r="D336">
        <v>28</v>
      </c>
      <c r="E336">
        <v>3</v>
      </c>
      <c r="F336">
        <v>14</v>
      </c>
      <c r="G336">
        <v>6</v>
      </c>
      <c r="H336">
        <v>11</v>
      </c>
      <c r="I336">
        <v>4</v>
      </c>
      <c r="J336">
        <v>5</v>
      </c>
      <c r="K336">
        <v>33</v>
      </c>
      <c r="L336">
        <v>10</v>
      </c>
      <c r="M336">
        <v>4</v>
      </c>
      <c r="N336">
        <v>3</v>
      </c>
      <c r="O336">
        <v>32</v>
      </c>
      <c r="P336">
        <v>9</v>
      </c>
      <c r="Q336">
        <v>3</v>
      </c>
      <c r="R336">
        <v>6</v>
      </c>
      <c r="S336">
        <v>9</v>
      </c>
      <c r="T336">
        <v>6</v>
      </c>
      <c r="U336">
        <v>8</v>
      </c>
      <c r="V336">
        <v>40</v>
      </c>
      <c r="W336">
        <v>0</v>
      </c>
      <c r="X336">
        <v>4</v>
      </c>
      <c r="Y336">
        <v>1</v>
      </c>
      <c r="Z336">
        <v>1</v>
      </c>
      <c r="AA336">
        <v>3</v>
      </c>
    </row>
    <row r="337" spans="1:27" x14ac:dyDescent="0.35">
      <c r="A337" s="1">
        <v>44097</v>
      </c>
      <c r="B337" t="s">
        <v>45</v>
      </c>
      <c r="C337">
        <v>168</v>
      </c>
      <c r="D337">
        <v>117</v>
      </c>
      <c r="E337">
        <v>153</v>
      </c>
      <c r="F337">
        <v>397</v>
      </c>
      <c r="G337">
        <v>175</v>
      </c>
      <c r="H337">
        <v>178</v>
      </c>
      <c r="I337">
        <v>107</v>
      </c>
      <c r="J337">
        <v>329</v>
      </c>
      <c r="K337">
        <v>105</v>
      </c>
      <c r="L337">
        <v>151</v>
      </c>
      <c r="M337">
        <v>37</v>
      </c>
      <c r="N337">
        <v>107</v>
      </c>
      <c r="O337">
        <v>149</v>
      </c>
      <c r="P337">
        <v>108</v>
      </c>
      <c r="Q337">
        <v>243</v>
      </c>
      <c r="R337">
        <v>279</v>
      </c>
      <c r="S337">
        <v>117</v>
      </c>
      <c r="T337">
        <v>110</v>
      </c>
      <c r="U337">
        <v>226</v>
      </c>
      <c r="V337">
        <v>259</v>
      </c>
      <c r="W337">
        <v>130</v>
      </c>
      <c r="X337">
        <v>107</v>
      </c>
      <c r="Y337">
        <v>97</v>
      </c>
      <c r="Z337">
        <v>140</v>
      </c>
      <c r="AA337">
        <v>112</v>
      </c>
    </row>
    <row r="338" spans="1:27" x14ac:dyDescent="0.35">
      <c r="A338" s="1">
        <v>44098</v>
      </c>
      <c r="B338" t="s">
        <v>35</v>
      </c>
      <c r="C338">
        <v>2239</v>
      </c>
      <c r="D338">
        <v>1197</v>
      </c>
      <c r="E338">
        <v>958</v>
      </c>
      <c r="F338">
        <v>3389</v>
      </c>
      <c r="G338">
        <v>1626</v>
      </c>
      <c r="H338">
        <v>1463</v>
      </c>
      <c r="I338">
        <v>1137</v>
      </c>
      <c r="J338">
        <v>1762</v>
      </c>
      <c r="K338">
        <v>1899</v>
      </c>
      <c r="L338">
        <v>1030</v>
      </c>
      <c r="M338">
        <v>241</v>
      </c>
      <c r="N338">
        <v>305</v>
      </c>
      <c r="O338">
        <v>2685</v>
      </c>
      <c r="P338">
        <v>903</v>
      </c>
      <c r="Q338">
        <v>2936</v>
      </c>
      <c r="R338">
        <v>1395</v>
      </c>
      <c r="S338">
        <v>1358</v>
      </c>
      <c r="T338">
        <v>841</v>
      </c>
      <c r="U338">
        <v>2455</v>
      </c>
      <c r="V338">
        <v>2433</v>
      </c>
      <c r="W338">
        <v>1189</v>
      </c>
      <c r="X338">
        <v>1219</v>
      </c>
      <c r="Y338">
        <v>369</v>
      </c>
      <c r="Z338">
        <v>1220</v>
      </c>
      <c r="AA338">
        <v>802</v>
      </c>
    </row>
    <row r="339" spans="1:27" x14ac:dyDescent="0.35">
      <c r="A339" s="1">
        <v>44098</v>
      </c>
      <c r="B339" t="s">
        <v>36</v>
      </c>
      <c r="C339">
        <v>1059</v>
      </c>
      <c r="D339">
        <v>279</v>
      </c>
      <c r="E339">
        <v>283</v>
      </c>
      <c r="F339">
        <v>530</v>
      </c>
      <c r="G339">
        <v>215</v>
      </c>
      <c r="H339">
        <v>317</v>
      </c>
      <c r="I339">
        <v>298</v>
      </c>
      <c r="J339">
        <v>276</v>
      </c>
      <c r="K339">
        <v>427</v>
      </c>
      <c r="L339">
        <v>373</v>
      </c>
      <c r="M339">
        <v>90</v>
      </c>
      <c r="N339">
        <v>77</v>
      </c>
      <c r="O339">
        <v>686</v>
      </c>
      <c r="P339">
        <v>309</v>
      </c>
      <c r="Q339">
        <v>418</v>
      </c>
      <c r="R339">
        <v>111</v>
      </c>
      <c r="S339">
        <v>327</v>
      </c>
      <c r="T339">
        <v>174</v>
      </c>
      <c r="U339">
        <v>627</v>
      </c>
      <c r="V339">
        <v>780</v>
      </c>
      <c r="W339">
        <v>69</v>
      </c>
      <c r="X339">
        <v>495</v>
      </c>
      <c r="Y339">
        <v>159</v>
      </c>
      <c r="Z339">
        <v>383</v>
      </c>
      <c r="AA339">
        <v>184</v>
      </c>
    </row>
    <row r="340" spans="1:27" x14ac:dyDescent="0.35">
      <c r="A340" s="1">
        <v>44098</v>
      </c>
      <c r="B340" t="s">
        <v>37</v>
      </c>
      <c r="C340">
        <v>85</v>
      </c>
      <c r="D340">
        <v>344</v>
      </c>
      <c r="E340">
        <v>214</v>
      </c>
      <c r="F340">
        <v>590</v>
      </c>
      <c r="G340">
        <v>279</v>
      </c>
      <c r="H340">
        <v>35</v>
      </c>
      <c r="I340">
        <v>91</v>
      </c>
      <c r="J340">
        <v>46</v>
      </c>
      <c r="K340">
        <v>298</v>
      </c>
      <c r="L340">
        <v>81</v>
      </c>
      <c r="M340">
        <v>6</v>
      </c>
      <c r="N340">
        <v>22</v>
      </c>
      <c r="O340">
        <v>545</v>
      </c>
      <c r="P340">
        <v>68</v>
      </c>
      <c r="Q340">
        <v>550</v>
      </c>
      <c r="R340">
        <v>79</v>
      </c>
      <c r="S340">
        <v>131</v>
      </c>
      <c r="T340">
        <v>105</v>
      </c>
      <c r="U340">
        <v>151</v>
      </c>
      <c r="V340">
        <v>366</v>
      </c>
      <c r="W340">
        <v>0</v>
      </c>
      <c r="X340">
        <v>270</v>
      </c>
      <c r="Y340">
        <v>15</v>
      </c>
      <c r="Z340">
        <v>199</v>
      </c>
      <c r="AA340">
        <v>64</v>
      </c>
    </row>
    <row r="341" spans="1:27" x14ac:dyDescent="0.35">
      <c r="A341" s="1">
        <v>44098</v>
      </c>
      <c r="B341" t="s">
        <v>38</v>
      </c>
      <c r="C341">
        <v>1144</v>
      </c>
      <c r="D341">
        <v>623</v>
      </c>
      <c r="E341">
        <v>497</v>
      </c>
      <c r="F341">
        <v>1120</v>
      </c>
      <c r="G341">
        <v>494</v>
      </c>
      <c r="H341">
        <v>352</v>
      </c>
      <c r="I341">
        <v>389</v>
      </c>
      <c r="J341">
        <v>322</v>
      </c>
      <c r="K341">
        <v>725</v>
      </c>
      <c r="L341">
        <v>454</v>
      </c>
      <c r="M341">
        <v>96</v>
      </c>
      <c r="N341">
        <v>99</v>
      </c>
      <c r="O341">
        <v>1231</v>
      </c>
      <c r="P341">
        <v>377</v>
      </c>
      <c r="Q341">
        <v>968</v>
      </c>
      <c r="R341">
        <v>190</v>
      </c>
      <c r="S341">
        <v>458</v>
      </c>
      <c r="T341">
        <v>279</v>
      </c>
      <c r="U341">
        <v>778</v>
      </c>
      <c r="V341">
        <v>1146</v>
      </c>
      <c r="W341">
        <v>69</v>
      </c>
      <c r="X341">
        <v>765</v>
      </c>
      <c r="Y341">
        <v>174</v>
      </c>
      <c r="Z341">
        <v>582</v>
      </c>
      <c r="AA341">
        <v>248</v>
      </c>
    </row>
    <row r="342" spans="1:27" x14ac:dyDescent="0.35">
      <c r="A342" s="1">
        <v>44098</v>
      </c>
      <c r="B342" t="s">
        <v>39</v>
      </c>
      <c r="C342">
        <v>1095</v>
      </c>
      <c r="D342">
        <v>574</v>
      </c>
      <c r="E342">
        <v>461</v>
      </c>
      <c r="F342">
        <v>2269</v>
      </c>
      <c r="G342">
        <v>1132</v>
      </c>
      <c r="H342">
        <v>1111</v>
      </c>
      <c r="I342">
        <v>748</v>
      </c>
      <c r="J342">
        <v>1440</v>
      </c>
      <c r="K342">
        <v>1174</v>
      </c>
      <c r="L342">
        <v>576</v>
      </c>
      <c r="M342">
        <v>145</v>
      </c>
      <c r="N342">
        <v>206</v>
      </c>
      <c r="O342">
        <v>1454</v>
      </c>
      <c r="P342">
        <v>526</v>
      </c>
      <c r="Q342">
        <v>1968</v>
      </c>
      <c r="R342">
        <v>1205</v>
      </c>
      <c r="S342">
        <v>900</v>
      </c>
      <c r="T342">
        <v>562</v>
      </c>
      <c r="U342">
        <v>1677</v>
      </c>
      <c r="V342">
        <v>1287</v>
      </c>
      <c r="W342">
        <v>1120</v>
      </c>
      <c r="X342">
        <v>454</v>
      </c>
      <c r="Y342">
        <v>195</v>
      </c>
      <c r="Z342">
        <v>638</v>
      </c>
      <c r="AA342">
        <v>554</v>
      </c>
    </row>
    <row r="343" spans="1:27" x14ac:dyDescent="0.35">
      <c r="A343" s="1">
        <v>44098</v>
      </c>
      <c r="B343" t="s">
        <v>2</v>
      </c>
      <c r="C343">
        <v>844</v>
      </c>
      <c r="D343">
        <v>420</v>
      </c>
      <c r="E343">
        <v>278</v>
      </c>
      <c r="F343">
        <v>1132</v>
      </c>
      <c r="G343">
        <v>718</v>
      </c>
      <c r="H343">
        <v>784</v>
      </c>
      <c r="I343">
        <v>592</v>
      </c>
      <c r="J343">
        <v>975</v>
      </c>
      <c r="K343">
        <v>663</v>
      </c>
      <c r="L343">
        <v>566</v>
      </c>
      <c r="M343">
        <v>197</v>
      </c>
      <c r="N343">
        <v>72</v>
      </c>
      <c r="O343">
        <v>1382</v>
      </c>
      <c r="P343">
        <v>344</v>
      </c>
      <c r="Q343">
        <v>871</v>
      </c>
      <c r="R343">
        <v>328</v>
      </c>
      <c r="S343">
        <v>344</v>
      </c>
      <c r="T343">
        <v>443</v>
      </c>
      <c r="U343">
        <v>677</v>
      </c>
      <c r="V343">
        <v>540</v>
      </c>
      <c r="W343">
        <v>473</v>
      </c>
      <c r="X343">
        <v>585</v>
      </c>
      <c r="Y343">
        <v>192</v>
      </c>
      <c r="Z343">
        <v>365</v>
      </c>
      <c r="AA343">
        <v>192</v>
      </c>
    </row>
    <row r="344" spans="1:27" x14ac:dyDescent="0.35">
      <c r="A344" s="1">
        <v>44098</v>
      </c>
      <c r="B344" t="s">
        <v>1</v>
      </c>
      <c r="C344">
        <v>305</v>
      </c>
      <c r="D344">
        <v>150</v>
      </c>
      <c r="E344">
        <v>154</v>
      </c>
      <c r="F344">
        <v>191</v>
      </c>
      <c r="G344">
        <v>152</v>
      </c>
      <c r="H344">
        <v>72</v>
      </c>
      <c r="I344">
        <v>259</v>
      </c>
      <c r="J344">
        <v>80</v>
      </c>
      <c r="K344">
        <v>223</v>
      </c>
      <c r="L344">
        <v>335</v>
      </c>
      <c r="M344">
        <v>83</v>
      </c>
      <c r="N344">
        <v>0</v>
      </c>
      <c r="O344">
        <v>715</v>
      </c>
      <c r="P344">
        <v>164</v>
      </c>
      <c r="Q344">
        <v>303</v>
      </c>
      <c r="R344">
        <v>52</v>
      </c>
      <c r="S344">
        <v>136</v>
      </c>
      <c r="T344">
        <v>200</v>
      </c>
      <c r="U344">
        <v>265</v>
      </c>
      <c r="V344">
        <v>376</v>
      </c>
      <c r="W344">
        <v>5</v>
      </c>
      <c r="X344">
        <v>206</v>
      </c>
      <c r="Y344">
        <v>134</v>
      </c>
      <c r="Z344">
        <v>176</v>
      </c>
      <c r="AA344">
        <v>60</v>
      </c>
    </row>
    <row r="345" spans="1:27" x14ac:dyDescent="0.35">
      <c r="A345" s="1">
        <v>44098</v>
      </c>
      <c r="B345" t="s">
        <v>0</v>
      </c>
      <c r="C345">
        <v>539</v>
      </c>
      <c r="D345">
        <v>270</v>
      </c>
      <c r="E345">
        <v>124</v>
      </c>
      <c r="F345">
        <v>941</v>
      </c>
      <c r="G345">
        <v>566</v>
      </c>
      <c r="H345">
        <v>712</v>
      </c>
      <c r="I345">
        <v>333</v>
      </c>
      <c r="J345">
        <v>895</v>
      </c>
      <c r="K345">
        <v>440</v>
      </c>
      <c r="L345">
        <v>231</v>
      </c>
      <c r="M345">
        <v>114</v>
      </c>
      <c r="N345">
        <v>72</v>
      </c>
      <c r="O345">
        <v>667</v>
      </c>
      <c r="P345">
        <v>180</v>
      </c>
      <c r="Q345">
        <v>568</v>
      </c>
      <c r="R345">
        <v>276</v>
      </c>
      <c r="S345">
        <v>208</v>
      </c>
      <c r="T345">
        <v>243</v>
      </c>
      <c r="U345">
        <v>412</v>
      </c>
      <c r="V345">
        <v>164</v>
      </c>
      <c r="W345">
        <v>468</v>
      </c>
      <c r="X345">
        <v>379</v>
      </c>
      <c r="Y345">
        <v>58</v>
      </c>
      <c r="Z345">
        <v>189</v>
      </c>
      <c r="AA345">
        <v>132</v>
      </c>
    </row>
    <row r="346" spans="1:27" x14ac:dyDescent="0.35">
      <c r="A346" s="1">
        <v>44098</v>
      </c>
      <c r="B346" t="s">
        <v>40</v>
      </c>
      <c r="C346">
        <v>217</v>
      </c>
      <c r="D346">
        <v>123</v>
      </c>
      <c r="E346">
        <v>96</v>
      </c>
      <c r="F346">
        <v>177</v>
      </c>
      <c r="G346">
        <v>148</v>
      </c>
      <c r="H346">
        <v>152</v>
      </c>
      <c r="I346">
        <v>107</v>
      </c>
      <c r="J346">
        <v>295</v>
      </c>
      <c r="K346">
        <v>144</v>
      </c>
      <c r="L346">
        <v>147</v>
      </c>
      <c r="M346">
        <v>49</v>
      </c>
      <c r="N346">
        <v>50</v>
      </c>
      <c r="O346">
        <v>226</v>
      </c>
      <c r="P346">
        <v>125</v>
      </c>
      <c r="Q346">
        <v>323</v>
      </c>
      <c r="R346">
        <v>169</v>
      </c>
      <c r="S346">
        <v>110</v>
      </c>
      <c r="T346">
        <v>65</v>
      </c>
      <c r="U346">
        <v>233</v>
      </c>
      <c r="V346">
        <v>175</v>
      </c>
      <c r="W346">
        <v>90</v>
      </c>
      <c r="X346">
        <v>70</v>
      </c>
      <c r="Y346">
        <v>70</v>
      </c>
      <c r="Z346">
        <v>100</v>
      </c>
      <c r="AA346">
        <v>105</v>
      </c>
    </row>
    <row r="347" spans="1:27" x14ac:dyDescent="0.35">
      <c r="A347" s="1">
        <v>44098</v>
      </c>
      <c r="B347" t="s">
        <v>41</v>
      </c>
      <c r="C347">
        <v>81</v>
      </c>
      <c r="D347">
        <v>22</v>
      </c>
      <c r="E347">
        <v>27</v>
      </c>
      <c r="F347">
        <v>52</v>
      </c>
      <c r="G347">
        <v>81</v>
      </c>
      <c r="H347">
        <v>31</v>
      </c>
      <c r="I347">
        <v>36</v>
      </c>
      <c r="J347">
        <v>35</v>
      </c>
      <c r="K347">
        <v>79</v>
      </c>
      <c r="L347">
        <v>51</v>
      </c>
      <c r="M347">
        <v>8</v>
      </c>
      <c r="N347">
        <v>7</v>
      </c>
      <c r="O347">
        <v>99</v>
      </c>
      <c r="P347">
        <v>32</v>
      </c>
      <c r="Q347">
        <v>34</v>
      </c>
      <c r="R347">
        <v>6</v>
      </c>
      <c r="S347">
        <v>29</v>
      </c>
      <c r="T347">
        <v>23</v>
      </c>
      <c r="U347">
        <v>71</v>
      </c>
      <c r="V347">
        <v>65</v>
      </c>
      <c r="W347">
        <v>5</v>
      </c>
      <c r="X347">
        <v>35</v>
      </c>
      <c r="Y347">
        <v>29</v>
      </c>
      <c r="Z347">
        <v>46</v>
      </c>
      <c r="AA347">
        <v>22</v>
      </c>
    </row>
    <row r="348" spans="1:27" x14ac:dyDescent="0.35">
      <c r="A348" s="1">
        <v>44098</v>
      </c>
      <c r="B348" t="s">
        <v>42</v>
      </c>
      <c r="C348">
        <v>136</v>
      </c>
      <c r="D348">
        <v>101</v>
      </c>
      <c r="E348">
        <v>69</v>
      </c>
      <c r="F348">
        <v>125</v>
      </c>
      <c r="G348">
        <v>67</v>
      </c>
      <c r="H348">
        <v>121</v>
      </c>
      <c r="I348">
        <v>71</v>
      </c>
      <c r="J348">
        <v>260</v>
      </c>
      <c r="K348">
        <v>65</v>
      </c>
      <c r="L348">
        <v>96</v>
      </c>
      <c r="M348">
        <v>41</v>
      </c>
      <c r="N348">
        <v>43</v>
      </c>
      <c r="O348">
        <v>127</v>
      </c>
      <c r="P348">
        <v>93</v>
      </c>
      <c r="Q348">
        <v>289</v>
      </c>
      <c r="R348">
        <v>163</v>
      </c>
      <c r="S348">
        <v>81</v>
      </c>
      <c r="T348">
        <v>42</v>
      </c>
      <c r="U348">
        <v>162</v>
      </c>
      <c r="V348">
        <v>110</v>
      </c>
      <c r="W348">
        <v>85</v>
      </c>
      <c r="X348">
        <v>35</v>
      </c>
      <c r="Y348">
        <v>41</v>
      </c>
      <c r="Z348">
        <v>54</v>
      </c>
      <c r="AA348">
        <v>83</v>
      </c>
    </row>
    <row r="349" spans="1:27" x14ac:dyDescent="0.35">
      <c r="A349" s="1">
        <v>44098</v>
      </c>
      <c r="B349" t="s">
        <v>43</v>
      </c>
      <c r="C349">
        <v>187</v>
      </c>
      <c r="D349">
        <v>145</v>
      </c>
      <c r="E349">
        <v>156</v>
      </c>
      <c r="F349">
        <v>411</v>
      </c>
      <c r="G349">
        <v>180</v>
      </c>
      <c r="H349">
        <v>189</v>
      </c>
      <c r="I349">
        <v>111</v>
      </c>
      <c r="J349">
        <v>334</v>
      </c>
      <c r="K349">
        <v>138</v>
      </c>
      <c r="L349">
        <v>161</v>
      </c>
      <c r="M349">
        <v>41</v>
      </c>
      <c r="N349">
        <v>110</v>
      </c>
      <c r="O349">
        <v>181</v>
      </c>
      <c r="P349">
        <v>117</v>
      </c>
      <c r="Q349">
        <v>246</v>
      </c>
      <c r="R349">
        <v>285</v>
      </c>
      <c r="S349">
        <v>126</v>
      </c>
      <c r="T349">
        <v>116</v>
      </c>
      <c r="U349">
        <v>234</v>
      </c>
      <c r="V349">
        <v>299</v>
      </c>
      <c r="W349">
        <v>130</v>
      </c>
      <c r="X349">
        <v>111</v>
      </c>
      <c r="Y349">
        <v>98</v>
      </c>
      <c r="Z349">
        <v>141</v>
      </c>
      <c r="AA349">
        <v>115</v>
      </c>
    </row>
    <row r="350" spans="1:27" x14ac:dyDescent="0.35">
      <c r="A350" s="1">
        <v>44098</v>
      </c>
      <c r="B350" t="s">
        <v>44</v>
      </c>
      <c r="C350">
        <v>15</v>
      </c>
      <c r="D350">
        <v>32</v>
      </c>
      <c r="E350">
        <v>5</v>
      </c>
      <c r="F350">
        <v>18</v>
      </c>
      <c r="G350">
        <v>6</v>
      </c>
      <c r="H350">
        <v>9</v>
      </c>
      <c r="I350">
        <v>5</v>
      </c>
      <c r="J350">
        <v>7</v>
      </c>
      <c r="K350">
        <v>32</v>
      </c>
      <c r="L350">
        <v>9</v>
      </c>
      <c r="M350">
        <v>4</v>
      </c>
      <c r="N350">
        <v>3</v>
      </c>
      <c r="O350">
        <v>33</v>
      </c>
      <c r="P350">
        <v>9</v>
      </c>
      <c r="Q350">
        <v>3</v>
      </c>
      <c r="R350">
        <v>6</v>
      </c>
      <c r="S350">
        <v>6</v>
      </c>
      <c r="T350">
        <v>6</v>
      </c>
      <c r="U350">
        <v>11</v>
      </c>
      <c r="V350">
        <v>41</v>
      </c>
      <c r="W350">
        <v>1</v>
      </c>
      <c r="X350">
        <v>5</v>
      </c>
      <c r="Y350">
        <v>1</v>
      </c>
      <c r="Z350">
        <v>0</v>
      </c>
      <c r="AA350">
        <v>5</v>
      </c>
    </row>
    <row r="351" spans="1:27" x14ac:dyDescent="0.35">
      <c r="A351" s="1">
        <v>44098</v>
      </c>
      <c r="B351" t="s">
        <v>45</v>
      </c>
      <c r="C351">
        <v>172</v>
      </c>
      <c r="D351">
        <v>113</v>
      </c>
      <c r="E351">
        <v>151</v>
      </c>
      <c r="F351">
        <v>393</v>
      </c>
      <c r="G351">
        <v>174</v>
      </c>
      <c r="H351">
        <v>180</v>
      </c>
      <c r="I351">
        <v>106</v>
      </c>
      <c r="J351">
        <v>327</v>
      </c>
      <c r="K351">
        <v>106</v>
      </c>
      <c r="L351">
        <v>152</v>
      </c>
      <c r="M351">
        <v>37</v>
      </c>
      <c r="N351">
        <v>107</v>
      </c>
      <c r="O351">
        <v>148</v>
      </c>
      <c r="P351">
        <v>108</v>
      </c>
      <c r="Q351">
        <v>243</v>
      </c>
      <c r="R351">
        <v>279</v>
      </c>
      <c r="S351">
        <v>120</v>
      </c>
      <c r="T351">
        <v>110</v>
      </c>
      <c r="U351">
        <v>223</v>
      </c>
      <c r="V351">
        <v>258</v>
      </c>
      <c r="W351">
        <v>129</v>
      </c>
      <c r="X351">
        <v>106</v>
      </c>
      <c r="Y351">
        <v>97</v>
      </c>
      <c r="Z351">
        <v>141</v>
      </c>
      <c r="AA351">
        <v>110</v>
      </c>
    </row>
    <row r="352" spans="1:27" x14ac:dyDescent="0.35">
      <c r="A352" s="1">
        <v>44099</v>
      </c>
      <c r="B352" t="s">
        <v>35</v>
      </c>
      <c r="C352">
        <v>2239</v>
      </c>
      <c r="D352">
        <v>1197</v>
      </c>
      <c r="E352">
        <v>1008</v>
      </c>
      <c r="F352">
        <v>3389</v>
      </c>
      <c r="G352">
        <v>1626</v>
      </c>
      <c r="H352">
        <v>1463</v>
      </c>
      <c r="I352">
        <v>1137</v>
      </c>
      <c r="J352">
        <v>1762</v>
      </c>
      <c r="K352">
        <v>1899</v>
      </c>
      <c r="L352">
        <v>1145</v>
      </c>
      <c r="M352">
        <v>241</v>
      </c>
      <c r="N352">
        <v>305</v>
      </c>
      <c r="O352">
        <v>2685</v>
      </c>
      <c r="P352">
        <v>903</v>
      </c>
      <c r="Q352">
        <v>2936</v>
      </c>
      <c r="R352">
        <v>1395</v>
      </c>
      <c r="S352">
        <v>1358</v>
      </c>
      <c r="T352">
        <v>841</v>
      </c>
      <c r="U352">
        <v>2455</v>
      </c>
      <c r="V352">
        <v>2708</v>
      </c>
      <c r="W352">
        <v>1189</v>
      </c>
      <c r="X352">
        <v>1219</v>
      </c>
      <c r="Y352">
        <v>369</v>
      </c>
      <c r="Z352">
        <v>1220</v>
      </c>
      <c r="AA352">
        <v>802</v>
      </c>
    </row>
    <row r="353" spans="1:27" x14ac:dyDescent="0.35">
      <c r="A353" s="1">
        <v>44099</v>
      </c>
      <c r="B353" t="s">
        <v>36</v>
      </c>
      <c r="C353">
        <v>1045</v>
      </c>
      <c r="D353">
        <v>300</v>
      </c>
      <c r="E353">
        <v>277</v>
      </c>
      <c r="F353">
        <v>557</v>
      </c>
      <c r="G353">
        <v>238</v>
      </c>
      <c r="H353">
        <v>301</v>
      </c>
      <c r="I353">
        <v>307</v>
      </c>
      <c r="J353">
        <v>274</v>
      </c>
      <c r="K353">
        <v>441</v>
      </c>
      <c r="L353">
        <v>370</v>
      </c>
      <c r="M353">
        <v>87</v>
      </c>
      <c r="N353">
        <v>87</v>
      </c>
      <c r="O353">
        <v>706</v>
      </c>
      <c r="P353">
        <v>301</v>
      </c>
      <c r="Q353">
        <v>409</v>
      </c>
      <c r="R353">
        <v>123</v>
      </c>
      <c r="S353">
        <v>322</v>
      </c>
      <c r="T353">
        <v>171</v>
      </c>
      <c r="U353">
        <v>646</v>
      </c>
      <c r="V353">
        <v>767</v>
      </c>
      <c r="W353">
        <v>67</v>
      </c>
      <c r="X353">
        <v>481</v>
      </c>
      <c r="Y353">
        <v>173</v>
      </c>
      <c r="Z353">
        <v>403</v>
      </c>
      <c r="AA353">
        <v>194</v>
      </c>
    </row>
    <row r="354" spans="1:27" x14ac:dyDescent="0.35">
      <c r="A354" s="1">
        <v>44099</v>
      </c>
      <c r="B354" t="s">
        <v>37</v>
      </c>
      <c r="C354">
        <v>98</v>
      </c>
      <c r="D354">
        <v>356</v>
      </c>
      <c r="E354">
        <v>225</v>
      </c>
      <c r="F354">
        <v>607</v>
      </c>
      <c r="G354">
        <v>301</v>
      </c>
      <c r="H354">
        <v>39</v>
      </c>
      <c r="I354">
        <v>85</v>
      </c>
      <c r="J354">
        <v>71</v>
      </c>
      <c r="K354">
        <v>278</v>
      </c>
      <c r="L354">
        <v>104</v>
      </c>
      <c r="M354">
        <v>8</v>
      </c>
      <c r="N354">
        <v>30</v>
      </c>
      <c r="O354">
        <v>549</v>
      </c>
      <c r="P354">
        <v>83</v>
      </c>
      <c r="Q354">
        <v>554</v>
      </c>
      <c r="R354">
        <v>74</v>
      </c>
      <c r="S354">
        <v>123</v>
      </c>
      <c r="T354">
        <v>120</v>
      </c>
      <c r="U354">
        <v>143</v>
      </c>
      <c r="V354">
        <v>417</v>
      </c>
      <c r="W354">
        <v>0</v>
      </c>
      <c r="X354">
        <v>276</v>
      </c>
      <c r="Y354">
        <v>14</v>
      </c>
      <c r="Z354">
        <v>198</v>
      </c>
      <c r="AA354">
        <v>57</v>
      </c>
    </row>
    <row r="355" spans="1:27" x14ac:dyDescent="0.35">
      <c r="A355" s="1">
        <v>44099</v>
      </c>
      <c r="B355" t="s">
        <v>38</v>
      </c>
      <c r="C355">
        <v>1143</v>
      </c>
      <c r="D355">
        <v>656</v>
      </c>
      <c r="E355">
        <v>502</v>
      </c>
      <c r="F355">
        <v>1164</v>
      </c>
      <c r="G355">
        <v>539</v>
      </c>
      <c r="H355">
        <v>340</v>
      </c>
      <c r="I355">
        <v>392</v>
      </c>
      <c r="J355">
        <v>345</v>
      </c>
      <c r="K355">
        <v>719</v>
      </c>
      <c r="L355">
        <v>474</v>
      </c>
      <c r="M355">
        <v>95</v>
      </c>
      <c r="N355">
        <v>117</v>
      </c>
      <c r="O355">
        <v>1255</v>
      </c>
      <c r="P355">
        <v>384</v>
      </c>
      <c r="Q355">
        <v>963</v>
      </c>
      <c r="R355">
        <v>197</v>
      </c>
      <c r="S355">
        <v>445</v>
      </c>
      <c r="T355">
        <v>291</v>
      </c>
      <c r="U355">
        <v>789</v>
      </c>
      <c r="V355">
        <v>1184</v>
      </c>
      <c r="W355">
        <v>67</v>
      </c>
      <c r="X355">
        <v>757</v>
      </c>
      <c r="Y355">
        <v>187</v>
      </c>
      <c r="Z355">
        <v>601</v>
      </c>
      <c r="AA355">
        <v>251</v>
      </c>
    </row>
    <row r="356" spans="1:27" x14ac:dyDescent="0.35">
      <c r="A356" s="1">
        <v>44099</v>
      </c>
      <c r="B356" t="s">
        <v>39</v>
      </c>
      <c r="C356">
        <v>1096</v>
      </c>
      <c r="D356">
        <v>541</v>
      </c>
      <c r="E356">
        <v>506</v>
      </c>
      <c r="F356">
        <v>2225</v>
      </c>
      <c r="G356">
        <v>1087</v>
      </c>
      <c r="H356">
        <v>1123</v>
      </c>
      <c r="I356">
        <v>745</v>
      </c>
      <c r="J356">
        <v>1417</v>
      </c>
      <c r="K356">
        <v>1180</v>
      </c>
      <c r="L356">
        <v>671</v>
      </c>
      <c r="M356">
        <v>146</v>
      </c>
      <c r="N356">
        <v>188</v>
      </c>
      <c r="O356">
        <v>1430</v>
      </c>
      <c r="P356">
        <v>519</v>
      </c>
      <c r="Q356">
        <v>1973</v>
      </c>
      <c r="R356">
        <v>1198</v>
      </c>
      <c r="S356">
        <v>913</v>
      </c>
      <c r="T356">
        <v>550</v>
      </c>
      <c r="U356">
        <v>1666</v>
      </c>
      <c r="V356">
        <v>1524</v>
      </c>
      <c r="W356">
        <v>1122</v>
      </c>
      <c r="X356">
        <v>462</v>
      </c>
      <c r="Y356">
        <v>182</v>
      </c>
      <c r="Z356">
        <v>619</v>
      </c>
      <c r="AA356">
        <v>551</v>
      </c>
    </row>
    <row r="357" spans="1:27" x14ac:dyDescent="0.35">
      <c r="A357" s="1">
        <v>44099</v>
      </c>
      <c r="B357" t="s">
        <v>2</v>
      </c>
      <c r="C357">
        <v>844</v>
      </c>
      <c r="D357">
        <v>420</v>
      </c>
      <c r="E357">
        <v>278</v>
      </c>
      <c r="F357">
        <v>1132</v>
      </c>
      <c r="G357">
        <v>718</v>
      </c>
      <c r="H357">
        <v>784</v>
      </c>
      <c r="I357">
        <v>592</v>
      </c>
      <c r="J357">
        <v>975</v>
      </c>
      <c r="K357">
        <v>663</v>
      </c>
      <c r="L357">
        <v>588</v>
      </c>
      <c r="M357">
        <v>197</v>
      </c>
      <c r="N357">
        <v>72</v>
      </c>
      <c r="O357">
        <v>1382</v>
      </c>
      <c r="P357">
        <v>344</v>
      </c>
      <c r="Q357">
        <v>871</v>
      </c>
      <c r="R357">
        <v>361</v>
      </c>
      <c r="S357">
        <v>344</v>
      </c>
      <c r="T357">
        <v>443</v>
      </c>
      <c r="U357">
        <v>682</v>
      </c>
      <c r="V357">
        <v>551</v>
      </c>
      <c r="W357">
        <v>473</v>
      </c>
      <c r="X357">
        <v>614</v>
      </c>
      <c r="Y357">
        <v>192</v>
      </c>
      <c r="Z357">
        <v>365</v>
      </c>
      <c r="AA357">
        <v>192</v>
      </c>
    </row>
    <row r="358" spans="1:27" x14ac:dyDescent="0.35">
      <c r="A358" s="1">
        <v>44099</v>
      </c>
      <c r="B358" t="s">
        <v>1</v>
      </c>
      <c r="C358">
        <v>311</v>
      </c>
      <c r="D358">
        <v>300</v>
      </c>
      <c r="E358">
        <v>153</v>
      </c>
      <c r="F358">
        <v>194</v>
      </c>
      <c r="G358">
        <v>175</v>
      </c>
      <c r="H358">
        <v>77</v>
      </c>
      <c r="I358">
        <v>254</v>
      </c>
      <c r="J358">
        <v>81</v>
      </c>
      <c r="K358">
        <v>175</v>
      </c>
      <c r="L358">
        <v>325</v>
      </c>
      <c r="M358">
        <v>81</v>
      </c>
      <c r="N358">
        <v>0</v>
      </c>
      <c r="O358">
        <v>728</v>
      </c>
      <c r="P358">
        <v>161</v>
      </c>
      <c r="Q358">
        <v>366</v>
      </c>
      <c r="R358">
        <v>52</v>
      </c>
      <c r="S358">
        <v>128</v>
      </c>
      <c r="T358">
        <v>213</v>
      </c>
      <c r="U358">
        <v>284</v>
      </c>
      <c r="V358">
        <v>365</v>
      </c>
      <c r="W358">
        <v>5</v>
      </c>
      <c r="X358">
        <v>252</v>
      </c>
      <c r="Y358">
        <v>135</v>
      </c>
      <c r="Z358">
        <v>175</v>
      </c>
      <c r="AA358">
        <v>66</v>
      </c>
    </row>
    <row r="359" spans="1:27" x14ac:dyDescent="0.35">
      <c r="A359" s="1">
        <v>44099</v>
      </c>
      <c r="B359" t="s">
        <v>0</v>
      </c>
      <c r="C359">
        <v>533</v>
      </c>
      <c r="D359">
        <v>120</v>
      </c>
      <c r="E359">
        <v>125</v>
      </c>
      <c r="F359">
        <v>938</v>
      </c>
      <c r="G359">
        <v>543</v>
      </c>
      <c r="H359">
        <v>707</v>
      </c>
      <c r="I359">
        <v>338</v>
      </c>
      <c r="J359">
        <v>894</v>
      </c>
      <c r="K359">
        <v>488</v>
      </c>
      <c r="L359">
        <v>263</v>
      </c>
      <c r="M359">
        <v>116</v>
      </c>
      <c r="N359">
        <v>72</v>
      </c>
      <c r="O359">
        <v>654</v>
      </c>
      <c r="P359">
        <v>183</v>
      </c>
      <c r="Q359">
        <v>505</v>
      </c>
      <c r="R359">
        <v>309</v>
      </c>
      <c r="S359">
        <v>216</v>
      </c>
      <c r="T359">
        <v>230</v>
      </c>
      <c r="U359">
        <v>398</v>
      </c>
      <c r="V359">
        <v>186</v>
      </c>
      <c r="W359">
        <v>468</v>
      </c>
      <c r="X359">
        <v>362</v>
      </c>
      <c r="Y359">
        <v>57</v>
      </c>
      <c r="Z359">
        <v>190</v>
      </c>
      <c r="AA359">
        <v>126</v>
      </c>
    </row>
    <row r="360" spans="1:27" x14ac:dyDescent="0.35">
      <c r="A360" s="1">
        <v>44099</v>
      </c>
      <c r="B360" t="s">
        <v>40</v>
      </c>
      <c r="C360">
        <v>217</v>
      </c>
      <c r="D360">
        <v>123</v>
      </c>
      <c r="E360">
        <v>96</v>
      </c>
      <c r="F360">
        <v>177</v>
      </c>
      <c r="G360">
        <v>151</v>
      </c>
      <c r="H360">
        <v>152</v>
      </c>
      <c r="I360">
        <v>107</v>
      </c>
      <c r="J360">
        <v>295</v>
      </c>
      <c r="K360">
        <v>144</v>
      </c>
      <c r="L360">
        <v>145</v>
      </c>
      <c r="M360">
        <v>49</v>
      </c>
      <c r="N360">
        <v>50</v>
      </c>
      <c r="O360">
        <v>226</v>
      </c>
      <c r="P360">
        <v>125</v>
      </c>
      <c r="Q360">
        <v>323</v>
      </c>
      <c r="R360">
        <v>169</v>
      </c>
      <c r="S360">
        <v>110</v>
      </c>
      <c r="T360">
        <v>65</v>
      </c>
      <c r="U360">
        <v>233</v>
      </c>
      <c r="V360">
        <v>175</v>
      </c>
      <c r="W360">
        <v>90</v>
      </c>
      <c r="X360">
        <v>70</v>
      </c>
      <c r="Y360">
        <v>70</v>
      </c>
      <c r="Z360">
        <v>100</v>
      </c>
      <c r="AA360">
        <v>105</v>
      </c>
    </row>
    <row r="361" spans="1:27" x14ac:dyDescent="0.35">
      <c r="A361" s="1">
        <v>44099</v>
      </c>
      <c r="B361" t="s">
        <v>41</v>
      </c>
      <c r="C361">
        <v>87</v>
      </c>
      <c r="D361">
        <v>14</v>
      </c>
      <c r="E361">
        <v>26</v>
      </c>
      <c r="F361">
        <v>45</v>
      </c>
      <c r="G361">
        <v>83</v>
      </c>
      <c r="H361">
        <v>30</v>
      </c>
      <c r="I361">
        <v>35</v>
      </c>
      <c r="J361">
        <v>34</v>
      </c>
      <c r="K361">
        <v>72</v>
      </c>
      <c r="L361">
        <v>50</v>
      </c>
      <c r="M361">
        <v>8</v>
      </c>
      <c r="N361">
        <v>6</v>
      </c>
      <c r="O361">
        <v>96</v>
      </c>
      <c r="P361">
        <v>32</v>
      </c>
      <c r="Q361">
        <v>37</v>
      </c>
      <c r="R361">
        <v>7</v>
      </c>
      <c r="S361">
        <v>31</v>
      </c>
      <c r="T361">
        <v>25</v>
      </c>
      <c r="U361">
        <v>71</v>
      </c>
      <c r="V361">
        <v>72</v>
      </c>
      <c r="W361">
        <v>5</v>
      </c>
      <c r="X361">
        <v>31</v>
      </c>
      <c r="Y361">
        <v>31</v>
      </c>
      <c r="Z361">
        <v>48</v>
      </c>
      <c r="AA361">
        <v>25</v>
      </c>
    </row>
    <row r="362" spans="1:27" x14ac:dyDescent="0.35">
      <c r="A362" s="1">
        <v>44099</v>
      </c>
      <c r="B362" t="s">
        <v>42</v>
      </c>
      <c r="C362">
        <v>130</v>
      </c>
      <c r="D362">
        <v>109</v>
      </c>
      <c r="E362">
        <v>70</v>
      </c>
      <c r="F362">
        <v>132</v>
      </c>
      <c r="G362">
        <v>68</v>
      </c>
      <c r="H362">
        <v>122</v>
      </c>
      <c r="I362">
        <v>72</v>
      </c>
      <c r="J362">
        <v>261</v>
      </c>
      <c r="K362">
        <v>72</v>
      </c>
      <c r="L362">
        <v>95</v>
      </c>
      <c r="M362">
        <v>41</v>
      </c>
      <c r="N362">
        <v>44</v>
      </c>
      <c r="O362">
        <v>130</v>
      </c>
      <c r="P362">
        <v>93</v>
      </c>
      <c r="Q362">
        <v>286</v>
      </c>
      <c r="R362">
        <v>162</v>
      </c>
      <c r="S362">
        <v>79</v>
      </c>
      <c r="T362">
        <v>40</v>
      </c>
      <c r="U362">
        <v>162</v>
      </c>
      <c r="V362">
        <v>103</v>
      </c>
      <c r="W362">
        <v>85</v>
      </c>
      <c r="X362">
        <v>39</v>
      </c>
      <c r="Y362">
        <v>39</v>
      </c>
      <c r="Z362">
        <v>52</v>
      </c>
      <c r="AA362">
        <v>80</v>
      </c>
    </row>
    <row r="363" spans="1:27" x14ac:dyDescent="0.35">
      <c r="A363" s="1">
        <v>44099</v>
      </c>
      <c r="B363" t="s">
        <v>43</v>
      </c>
      <c r="C363">
        <v>187</v>
      </c>
      <c r="D363">
        <v>145</v>
      </c>
      <c r="E363">
        <v>156</v>
      </c>
      <c r="F363">
        <v>411</v>
      </c>
      <c r="G363">
        <v>185</v>
      </c>
      <c r="H363">
        <v>189</v>
      </c>
      <c r="I363">
        <v>111</v>
      </c>
      <c r="J363">
        <v>334</v>
      </c>
      <c r="K363">
        <v>138</v>
      </c>
      <c r="L363">
        <v>161</v>
      </c>
      <c r="M363">
        <v>41</v>
      </c>
      <c r="N363">
        <v>110</v>
      </c>
      <c r="O363">
        <v>181</v>
      </c>
      <c r="P363">
        <v>117</v>
      </c>
      <c r="Q363">
        <v>246</v>
      </c>
      <c r="R363">
        <v>285</v>
      </c>
      <c r="S363">
        <v>126</v>
      </c>
      <c r="T363">
        <v>116</v>
      </c>
      <c r="U363">
        <v>234</v>
      </c>
      <c r="V363">
        <v>301</v>
      </c>
      <c r="W363">
        <v>130</v>
      </c>
      <c r="X363">
        <v>111</v>
      </c>
      <c r="Y363">
        <v>91</v>
      </c>
      <c r="Z363">
        <v>141</v>
      </c>
      <c r="AA363">
        <v>115</v>
      </c>
    </row>
    <row r="364" spans="1:27" x14ac:dyDescent="0.35">
      <c r="A364" s="1">
        <v>44099</v>
      </c>
      <c r="B364" t="s">
        <v>44</v>
      </c>
      <c r="C364">
        <v>18</v>
      </c>
      <c r="D364">
        <v>32</v>
      </c>
      <c r="E364">
        <v>6</v>
      </c>
      <c r="F364">
        <v>16</v>
      </c>
      <c r="G364">
        <v>3</v>
      </c>
      <c r="H364">
        <v>5</v>
      </c>
      <c r="I364">
        <v>4</v>
      </c>
      <c r="J364">
        <v>8</v>
      </c>
      <c r="K364">
        <v>31</v>
      </c>
      <c r="L364">
        <v>9</v>
      </c>
      <c r="M364">
        <v>5</v>
      </c>
      <c r="N364">
        <v>4</v>
      </c>
      <c r="O364">
        <v>32</v>
      </c>
      <c r="P364">
        <v>8</v>
      </c>
      <c r="Q364">
        <v>3</v>
      </c>
      <c r="R364">
        <v>7</v>
      </c>
      <c r="S364">
        <v>5</v>
      </c>
      <c r="T364">
        <v>6</v>
      </c>
      <c r="U364">
        <v>12</v>
      </c>
      <c r="V364">
        <v>45</v>
      </c>
      <c r="W364">
        <v>0</v>
      </c>
      <c r="X364">
        <v>7</v>
      </c>
      <c r="Y364">
        <v>2</v>
      </c>
      <c r="Z364">
        <v>2</v>
      </c>
      <c r="AA364">
        <v>2</v>
      </c>
    </row>
    <row r="365" spans="1:27" x14ac:dyDescent="0.35">
      <c r="A365" s="1">
        <v>44099</v>
      </c>
      <c r="B365" t="s">
        <v>45</v>
      </c>
      <c r="C365">
        <v>169</v>
      </c>
      <c r="D365">
        <v>113</v>
      </c>
      <c r="E365">
        <v>150</v>
      </c>
      <c r="F365">
        <v>395</v>
      </c>
      <c r="G365">
        <v>182</v>
      </c>
      <c r="H365">
        <v>184</v>
      </c>
      <c r="I365">
        <v>107</v>
      </c>
      <c r="J365">
        <v>326</v>
      </c>
      <c r="K365">
        <v>107</v>
      </c>
      <c r="L365">
        <v>152</v>
      </c>
      <c r="M365">
        <v>36</v>
      </c>
      <c r="N365">
        <v>106</v>
      </c>
      <c r="O365">
        <v>149</v>
      </c>
      <c r="P365">
        <v>109</v>
      </c>
      <c r="Q365">
        <v>243</v>
      </c>
      <c r="R365">
        <v>278</v>
      </c>
      <c r="S365">
        <v>121</v>
      </c>
      <c r="T365">
        <v>110</v>
      </c>
      <c r="U365">
        <v>222</v>
      </c>
      <c r="V365">
        <v>256</v>
      </c>
      <c r="W365">
        <v>130</v>
      </c>
      <c r="X365">
        <v>104</v>
      </c>
      <c r="Y365">
        <v>89</v>
      </c>
      <c r="Z365">
        <v>139</v>
      </c>
      <c r="AA365">
        <v>113</v>
      </c>
    </row>
    <row r="366" spans="1:27" x14ac:dyDescent="0.35">
      <c r="A366" s="1">
        <v>44100</v>
      </c>
      <c r="B366" t="s">
        <v>35</v>
      </c>
      <c r="C366">
        <v>2239</v>
      </c>
      <c r="D366">
        <v>1197</v>
      </c>
      <c r="E366">
        <v>1008</v>
      </c>
      <c r="F366">
        <v>3389</v>
      </c>
      <c r="G366">
        <v>1626</v>
      </c>
      <c r="H366">
        <v>1463</v>
      </c>
      <c r="I366">
        <v>1137</v>
      </c>
      <c r="J366">
        <v>1762</v>
      </c>
      <c r="K366">
        <v>1899</v>
      </c>
      <c r="L366">
        <v>1145</v>
      </c>
      <c r="M366">
        <v>241</v>
      </c>
      <c r="N366">
        <v>305</v>
      </c>
      <c r="O366">
        <v>2685</v>
      </c>
      <c r="P366">
        <v>903</v>
      </c>
      <c r="Q366">
        <v>2936</v>
      </c>
      <c r="R366">
        <v>1395</v>
      </c>
      <c r="S366">
        <v>1358</v>
      </c>
      <c r="T366">
        <v>841</v>
      </c>
      <c r="U366">
        <v>2455</v>
      </c>
      <c r="V366">
        <v>2708</v>
      </c>
      <c r="W366">
        <v>1189</v>
      </c>
      <c r="X366">
        <v>1219</v>
      </c>
      <c r="Y366">
        <v>369</v>
      </c>
      <c r="Z366">
        <v>1220</v>
      </c>
      <c r="AA366">
        <v>802</v>
      </c>
    </row>
    <row r="367" spans="1:27" x14ac:dyDescent="0.35">
      <c r="A367" s="1">
        <v>44100</v>
      </c>
      <c r="B367" t="s">
        <v>36</v>
      </c>
      <c r="C367">
        <v>1056</v>
      </c>
      <c r="D367">
        <v>320</v>
      </c>
      <c r="E367">
        <v>270</v>
      </c>
      <c r="F367">
        <v>538</v>
      </c>
      <c r="G367">
        <v>246</v>
      </c>
      <c r="H367">
        <v>313</v>
      </c>
      <c r="I367">
        <v>304</v>
      </c>
      <c r="J367">
        <v>286</v>
      </c>
      <c r="K367">
        <v>467</v>
      </c>
      <c r="L367">
        <v>336</v>
      </c>
      <c r="M367">
        <v>95</v>
      </c>
      <c r="N367">
        <v>95</v>
      </c>
      <c r="O367">
        <v>692</v>
      </c>
      <c r="P367">
        <v>298</v>
      </c>
      <c r="Q367">
        <v>392</v>
      </c>
      <c r="R367">
        <v>122</v>
      </c>
      <c r="S367">
        <v>319</v>
      </c>
      <c r="T367">
        <v>168</v>
      </c>
      <c r="U367">
        <v>633</v>
      </c>
      <c r="V367">
        <v>802</v>
      </c>
      <c r="W367">
        <v>65</v>
      </c>
      <c r="X367">
        <v>447</v>
      </c>
      <c r="Y367">
        <v>208</v>
      </c>
      <c r="Z367">
        <v>377</v>
      </c>
      <c r="AA367">
        <v>194</v>
      </c>
    </row>
    <row r="368" spans="1:27" x14ac:dyDescent="0.35">
      <c r="A368" s="1">
        <v>44100</v>
      </c>
      <c r="B368" t="s">
        <v>37</v>
      </c>
      <c r="C368">
        <v>101</v>
      </c>
      <c r="D368">
        <v>356</v>
      </c>
      <c r="E368">
        <v>222</v>
      </c>
      <c r="F368">
        <v>639</v>
      </c>
      <c r="G368">
        <v>299</v>
      </c>
      <c r="H368">
        <v>44</v>
      </c>
      <c r="I368">
        <v>80</v>
      </c>
      <c r="J368">
        <v>78</v>
      </c>
      <c r="K368">
        <v>273</v>
      </c>
      <c r="L368">
        <v>133</v>
      </c>
      <c r="M368">
        <v>9</v>
      </c>
      <c r="N368">
        <v>34</v>
      </c>
      <c r="O368">
        <v>511</v>
      </c>
      <c r="P368">
        <v>98</v>
      </c>
      <c r="Q368">
        <v>540</v>
      </c>
      <c r="R368">
        <v>82</v>
      </c>
      <c r="S368">
        <v>128</v>
      </c>
      <c r="T368">
        <v>125</v>
      </c>
      <c r="U368">
        <v>166</v>
      </c>
      <c r="V368">
        <v>421</v>
      </c>
      <c r="W368">
        <v>0</v>
      </c>
      <c r="X368">
        <v>275</v>
      </c>
      <c r="Y368">
        <v>8</v>
      </c>
      <c r="Z368">
        <v>194</v>
      </c>
      <c r="AA368">
        <v>78</v>
      </c>
    </row>
    <row r="369" spans="1:27" x14ac:dyDescent="0.35">
      <c r="A369" s="1">
        <v>44100</v>
      </c>
      <c r="B369" t="s">
        <v>38</v>
      </c>
      <c r="C369">
        <v>1157</v>
      </c>
      <c r="D369">
        <v>676</v>
      </c>
      <c r="E369">
        <v>492</v>
      </c>
      <c r="F369">
        <v>1177</v>
      </c>
      <c r="G369">
        <v>545</v>
      </c>
      <c r="H369">
        <v>357</v>
      </c>
      <c r="I369">
        <v>384</v>
      </c>
      <c r="J369">
        <v>364</v>
      </c>
      <c r="K369">
        <v>740</v>
      </c>
      <c r="L369">
        <v>469</v>
      </c>
      <c r="M369">
        <v>104</v>
      </c>
      <c r="N369">
        <v>129</v>
      </c>
      <c r="O369">
        <v>1203</v>
      </c>
      <c r="P369">
        <v>396</v>
      </c>
      <c r="Q369">
        <v>932</v>
      </c>
      <c r="R369">
        <v>204</v>
      </c>
      <c r="S369">
        <v>447</v>
      </c>
      <c r="T369">
        <v>293</v>
      </c>
      <c r="U369">
        <v>799</v>
      </c>
      <c r="V369">
        <v>1223</v>
      </c>
      <c r="W369">
        <v>65</v>
      </c>
      <c r="X369">
        <v>722</v>
      </c>
      <c r="Y369">
        <v>216</v>
      </c>
      <c r="Z369">
        <v>571</v>
      </c>
      <c r="AA369">
        <v>272</v>
      </c>
    </row>
    <row r="370" spans="1:27" x14ac:dyDescent="0.35">
      <c r="A370" s="1">
        <v>44100</v>
      </c>
      <c r="B370" t="s">
        <v>39</v>
      </c>
      <c r="C370">
        <v>1082</v>
      </c>
      <c r="D370">
        <v>521</v>
      </c>
      <c r="E370">
        <v>516</v>
      </c>
      <c r="F370">
        <v>2212</v>
      </c>
      <c r="G370">
        <v>1081</v>
      </c>
      <c r="H370">
        <v>1106</v>
      </c>
      <c r="I370">
        <v>753</v>
      </c>
      <c r="J370">
        <v>1398</v>
      </c>
      <c r="K370">
        <v>1159</v>
      </c>
      <c r="L370">
        <v>676</v>
      </c>
      <c r="M370">
        <v>137</v>
      </c>
      <c r="N370">
        <v>176</v>
      </c>
      <c r="O370">
        <v>1482</v>
      </c>
      <c r="P370">
        <v>507</v>
      </c>
      <c r="Q370">
        <v>2004</v>
      </c>
      <c r="R370">
        <v>1191</v>
      </c>
      <c r="S370">
        <v>911</v>
      </c>
      <c r="T370">
        <v>548</v>
      </c>
      <c r="U370">
        <v>1656</v>
      </c>
      <c r="V370">
        <v>1485</v>
      </c>
      <c r="W370">
        <v>1124</v>
      </c>
      <c r="X370">
        <v>497</v>
      </c>
      <c r="Y370">
        <v>153</v>
      </c>
      <c r="Z370">
        <v>649</v>
      </c>
      <c r="AA370">
        <v>530</v>
      </c>
    </row>
    <row r="371" spans="1:27" x14ac:dyDescent="0.35">
      <c r="A371" s="1">
        <v>44100</v>
      </c>
      <c r="B371" t="s">
        <v>2</v>
      </c>
      <c r="C371">
        <v>844</v>
      </c>
      <c r="D371">
        <v>423</v>
      </c>
      <c r="E371">
        <v>278</v>
      </c>
      <c r="F371">
        <v>1132</v>
      </c>
      <c r="G371">
        <v>718</v>
      </c>
      <c r="H371">
        <v>784</v>
      </c>
      <c r="I371">
        <v>592</v>
      </c>
      <c r="J371">
        <v>975</v>
      </c>
      <c r="K371">
        <v>663</v>
      </c>
      <c r="L371">
        <v>594</v>
      </c>
      <c r="M371">
        <v>197</v>
      </c>
      <c r="N371">
        <v>72</v>
      </c>
      <c r="O371">
        <v>1382</v>
      </c>
      <c r="P371">
        <v>345</v>
      </c>
      <c r="Q371">
        <v>871</v>
      </c>
      <c r="R371">
        <v>361</v>
      </c>
      <c r="S371">
        <v>344</v>
      </c>
      <c r="T371">
        <v>443</v>
      </c>
      <c r="U371">
        <v>682</v>
      </c>
      <c r="V371">
        <v>551</v>
      </c>
      <c r="W371">
        <v>473</v>
      </c>
      <c r="X371">
        <v>604</v>
      </c>
      <c r="Y371">
        <v>192</v>
      </c>
      <c r="Z371">
        <v>365</v>
      </c>
      <c r="AA371">
        <v>192</v>
      </c>
    </row>
    <row r="372" spans="1:27" x14ac:dyDescent="0.35">
      <c r="A372" s="1">
        <v>44100</v>
      </c>
      <c r="B372" t="s">
        <v>1</v>
      </c>
      <c r="C372">
        <v>341</v>
      </c>
      <c r="D372">
        <v>175</v>
      </c>
      <c r="E372">
        <v>156</v>
      </c>
      <c r="F372">
        <v>202</v>
      </c>
      <c r="G372">
        <v>170</v>
      </c>
      <c r="H372">
        <v>73</v>
      </c>
      <c r="I372">
        <v>252</v>
      </c>
      <c r="J372">
        <v>91</v>
      </c>
      <c r="K372">
        <v>241</v>
      </c>
      <c r="L372">
        <v>315</v>
      </c>
      <c r="M372">
        <v>82</v>
      </c>
      <c r="N372">
        <v>0</v>
      </c>
      <c r="O372">
        <v>747</v>
      </c>
      <c r="P372">
        <v>161</v>
      </c>
      <c r="Q372">
        <v>366</v>
      </c>
      <c r="R372">
        <v>50</v>
      </c>
      <c r="S372">
        <v>128</v>
      </c>
      <c r="T372">
        <v>210</v>
      </c>
      <c r="U372">
        <v>302</v>
      </c>
      <c r="V372">
        <v>366</v>
      </c>
      <c r="W372">
        <v>4</v>
      </c>
      <c r="X372">
        <v>264</v>
      </c>
      <c r="Y372">
        <v>126</v>
      </c>
      <c r="Z372">
        <v>169</v>
      </c>
      <c r="AA372">
        <v>64</v>
      </c>
    </row>
    <row r="373" spans="1:27" x14ac:dyDescent="0.35">
      <c r="A373" s="1">
        <v>44100</v>
      </c>
      <c r="B373" t="s">
        <v>0</v>
      </c>
      <c r="C373">
        <v>503</v>
      </c>
      <c r="D373">
        <v>248</v>
      </c>
      <c r="E373">
        <v>122</v>
      </c>
      <c r="F373">
        <v>930</v>
      </c>
      <c r="G373">
        <v>548</v>
      </c>
      <c r="H373">
        <v>711</v>
      </c>
      <c r="I373">
        <v>340</v>
      </c>
      <c r="J373">
        <v>884</v>
      </c>
      <c r="K373">
        <v>422</v>
      </c>
      <c r="L373">
        <v>279</v>
      </c>
      <c r="M373">
        <v>115</v>
      </c>
      <c r="N373">
        <v>72</v>
      </c>
      <c r="O373">
        <v>635</v>
      </c>
      <c r="P373">
        <v>184</v>
      </c>
      <c r="Q373">
        <v>505</v>
      </c>
      <c r="R373">
        <v>311</v>
      </c>
      <c r="S373">
        <v>216</v>
      </c>
      <c r="T373">
        <v>233</v>
      </c>
      <c r="U373">
        <v>380</v>
      </c>
      <c r="V373">
        <v>185</v>
      </c>
      <c r="W373">
        <v>469</v>
      </c>
      <c r="X373">
        <v>340</v>
      </c>
      <c r="Y373">
        <v>66</v>
      </c>
      <c r="Z373">
        <v>196</v>
      </c>
      <c r="AA373">
        <v>128</v>
      </c>
    </row>
    <row r="374" spans="1:27" x14ac:dyDescent="0.35">
      <c r="A374" s="1">
        <v>44100</v>
      </c>
      <c r="B374" t="s">
        <v>40</v>
      </c>
      <c r="C374">
        <v>217</v>
      </c>
      <c r="D374">
        <v>123</v>
      </c>
      <c r="E374">
        <v>96</v>
      </c>
      <c r="F374">
        <v>177</v>
      </c>
      <c r="G374">
        <v>148</v>
      </c>
      <c r="H374">
        <v>152</v>
      </c>
      <c r="I374">
        <v>107</v>
      </c>
      <c r="J374">
        <v>295</v>
      </c>
      <c r="K374">
        <v>144</v>
      </c>
      <c r="L374">
        <v>145</v>
      </c>
      <c r="M374">
        <v>49</v>
      </c>
      <c r="N374">
        <v>50</v>
      </c>
      <c r="O374">
        <v>226</v>
      </c>
      <c r="P374">
        <v>125</v>
      </c>
      <c r="Q374">
        <v>323</v>
      </c>
      <c r="R374">
        <v>169</v>
      </c>
      <c r="S374">
        <v>110</v>
      </c>
      <c r="T374">
        <v>65</v>
      </c>
      <c r="U374">
        <v>233</v>
      </c>
      <c r="V374">
        <v>175</v>
      </c>
      <c r="W374">
        <v>90</v>
      </c>
      <c r="X374">
        <v>70</v>
      </c>
      <c r="Y374">
        <v>70</v>
      </c>
      <c r="Z374">
        <v>100</v>
      </c>
      <c r="AA374">
        <v>105</v>
      </c>
    </row>
    <row r="375" spans="1:27" x14ac:dyDescent="0.35">
      <c r="A375" s="1">
        <v>44100</v>
      </c>
      <c r="B375" t="s">
        <v>41</v>
      </c>
      <c r="C375">
        <v>111</v>
      </c>
      <c r="D375">
        <v>22</v>
      </c>
      <c r="E375">
        <v>26</v>
      </c>
      <c r="F375">
        <v>53</v>
      </c>
      <c r="G375">
        <v>82</v>
      </c>
      <c r="H375">
        <v>31</v>
      </c>
      <c r="I375">
        <v>39</v>
      </c>
      <c r="J375">
        <v>31</v>
      </c>
      <c r="K375">
        <v>74</v>
      </c>
      <c r="L375">
        <v>52</v>
      </c>
      <c r="M375">
        <v>9</v>
      </c>
      <c r="N375">
        <v>7</v>
      </c>
      <c r="O375">
        <v>103</v>
      </c>
      <c r="P375">
        <v>29</v>
      </c>
      <c r="Q375">
        <v>40</v>
      </c>
      <c r="R375">
        <v>10</v>
      </c>
      <c r="S375">
        <v>30</v>
      </c>
      <c r="T375">
        <v>24</v>
      </c>
      <c r="U375">
        <v>73</v>
      </c>
      <c r="V375">
        <v>66</v>
      </c>
      <c r="W375">
        <v>4</v>
      </c>
      <c r="X375">
        <v>34</v>
      </c>
      <c r="Y375">
        <v>32</v>
      </c>
      <c r="Z375">
        <v>51</v>
      </c>
      <c r="AA375">
        <v>23</v>
      </c>
    </row>
    <row r="376" spans="1:27" x14ac:dyDescent="0.35">
      <c r="A376" s="1">
        <v>44100</v>
      </c>
      <c r="B376" t="s">
        <v>42</v>
      </c>
      <c r="C376">
        <v>106</v>
      </c>
      <c r="D376">
        <v>101</v>
      </c>
      <c r="E376">
        <v>70</v>
      </c>
      <c r="F376">
        <v>124</v>
      </c>
      <c r="G376">
        <v>66</v>
      </c>
      <c r="H376">
        <v>121</v>
      </c>
      <c r="I376">
        <v>68</v>
      </c>
      <c r="J376">
        <v>264</v>
      </c>
      <c r="K376">
        <v>70</v>
      </c>
      <c r="L376">
        <v>93</v>
      </c>
      <c r="M376">
        <v>40</v>
      </c>
      <c r="N376">
        <v>43</v>
      </c>
      <c r="O376">
        <v>123</v>
      </c>
      <c r="P376">
        <v>96</v>
      </c>
      <c r="Q376">
        <v>283</v>
      </c>
      <c r="R376">
        <v>159</v>
      </c>
      <c r="S376">
        <v>80</v>
      </c>
      <c r="T376">
        <v>41</v>
      </c>
      <c r="U376">
        <v>160</v>
      </c>
      <c r="V376">
        <v>109</v>
      </c>
      <c r="W376">
        <v>86</v>
      </c>
      <c r="X376">
        <v>36</v>
      </c>
      <c r="Y376">
        <v>38</v>
      </c>
      <c r="Z376">
        <v>49</v>
      </c>
      <c r="AA376">
        <v>82</v>
      </c>
    </row>
    <row r="377" spans="1:27" x14ac:dyDescent="0.35">
      <c r="A377" s="1">
        <v>44100</v>
      </c>
      <c r="B377" t="s">
        <v>43</v>
      </c>
      <c r="C377">
        <v>187</v>
      </c>
      <c r="D377">
        <v>145</v>
      </c>
      <c r="E377">
        <v>156</v>
      </c>
      <c r="F377">
        <v>411</v>
      </c>
      <c r="G377">
        <v>185</v>
      </c>
      <c r="H377">
        <v>189</v>
      </c>
      <c r="I377">
        <v>111</v>
      </c>
      <c r="J377">
        <v>334</v>
      </c>
      <c r="K377">
        <v>138</v>
      </c>
      <c r="L377">
        <v>161</v>
      </c>
      <c r="M377">
        <v>41</v>
      </c>
      <c r="N377">
        <v>110</v>
      </c>
      <c r="O377">
        <v>181</v>
      </c>
      <c r="P377">
        <v>117</v>
      </c>
      <c r="Q377">
        <v>246</v>
      </c>
      <c r="R377">
        <v>285</v>
      </c>
      <c r="S377">
        <v>126</v>
      </c>
      <c r="T377">
        <v>116</v>
      </c>
      <c r="U377">
        <v>234</v>
      </c>
      <c r="V377">
        <v>228</v>
      </c>
      <c r="W377">
        <v>130</v>
      </c>
      <c r="X377">
        <v>111</v>
      </c>
      <c r="Y377">
        <v>91</v>
      </c>
      <c r="Z377">
        <v>141</v>
      </c>
      <c r="AA377">
        <v>115</v>
      </c>
    </row>
    <row r="378" spans="1:27" x14ac:dyDescent="0.35">
      <c r="A378" s="1">
        <v>44100</v>
      </c>
      <c r="B378" t="s">
        <v>44</v>
      </c>
      <c r="C378">
        <v>21</v>
      </c>
      <c r="D378">
        <v>29</v>
      </c>
      <c r="E378">
        <v>6</v>
      </c>
      <c r="F378">
        <v>14</v>
      </c>
      <c r="G378">
        <v>7</v>
      </c>
      <c r="H378">
        <v>10</v>
      </c>
      <c r="I378">
        <v>9</v>
      </c>
      <c r="J378">
        <v>12</v>
      </c>
      <c r="K378">
        <v>31</v>
      </c>
      <c r="L378">
        <v>9</v>
      </c>
      <c r="M378">
        <v>5</v>
      </c>
      <c r="N378">
        <v>3</v>
      </c>
      <c r="O378">
        <v>30</v>
      </c>
      <c r="P378">
        <v>8</v>
      </c>
      <c r="Q378">
        <v>2</v>
      </c>
      <c r="R378">
        <v>7</v>
      </c>
      <c r="S378">
        <v>4</v>
      </c>
      <c r="T378">
        <v>7</v>
      </c>
      <c r="U378">
        <v>12</v>
      </c>
      <c r="V378">
        <v>117</v>
      </c>
      <c r="W378">
        <v>0</v>
      </c>
      <c r="X378">
        <v>8</v>
      </c>
      <c r="Y378">
        <v>2</v>
      </c>
      <c r="Z378">
        <v>2</v>
      </c>
      <c r="AA378">
        <v>2</v>
      </c>
    </row>
    <row r="379" spans="1:27" x14ac:dyDescent="0.35">
      <c r="A379" s="1">
        <v>44100</v>
      </c>
      <c r="B379" t="s">
        <v>45</v>
      </c>
      <c r="C379">
        <v>166</v>
      </c>
      <c r="D379">
        <v>116</v>
      </c>
      <c r="E379">
        <v>150</v>
      </c>
      <c r="F379">
        <v>397</v>
      </c>
      <c r="G379">
        <v>178</v>
      </c>
      <c r="H379">
        <v>179</v>
      </c>
      <c r="I379">
        <v>102</v>
      </c>
      <c r="J379">
        <v>322</v>
      </c>
      <c r="K379">
        <v>107</v>
      </c>
      <c r="L379">
        <v>152</v>
      </c>
      <c r="M379">
        <v>36</v>
      </c>
      <c r="N379">
        <v>107</v>
      </c>
      <c r="O379">
        <v>151</v>
      </c>
      <c r="P379">
        <v>109</v>
      </c>
      <c r="Q379">
        <v>244</v>
      </c>
      <c r="R379">
        <v>278</v>
      </c>
      <c r="S379">
        <v>122</v>
      </c>
      <c r="T379">
        <v>109</v>
      </c>
      <c r="U379">
        <v>222</v>
      </c>
      <c r="V379">
        <v>111</v>
      </c>
      <c r="W379">
        <v>130</v>
      </c>
      <c r="X379">
        <v>103</v>
      </c>
      <c r="Y379">
        <v>89</v>
      </c>
      <c r="Z379">
        <v>139</v>
      </c>
      <c r="AA379">
        <v>113</v>
      </c>
    </row>
    <row r="380" spans="1:27" x14ac:dyDescent="0.35">
      <c r="A380" s="1">
        <v>44101</v>
      </c>
      <c r="B380" t="s">
        <v>35</v>
      </c>
      <c r="C380">
        <v>2239</v>
      </c>
      <c r="D380">
        <v>1197</v>
      </c>
      <c r="E380">
        <v>1008</v>
      </c>
      <c r="F380">
        <v>3389</v>
      </c>
      <c r="G380">
        <v>1626</v>
      </c>
      <c r="H380">
        <v>1463</v>
      </c>
      <c r="I380">
        <v>1137</v>
      </c>
      <c r="J380">
        <v>1762</v>
      </c>
      <c r="K380">
        <v>1899</v>
      </c>
      <c r="L380">
        <v>1145</v>
      </c>
      <c r="M380">
        <v>241</v>
      </c>
      <c r="N380">
        <v>305</v>
      </c>
      <c r="O380">
        <v>2685</v>
      </c>
      <c r="P380">
        <v>903</v>
      </c>
      <c r="Q380">
        <v>2936</v>
      </c>
      <c r="R380">
        <v>1395</v>
      </c>
      <c r="S380">
        <v>1358</v>
      </c>
      <c r="T380">
        <v>841</v>
      </c>
      <c r="U380">
        <v>2455</v>
      </c>
      <c r="V380">
        <v>2708</v>
      </c>
      <c r="W380">
        <v>1189</v>
      </c>
      <c r="X380">
        <v>1219</v>
      </c>
      <c r="Y380">
        <v>369</v>
      </c>
      <c r="Z380">
        <v>1220</v>
      </c>
      <c r="AA380">
        <v>802</v>
      </c>
    </row>
    <row r="381" spans="1:27" x14ac:dyDescent="0.35">
      <c r="A381" s="1">
        <v>44101</v>
      </c>
      <c r="B381" t="s">
        <v>36</v>
      </c>
      <c r="C381">
        <v>1115</v>
      </c>
      <c r="D381">
        <v>341</v>
      </c>
      <c r="E381">
        <v>287</v>
      </c>
      <c r="F381">
        <v>553</v>
      </c>
      <c r="G381">
        <v>255</v>
      </c>
      <c r="H381">
        <v>329</v>
      </c>
      <c r="I381">
        <v>312</v>
      </c>
      <c r="J381">
        <v>320</v>
      </c>
      <c r="K381">
        <v>464</v>
      </c>
      <c r="L381">
        <v>353</v>
      </c>
      <c r="M381">
        <v>91</v>
      </c>
      <c r="N381">
        <v>91</v>
      </c>
      <c r="O381">
        <v>597</v>
      </c>
      <c r="P381">
        <v>300</v>
      </c>
      <c r="Q381">
        <v>405</v>
      </c>
      <c r="R381">
        <v>132</v>
      </c>
      <c r="S381">
        <v>328</v>
      </c>
      <c r="T381">
        <v>177</v>
      </c>
      <c r="U381">
        <v>636</v>
      </c>
      <c r="V381">
        <v>833</v>
      </c>
      <c r="W381">
        <v>68</v>
      </c>
      <c r="X381">
        <v>474</v>
      </c>
      <c r="Y381">
        <v>210</v>
      </c>
      <c r="Z381">
        <v>402</v>
      </c>
      <c r="AA381">
        <v>203</v>
      </c>
    </row>
    <row r="382" spans="1:27" x14ac:dyDescent="0.35">
      <c r="A382" s="1">
        <v>44101</v>
      </c>
      <c r="B382" t="s">
        <v>37</v>
      </c>
      <c r="C382">
        <v>117</v>
      </c>
      <c r="D382">
        <v>359</v>
      </c>
      <c r="E382">
        <v>226</v>
      </c>
      <c r="F382">
        <v>689</v>
      </c>
      <c r="G382">
        <v>300</v>
      </c>
      <c r="H382">
        <v>35</v>
      </c>
      <c r="I382">
        <v>83</v>
      </c>
      <c r="J382">
        <v>60</v>
      </c>
      <c r="K382">
        <v>293</v>
      </c>
      <c r="L382">
        <v>142</v>
      </c>
      <c r="M382">
        <v>13</v>
      </c>
      <c r="N382">
        <v>18</v>
      </c>
      <c r="O382">
        <v>641</v>
      </c>
      <c r="P382">
        <v>102</v>
      </c>
      <c r="Q382">
        <v>482</v>
      </c>
      <c r="R382">
        <v>82</v>
      </c>
      <c r="S382">
        <v>120</v>
      </c>
      <c r="T382">
        <v>118</v>
      </c>
      <c r="U382">
        <v>164</v>
      </c>
      <c r="V382">
        <v>408</v>
      </c>
      <c r="W382">
        <v>0</v>
      </c>
      <c r="X382">
        <v>265</v>
      </c>
      <c r="Y382">
        <v>10</v>
      </c>
      <c r="Z382">
        <v>190</v>
      </c>
      <c r="AA382">
        <v>71</v>
      </c>
    </row>
    <row r="383" spans="1:27" x14ac:dyDescent="0.35">
      <c r="A383" s="1">
        <v>44101</v>
      </c>
      <c r="B383" t="s">
        <v>38</v>
      </c>
      <c r="C383">
        <v>1232</v>
      </c>
      <c r="D383">
        <v>700</v>
      </c>
      <c r="E383">
        <v>513</v>
      </c>
      <c r="F383">
        <v>1242</v>
      </c>
      <c r="G383">
        <v>555</v>
      </c>
      <c r="H383">
        <v>364</v>
      </c>
      <c r="I383">
        <v>395</v>
      </c>
      <c r="J383">
        <v>380</v>
      </c>
      <c r="K383">
        <v>757</v>
      </c>
      <c r="L383">
        <v>495</v>
      </c>
      <c r="M383">
        <v>104</v>
      </c>
      <c r="N383">
        <v>109</v>
      </c>
      <c r="O383">
        <v>1238</v>
      </c>
      <c r="P383">
        <v>402</v>
      </c>
      <c r="Q383">
        <v>887</v>
      </c>
      <c r="R383">
        <v>214</v>
      </c>
      <c r="S383">
        <v>448</v>
      </c>
      <c r="T383">
        <v>295</v>
      </c>
      <c r="U383">
        <v>800</v>
      </c>
      <c r="V383">
        <v>1241</v>
      </c>
      <c r="W383">
        <v>68</v>
      </c>
      <c r="X383">
        <v>739</v>
      </c>
      <c r="Y383">
        <v>220</v>
      </c>
      <c r="Z383">
        <v>592</v>
      </c>
      <c r="AA383">
        <v>274</v>
      </c>
    </row>
    <row r="384" spans="1:27" x14ac:dyDescent="0.35">
      <c r="A384" s="1">
        <v>44101</v>
      </c>
      <c r="B384" t="s">
        <v>39</v>
      </c>
      <c r="C384">
        <v>1007</v>
      </c>
      <c r="D384">
        <v>497</v>
      </c>
      <c r="E384">
        <v>495</v>
      </c>
      <c r="F384">
        <v>2147</v>
      </c>
      <c r="G384">
        <v>1071</v>
      </c>
      <c r="H384">
        <v>1099</v>
      </c>
      <c r="I384">
        <v>742</v>
      </c>
      <c r="J384">
        <v>1382</v>
      </c>
      <c r="K384">
        <v>1142</v>
      </c>
      <c r="L384">
        <v>650</v>
      </c>
      <c r="M384">
        <v>137</v>
      </c>
      <c r="N384">
        <v>196</v>
      </c>
      <c r="O384">
        <v>1447</v>
      </c>
      <c r="P384">
        <v>501</v>
      </c>
      <c r="Q384">
        <v>2049</v>
      </c>
      <c r="R384">
        <v>1181</v>
      </c>
      <c r="S384">
        <v>910</v>
      </c>
      <c r="T384">
        <v>546</v>
      </c>
      <c r="U384">
        <v>1655</v>
      </c>
      <c r="V384">
        <v>1467</v>
      </c>
      <c r="W384">
        <v>1121</v>
      </c>
      <c r="X384">
        <v>480</v>
      </c>
      <c r="Y384">
        <v>149</v>
      </c>
      <c r="Z384">
        <v>628</v>
      </c>
      <c r="AA384">
        <v>528</v>
      </c>
    </row>
    <row r="385" spans="1:27" x14ac:dyDescent="0.35">
      <c r="A385" s="1">
        <v>44101</v>
      </c>
      <c r="B385" t="s">
        <v>2</v>
      </c>
      <c r="C385">
        <v>844</v>
      </c>
      <c r="D385">
        <v>423</v>
      </c>
      <c r="E385">
        <v>278</v>
      </c>
      <c r="F385">
        <v>1132</v>
      </c>
      <c r="G385">
        <v>718</v>
      </c>
      <c r="H385">
        <v>784</v>
      </c>
      <c r="I385">
        <v>592</v>
      </c>
      <c r="J385">
        <v>975</v>
      </c>
      <c r="K385">
        <v>663</v>
      </c>
      <c r="L385">
        <v>594</v>
      </c>
      <c r="M385">
        <v>197</v>
      </c>
      <c r="N385">
        <v>72</v>
      </c>
      <c r="O385">
        <v>1382</v>
      </c>
      <c r="P385">
        <v>345</v>
      </c>
      <c r="Q385">
        <v>871</v>
      </c>
      <c r="R385">
        <v>361</v>
      </c>
      <c r="S385">
        <v>344</v>
      </c>
      <c r="T385">
        <v>443</v>
      </c>
      <c r="U385">
        <v>710</v>
      </c>
      <c r="V385">
        <v>551</v>
      </c>
      <c r="W385">
        <v>473</v>
      </c>
      <c r="X385">
        <v>614</v>
      </c>
      <c r="Y385">
        <v>192</v>
      </c>
      <c r="Z385">
        <v>365</v>
      </c>
      <c r="AA385">
        <v>192</v>
      </c>
    </row>
    <row r="386" spans="1:27" x14ac:dyDescent="0.35">
      <c r="A386" s="1">
        <v>44101</v>
      </c>
      <c r="B386" t="s">
        <v>1</v>
      </c>
      <c r="C386">
        <v>362</v>
      </c>
      <c r="D386">
        <v>179</v>
      </c>
      <c r="E386">
        <v>145</v>
      </c>
      <c r="F386">
        <v>200</v>
      </c>
      <c r="G386">
        <v>156</v>
      </c>
      <c r="H386">
        <v>69</v>
      </c>
      <c r="I386">
        <v>254</v>
      </c>
      <c r="J386">
        <v>93</v>
      </c>
      <c r="K386">
        <v>245</v>
      </c>
      <c r="L386">
        <v>360</v>
      </c>
      <c r="M386">
        <v>81</v>
      </c>
      <c r="N386">
        <v>0</v>
      </c>
      <c r="O386">
        <v>761</v>
      </c>
      <c r="P386">
        <v>161</v>
      </c>
      <c r="Q386">
        <v>356</v>
      </c>
      <c r="R386">
        <v>51</v>
      </c>
      <c r="S386">
        <v>129</v>
      </c>
      <c r="T386">
        <v>211</v>
      </c>
      <c r="U386">
        <v>256</v>
      </c>
      <c r="V386">
        <v>375</v>
      </c>
      <c r="W386">
        <v>5</v>
      </c>
      <c r="X386">
        <v>279</v>
      </c>
      <c r="Y386">
        <v>143</v>
      </c>
      <c r="Z386">
        <v>168</v>
      </c>
      <c r="AA386">
        <v>67</v>
      </c>
    </row>
    <row r="387" spans="1:27" x14ac:dyDescent="0.35">
      <c r="A387" s="1">
        <v>44101</v>
      </c>
      <c r="B387" t="s">
        <v>0</v>
      </c>
      <c r="C387">
        <v>482</v>
      </c>
      <c r="D387">
        <v>244</v>
      </c>
      <c r="E387">
        <v>133</v>
      </c>
      <c r="F387">
        <v>932</v>
      </c>
      <c r="G387">
        <v>562</v>
      </c>
      <c r="H387">
        <v>715</v>
      </c>
      <c r="I387">
        <v>338</v>
      </c>
      <c r="J387">
        <v>882</v>
      </c>
      <c r="K387">
        <v>418</v>
      </c>
      <c r="L387">
        <v>234</v>
      </c>
      <c r="M387">
        <v>116</v>
      </c>
      <c r="N387">
        <v>72</v>
      </c>
      <c r="O387">
        <v>621</v>
      </c>
      <c r="P387">
        <v>184</v>
      </c>
      <c r="Q387">
        <v>515</v>
      </c>
      <c r="R387">
        <v>310</v>
      </c>
      <c r="S387">
        <v>215</v>
      </c>
      <c r="T387">
        <v>232</v>
      </c>
      <c r="U387">
        <v>454</v>
      </c>
      <c r="V387">
        <v>176</v>
      </c>
      <c r="W387">
        <v>468</v>
      </c>
      <c r="X387">
        <v>335</v>
      </c>
      <c r="Y387">
        <v>49</v>
      </c>
      <c r="Z387">
        <v>197</v>
      </c>
      <c r="AA387">
        <v>125</v>
      </c>
    </row>
    <row r="388" spans="1:27" x14ac:dyDescent="0.35">
      <c r="A388" s="1">
        <v>44101</v>
      </c>
      <c r="B388" t="s">
        <v>40</v>
      </c>
      <c r="C388">
        <v>217</v>
      </c>
      <c r="D388">
        <v>123</v>
      </c>
      <c r="E388">
        <v>96</v>
      </c>
      <c r="F388">
        <v>177</v>
      </c>
      <c r="G388">
        <v>148</v>
      </c>
      <c r="H388">
        <v>152</v>
      </c>
      <c r="I388">
        <v>107</v>
      </c>
      <c r="J388">
        <v>295</v>
      </c>
      <c r="K388">
        <v>144</v>
      </c>
      <c r="L388">
        <v>145</v>
      </c>
      <c r="M388">
        <v>49</v>
      </c>
      <c r="N388">
        <v>50</v>
      </c>
      <c r="O388">
        <v>226</v>
      </c>
      <c r="P388">
        <v>125</v>
      </c>
      <c r="Q388">
        <v>323</v>
      </c>
      <c r="R388">
        <v>169</v>
      </c>
      <c r="S388">
        <v>110</v>
      </c>
      <c r="T388">
        <v>65</v>
      </c>
      <c r="U388">
        <v>233</v>
      </c>
      <c r="V388">
        <v>175</v>
      </c>
      <c r="W388">
        <v>90</v>
      </c>
      <c r="X388">
        <v>70</v>
      </c>
      <c r="Y388">
        <v>70</v>
      </c>
      <c r="Z388">
        <v>100</v>
      </c>
      <c r="AA388">
        <v>105</v>
      </c>
    </row>
    <row r="389" spans="1:27" x14ac:dyDescent="0.35">
      <c r="A389" s="1">
        <v>44101</v>
      </c>
      <c r="B389" t="s">
        <v>41</v>
      </c>
      <c r="C389">
        <v>101</v>
      </c>
      <c r="D389">
        <v>18</v>
      </c>
      <c r="E389">
        <v>20</v>
      </c>
      <c r="F389">
        <v>48</v>
      </c>
      <c r="G389">
        <v>88</v>
      </c>
      <c r="H389">
        <v>29</v>
      </c>
      <c r="I389">
        <v>39</v>
      </c>
      <c r="J389">
        <v>40</v>
      </c>
      <c r="K389">
        <v>73</v>
      </c>
      <c r="L389">
        <v>51</v>
      </c>
      <c r="M389">
        <v>10</v>
      </c>
      <c r="N389">
        <v>7</v>
      </c>
      <c r="O389">
        <v>102</v>
      </c>
      <c r="P389">
        <v>27</v>
      </c>
      <c r="Q389">
        <v>37</v>
      </c>
      <c r="R389">
        <v>10</v>
      </c>
      <c r="S389">
        <v>32</v>
      </c>
      <c r="T389">
        <v>23</v>
      </c>
      <c r="U389">
        <v>72</v>
      </c>
      <c r="V389">
        <v>70</v>
      </c>
      <c r="W389">
        <v>5</v>
      </c>
      <c r="X389">
        <v>34</v>
      </c>
      <c r="Y389">
        <v>33</v>
      </c>
      <c r="Z389">
        <v>46</v>
      </c>
      <c r="AA389">
        <v>23</v>
      </c>
    </row>
    <row r="390" spans="1:27" x14ac:dyDescent="0.35">
      <c r="A390" s="1">
        <v>44101</v>
      </c>
      <c r="B390" t="s">
        <v>42</v>
      </c>
      <c r="C390">
        <v>116</v>
      </c>
      <c r="D390">
        <v>105</v>
      </c>
      <c r="E390">
        <v>76</v>
      </c>
      <c r="F390">
        <v>129</v>
      </c>
      <c r="G390">
        <v>60</v>
      </c>
      <c r="H390">
        <v>123</v>
      </c>
      <c r="I390">
        <v>68</v>
      </c>
      <c r="J390">
        <v>255</v>
      </c>
      <c r="K390">
        <v>71</v>
      </c>
      <c r="L390">
        <v>94</v>
      </c>
      <c r="M390">
        <v>39</v>
      </c>
      <c r="N390">
        <v>43</v>
      </c>
      <c r="O390">
        <v>124</v>
      </c>
      <c r="P390">
        <v>98</v>
      </c>
      <c r="Q390">
        <v>286</v>
      </c>
      <c r="R390">
        <v>159</v>
      </c>
      <c r="S390">
        <v>78</v>
      </c>
      <c r="T390">
        <v>42</v>
      </c>
      <c r="U390">
        <v>161</v>
      </c>
      <c r="V390">
        <v>105</v>
      </c>
      <c r="W390">
        <v>85</v>
      </c>
      <c r="X390">
        <v>36</v>
      </c>
      <c r="Y390">
        <v>37</v>
      </c>
      <c r="Z390">
        <v>54</v>
      </c>
      <c r="AA390">
        <v>82</v>
      </c>
    </row>
    <row r="391" spans="1:27" x14ac:dyDescent="0.35">
      <c r="A391" s="1">
        <v>44101</v>
      </c>
      <c r="B391" t="s">
        <v>43</v>
      </c>
      <c r="C391">
        <v>187</v>
      </c>
      <c r="D391">
        <v>145</v>
      </c>
      <c r="E391">
        <v>156</v>
      </c>
      <c r="F391">
        <v>411</v>
      </c>
      <c r="G391">
        <v>185</v>
      </c>
      <c r="H391">
        <v>189</v>
      </c>
      <c r="I391">
        <v>111</v>
      </c>
      <c r="J391">
        <v>334</v>
      </c>
      <c r="K391">
        <v>138</v>
      </c>
      <c r="L391">
        <v>161</v>
      </c>
      <c r="M391">
        <v>41</v>
      </c>
      <c r="N391">
        <v>110</v>
      </c>
      <c r="O391">
        <v>181</v>
      </c>
      <c r="P391">
        <v>117</v>
      </c>
      <c r="Q391">
        <v>246</v>
      </c>
      <c r="R391">
        <v>285</v>
      </c>
      <c r="S391">
        <v>126</v>
      </c>
      <c r="T391">
        <v>116</v>
      </c>
      <c r="U391">
        <v>234</v>
      </c>
      <c r="V391">
        <v>301</v>
      </c>
      <c r="W391">
        <v>130</v>
      </c>
      <c r="X391">
        <v>111</v>
      </c>
      <c r="Y391">
        <v>91</v>
      </c>
      <c r="Z391">
        <v>141</v>
      </c>
      <c r="AA391">
        <v>115</v>
      </c>
    </row>
    <row r="392" spans="1:27" x14ac:dyDescent="0.35">
      <c r="A392" s="1">
        <v>44101</v>
      </c>
      <c r="B392" t="s">
        <v>44</v>
      </c>
      <c r="C392">
        <v>21</v>
      </c>
      <c r="D392">
        <v>28</v>
      </c>
      <c r="E392">
        <v>8</v>
      </c>
      <c r="F392">
        <v>16</v>
      </c>
      <c r="G392">
        <v>7</v>
      </c>
      <c r="H392">
        <v>9</v>
      </c>
      <c r="I392">
        <v>9</v>
      </c>
      <c r="J392">
        <v>16</v>
      </c>
      <c r="K392">
        <v>30</v>
      </c>
      <c r="L392">
        <v>10</v>
      </c>
      <c r="M392">
        <v>7</v>
      </c>
      <c r="N392">
        <v>3</v>
      </c>
      <c r="O392">
        <v>30</v>
      </c>
      <c r="P392">
        <v>10</v>
      </c>
      <c r="Q392">
        <v>0</v>
      </c>
      <c r="R392">
        <v>6</v>
      </c>
      <c r="S392">
        <v>7</v>
      </c>
      <c r="T392">
        <v>4</v>
      </c>
      <c r="U392">
        <v>11</v>
      </c>
      <c r="V392">
        <v>42</v>
      </c>
      <c r="W392">
        <v>1</v>
      </c>
      <c r="X392">
        <v>4</v>
      </c>
      <c r="Y392">
        <v>2</v>
      </c>
      <c r="Z392">
        <v>2</v>
      </c>
      <c r="AA392">
        <v>4</v>
      </c>
    </row>
    <row r="393" spans="1:27" x14ac:dyDescent="0.35">
      <c r="A393" s="1">
        <v>44101</v>
      </c>
      <c r="B393" t="s">
        <v>45</v>
      </c>
      <c r="C393">
        <v>166</v>
      </c>
      <c r="D393">
        <v>117</v>
      </c>
      <c r="E393">
        <v>148</v>
      </c>
      <c r="F393">
        <v>395</v>
      </c>
      <c r="G393">
        <v>178</v>
      </c>
      <c r="H393">
        <v>180</v>
      </c>
      <c r="I393">
        <v>102</v>
      </c>
      <c r="J393">
        <v>318</v>
      </c>
      <c r="K393">
        <v>108</v>
      </c>
      <c r="L393">
        <v>151</v>
      </c>
      <c r="M393">
        <v>34</v>
      </c>
      <c r="N393">
        <v>107</v>
      </c>
      <c r="O393">
        <v>151</v>
      </c>
      <c r="P393">
        <v>107</v>
      </c>
      <c r="Q393">
        <v>246</v>
      </c>
      <c r="R393">
        <v>279</v>
      </c>
      <c r="S393">
        <v>119</v>
      </c>
      <c r="T393">
        <v>112</v>
      </c>
      <c r="U393">
        <v>223</v>
      </c>
      <c r="V393">
        <v>259</v>
      </c>
      <c r="W393">
        <v>129</v>
      </c>
      <c r="X393">
        <v>107</v>
      </c>
      <c r="Y393">
        <v>89</v>
      </c>
      <c r="Z393">
        <v>139</v>
      </c>
      <c r="AA393">
        <v>111</v>
      </c>
    </row>
    <row r="394" spans="1:27" x14ac:dyDescent="0.35">
      <c r="A394" s="1">
        <v>44102</v>
      </c>
      <c r="B394" t="s">
        <v>35</v>
      </c>
      <c r="C394">
        <v>2239</v>
      </c>
      <c r="D394">
        <v>1198</v>
      </c>
      <c r="E394">
        <v>1058</v>
      </c>
      <c r="F394">
        <v>3389</v>
      </c>
      <c r="G394">
        <v>1626</v>
      </c>
      <c r="H394">
        <v>1463</v>
      </c>
      <c r="I394">
        <v>1137</v>
      </c>
      <c r="J394">
        <v>1762</v>
      </c>
      <c r="K394">
        <v>1899</v>
      </c>
      <c r="L394">
        <v>1145</v>
      </c>
      <c r="M394">
        <v>241</v>
      </c>
      <c r="N394">
        <v>305</v>
      </c>
      <c r="O394">
        <v>2685</v>
      </c>
      <c r="P394">
        <v>903</v>
      </c>
      <c r="Q394">
        <v>2936</v>
      </c>
      <c r="R394">
        <v>1395</v>
      </c>
      <c r="S394">
        <v>1358</v>
      </c>
      <c r="T394">
        <v>841</v>
      </c>
      <c r="U394">
        <v>2455</v>
      </c>
      <c r="V394">
        <v>2708</v>
      </c>
      <c r="W394">
        <v>1189</v>
      </c>
      <c r="X394">
        <v>1219</v>
      </c>
      <c r="Y394">
        <v>369</v>
      </c>
      <c r="Z394">
        <v>1220</v>
      </c>
      <c r="AA394">
        <v>802</v>
      </c>
    </row>
    <row r="395" spans="1:27" x14ac:dyDescent="0.35">
      <c r="A395" s="1">
        <v>44102</v>
      </c>
      <c r="B395" t="s">
        <v>36</v>
      </c>
      <c r="C395">
        <v>1150</v>
      </c>
      <c r="D395">
        <v>362</v>
      </c>
      <c r="E395">
        <v>309</v>
      </c>
      <c r="F395">
        <v>584</v>
      </c>
      <c r="G395">
        <v>270</v>
      </c>
      <c r="H395">
        <v>346</v>
      </c>
      <c r="I395">
        <v>325</v>
      </c>
      <c r="J395">
        <v>337</v>
      </c>
      <c r="K395">
        <v>436</v>
      </c>
      <c r="L395">
        <v>393</v>
      </c>
      <c r="M395">
        <v>92</v>
      </c>
      <c r="N395">
        <v>99</v>
      </c>
      <c r="O395">
        <v>636</v>
      </c>
      <c r="P395">
        <v>316</v>
      </c>
      <c r="Q395">
        <v>444</v>
      </c>
      <c r="R395">
        <v>143</v>
      </c>
      <c r="S395">
        <v>312</v>
      </c>
      <c r="T395">
        <v>186</v>
      </c>
      <c r="U395">
        <v>631</v>
      </c>
      <c r="V395">
        <v>927</v>
      </c>
      <c r="W395">
        <v>73</v>
      </c>
      <c r="X395">
        <v>496</v>
      </c>
      <c r="Y395">
        <v>211</v>
      </c>
      <c r="Z395">
        <v>406</v>
      </c>
      <c r="AA395">
        <v>210</v>
      </c>
    </row>
    <row r="396" spans="1:27" x14ac:dyDescent="0.35">
      <c r="A396" s="1">
        <v>44102</v>
      </c>
      <c r="B396" t="s">
        <v>37</v>
      </c>
      <c r="C396">
        <v>130</v>
      </c>
      <c r="D396">
        <v>373</v>
      </c>
      <c r="E396">
        <v>209</v>
      </c>
      <c r="F396">
        <v>736</v>
      </c>
      <c r="G396">
        <v>313</v>
      </c>
      <c r="H396">
        <v>43</v>
      </c>
      <c r="I396">
        <v>88</v>
      </c>
      <c r="J396">
        <v>64</v>
      </c>
      <c r="K396">
        <v>292</v>
      </c>
      <c r="L396">
        <v>120</v>
      </c>
      <c r="M396">
        <v>9</v>
      </c>
      <c r="N396">
        <v>20</v>
      </c>
      <c r="O396">
        <v>622</v>
      </c>
      <c r="P396">
        <v>115</v>
      </c>
      <c r="Q396">
        <v>594</v>
      </c>
      <c r="R396">
        <v>93</v>
      </c>
      <c r="S396">
        <v>132</v>
      </c>
      <c r="T396">
        <v>112</v>
      </c>
      <c r="U396">
        <v>135</v>
      </c>
      <c r="V396">
        <v>383</v>
      </c>
      <c r="W396">
        <v>0</v>
      </c>
      <c r="X396">
        <v>273</v>
      </c>
      <c r="Y396">
        <v>12</v>
      </c>
      <c r="Z396">
        <v>205</v>
      </c>
      <c r="AA396">
        <v>74</v>
      </c>
    </row>
    <row r="397" spans="1:27" x14ac:dyDescent="0.35">
      <c r="A397" s="1">
        <v>44102</v>
      </c>
      <c r="B397" t="s">
        <v>38</v>
      </c>
      <c r="C397">
        <v>1280</v>
      </c>
      <c r="D397">
        <v>735</v>
      </c>
      <c r="E397">
        <v>518</v>
      </c>
      <c r="F397">
        <v>1320</v>
      </c>
      <c r="G397">
        <v>583</v>
      </c>
      <c r="H397">
        <v>389</v>
      </c>
      <c r="I397">
        <v>413</v>
      </c>
      <c r="J397">
        <v>401</v>
      </c>
      <c r="K397">
        <v>728</v>
      </c>
      <c r="L397">
        <v>513</v>
      </c>
      <c r="M397">
        <v>101</v>
      </c>
      <c r="N397">
        <v>119</v>
      </c>
      <c r="O397">
        <v>1258</v>
      </c>
      <c r="P397">
        <v>431</v>
      </c>
      <c r="Q397">
        <v>1038</v>
      </c>
      <c r="R397">
        <v>236</v>
      </c>
      <c r="S397">
        <v>444</v>
      </c>
      <c r="T397">
        <v>298</v>
      </c>
      <c r="U397">
        <v>766</v>
      </c>
      <c r="V397">
        <v>1310</v>
      </c>
      <c r="W397">
        <v>73</v>
      </c>
      <c r="X397">
        <v>769</v>
      </c>
      <c r="Y397">
        <v>223</v>
      </c>
      <c r="Z397">
        <v>611</v>
      </c>
      <c r="AA397">
        <v>284</v>
      </c>
    </row>
    <row r="398" spans="1:27" x14ac:dyDescent="0.35">
      <c r="A398" s="1">
        <v>44102</v>
      </c>
      <c r="B398" t="s">
        <v>39</v>
      </c>
      <c r="C398">
        <v>959</v>
      </c>
      <c r="D398">
        <v>463</v>
      </c>
      <c r="E398">
        <v>540</v>
      </c>
      <c r="F398">
        <v>2069</v>
      </c>
      <c r="G398">
        <v>1043</v>
      </c>
      <c r="H398">
        <v>1074</v>
      </c>
      <c r="I398">
        <v>724</v>
      </c>
      <c r="J398">
        <v>1361</v>
      </c>
      <c r="K398">
        <v>1171</v>
      </c>
      <c r="L398">
        <v>632</v>
      </c>
      <c r="M398">
        <v>140</v>
      </c>
      <c r="N398">
        <v>186</v>
      </c>
      <c r="O398">
        <v>1427</v>
      </c>
      <c r="P398">
        <v>472</v>
      </c>
      <c r="Q398">
        <v>1898</v>
      </c>
      <c r="R398">
        <v>1159</v>
      </c>
      <c r="S398">
        <v>914</v>
      </c>
      <c r="T398">
        <v>543</v>
      </c>
      <c r="U398">
        <v>1689</v>
      </c>
      <c r="V398">
        <v>1398</v>
      </c>
      <c r="W398">
        <v>1116</v>
      </c>
      <c r="X398">
        <v>450</v>
      </c>
      <c r="Y398">
        <v>146</v>
      </c>
      <c r="Z398">
        <v>609</v>
      </c>
      <c r="AA398">
        <v>518</v>
      </c>
    </row>
    <row r="399" spans="1:27" x14ac:dyDescent="0.35">
      <c r="A399" s="1">
        <v>44102</v>
      </c>
      <c r="B399" t="s">
        <v>2</v>
      </c>
      <c r="C399">
        <v>844</v>
      </c>
      <c r="D399">
        <v>431</v>
      </c>
      <c r="E399">
        <v>278</v>
      </c>
      <c r="F399">
        <v>1132</v>
      </c>
      <c r="G399">
        <v>718</v>
      </c>
      <c r="H399">
        <v>784</v>
      </c>
      <c r="I399">
        <v>592</v>
      </c>
      <c r="J399">
        <v>975</v>
      </c>
      <c r="K399">
        <v>663</v>
      </c>
      <c r="L399">
        <v>616</v>
      </c>
      <c r="M399">
        <v>197</v>
      </c>
      <c r="N399">
        <v>72</v>
      </c>
      <c r="O399">
        <v>1382</v>
      </c>
      <c r="P399">
        <v>345</v>
      </c>
      <c r="Q399">
        <v>871</v>
      </c>
      <c r="R399">
        <v>362</v>
      </c>
      <c r="S399">
        <v>344</v>
      </c>
      <c r="T399">
        <v>443</v>
      </c>
      <c r="U399">
        <v>713</v>
      </c>
      <c r="V399">
        <v>551</v>
      </c>
      <c r="W399">
        <v>473</v>
      </c>
      <c r="X399">
        <v>604</v>
      </c>
      <c r="Y399">
        <v>204</v>
      </c>
      <c r="Z399">
        <v>365</v>
      </c>
      <c r="AA399">
        <v>192</v>
      </c>
    </row>
    <row r="400" spans="1:27" x14ac:dyDescent="0.35">
      <c r="A400" s="1">
        <v>44102</v>
      </c>
      <c r="B400" t="s">
        <v>1</v>
      </c>
      <c r="C400">
        <v>354</v>
      </c>
      <c r="D400">
        <v>186</v>
      </c>
      <c r="E400">
        <v>152</v>
      </c>
      <c r="F400">
        <v>230</v>
      </c>
      <c r="G400">
        <v>180</v>
      </c>
      <c r="H400">
        <v>69</v>
      </c>
      <c r="I400">
        <v>251</v>
      </c>
      <c r="J400">
        <v>109</v>
      </c>
      <c r="K400">
        <v>222</v>
      </c>
      <c r="L400">
        <v>408</v>
      </c>
      <c r="M400">
        <v>77</v>
      </c>
      <c r="N400">
        <v>0</v>
      </c>
      <c r="O400">
        <v>779</v>
      </c>
      <c r="P400">
        <v>162</v>
      </c>
      <c r="Q400">
        <v>369</v>
      </c>
      <c r="R400">
        <v>54</v>
      </c>
      <c r="S400">
        <v>145</v>
      </c>
      <c r="T400">
        <v>210</v>
      </c>
      <c r="U400">
        <v>272</v>
      </c>
      <c r="V400">
        <v>368</v>
      </c>
      <c r="W400">
        <v>3</v>
      </c>
      <c r="X400">
        <v>269</v>
      </c>
      <c r="Y400">
        <v>154</v>
      </c>
      <c r="Z400">
        <v>173</v>
      </c>
      <c r="AA400">
        <v>69</v>
      </c>
    </row>
    <row r="401" spans="1:27" x14ac:dyDescent="0.35">
      <c r="A401" s="1">
        <v>44102</v>
      </c>
      <c r="B401" t="s">
        <v>0</v>
      </c>
      <c r="C401">
        <v>490</v>
      </c>
      <c r="D401">
        <v>245</v>
      </c>
      <c r="E401">
        <v>126</v>
      </c>
      <c r="F401">
        <v>902</v>
      </c>
      <c r="G401">
        <v>538</v>
      </c>
      <c r="H401">
        <v>715</v>
      </c>
      <c r="I401">
        <v>341</v>
      </c>
      <c r="J401">
        <v>866</v>
      </c>
      <c r="K401">
        <v>441</v>
      </c>
      <c r="L401">
        <v>208</v>
      </c>
      <c r="M401">
        <v>120</v>
      </c>
      <c r="N401">
        <v>72</v>
      </c>
      <c r="O401">
        <v>603</v>
      </c>
      <c r="P401">
        <v>183</v>
      </c>
      <c r="Q401">
        <v>502</v>
      </c>
      <c r="R401">
        <v>308</v>
      </c>
      <c r="S401">
        <v>199</v>
      </c>
      <c r="T401">
        <v>233</v>
      </c>
      <c r="U401">
        <v>441</v>
      </c>
      <c r="V401">
        <v>183</v>
      </c>
      <c r="W401">
        <v>470</v>
      </c>
      <c r="X401">
        <v>335</v>
      </c>
      <c r="Y401">
        <v>50</v>
      </c>
      <c r="Z401">
        <v>192</v>
      </c>
      <c r="AA401">
        <v>123</v>
      </c>
    </row>
    <row r="402" spans="1:27" x14ac:dyDescent="0.35">
      <c r="A402" s="1">
        <v>44102</v>
      </c>
      <c r="B402" t="s">
        <v>40</v>
      </c>
      <c r="C402">
        <v>217</v>
      </c>
      <c r="D402">
        <v>123</v>
      </c>
      <c r="E402">
        <v>96</v>
      </c>
      <c r="F402">
        <v>177</v>
      </c>
      <c r="G402">
        <v>148</v>
      </c>
      <c r="H402">
        <v>152</v>
      </c>
      <c r="I402">
        <v>107</v>
      </c>
      <c r="J402">
        <v>295</v>
      </c>
      <c r="K402">
        <v>144</v>
      </c>
      <c r="L402">
        <v>145</v>
      </c>
      <c r="M402">
        <v>49</v>
      </c>
      <c r="N402">
        <v>50</v>
      </c>
      <c r="O402">
        <v>226</v>
      </c>
      <c r="P402">
        <v>125</v>
      </c>
      <c r="Q402">
        <v>323</v>
      </c>
      <c r="R402">
        <v>169</v>
      </c>
      <c r="S402">
        <v>110</v>
      </c>
      <c r="T402">
        <v>65</v>
      </c>
      <c r="U402">
        <v>233</v>
      </c>
      <c r="V402">
        <v>175</v>
      </c>
      <c r="W402">
        <v>90</v>
      </c>
      <c r="X402">
        <v>70</v>
      </c>
      <c r="Y402">
        <v>70</v>
      </c>
      <c r="Z402">
        <v>100</v>
      </c>
      <c r="AA402">
        <v>105</v>
      </c>
    </row>
    <row r="403" spans="1:27" x14ac:dyDescent="0.35">
      <c r="A403" s="1">
        <v>44102</v>
      </c>
      <c r="B403" t="s">
        <v>41</v>
      </c>
      <c r="C403">
        <v>87</v>
      </c>
      <c r="D403">
        <v>20</v>
      </c>
      <c r="E403">
        <v>19</v>
      </c>
      <c r="F403">
        <v>50</v>
      </c>
      <c r="G403">
        <v>93</v>
      </c>
      <c r="H403">
        <v>23</v>
      </c>
      <c r="I403">
        <v>44</v>
      </c>
      <c r="J403">
        <v>39</v>
      </c>
      <c r="K403">
        <v>80</v>
      </c>
      <c r="L403">
        <v>58</v>
      </c>
      <c r="M403">
        <v>11</v>
      </c>
      <c r="N403">
        <v>7</v>
      </c>
      <c r="O403">
        <v>105</v>
      </c>
      <c r="P403">
        <v>29</v>
      </c>
      <c r="Q403">
        <v>50</v>
      </c>
      <c r="R403">
        <v>11</v>
      </c>
      <c r="S403">
        <v>30</v>
      </c>
      <c r="T403">
        <v>24</v>
      </c>
      <c r="U403">
        <v>76</v>
      </c>
      <c r="V403">
        <v>68</v>
      </c>
      <c r="W403">
        <v>3</v>
      </c>
      <c r="X403">
        <v>37</v>
      </c>
      <c r="Y403">
        <v>34</v>
      </c>
      <c r="Z403">
        <v>45</v>
      </c>
      <c r="AA403">
        <v>24</v>
      </c>
    </row>
    <row r="404" spans="1:27" x14ac:dyDescent="0.35">
      <c r="A404" s="1">
        <v>44102</v>
      </c>
      <c r="B404" t="s">
        <v>42</v>
      </c>
      <c r="C404">
        <v>130</v>
      </c>
      <c r="D404">
        <v>103</v>
      </c>
      <c r="E404">
        <v>77</v>
      </c>
      <c r="F404">
        <v>127</v>
      </c>
      <c r="G404">
        <v>55</v>
      </c>
      <c r="H404">
        <v>129</v>
      </c>
      <c r="I404">
        <v>63</v>
      </c>
      <c r="J404">
        <v>256</v>
      </c>
      <c r="K404">
        <v>64</v>
      </c>
      <c r="L404">
        <v>87</v>
      </c>
      <c r="M404">
        <v>38</v>
      </c>
      <c r="N404">
        <v>43</v>
      </c>
      <c r="O404">
        <v>121</v>
      </c>
      <c r="P404">
        <v>96</v>
      </c>
      <c r="Q404">
        <v>273</v>
      </c>
      <c r="R404">
        <v>158</v>
      </c>
      <c r="S404">
        <v>80</v>
      </c>
      <c r="T404">
        <v>41</v>
      </c>
      <c r="U404">
        <v>157</v>
      </c>
      <c r="V404">
        <v>107</v>
      </c>
      <c r="W404">
        <v>87</v>
      </c>
      <c r="X404">
        <v>33</v>
      </c>
      <c r="Y404">
        <v>36</v>
      </c>
      <c r="Z404">
        <v>55</v>
      </c>
      <c r="AA404">
        <v>81</v>
      </c>
    </row>
    <row r="405" spans="1:27" x14ac:dyDescent="0.35">
      <c r="A405" s="1">
        <v>44102</v>
      </c>
      <c r="B405" t="s">
        <v>43</v>
      </c>
      <c r="C405">
        <v>187</v>
      </c>
      <c r="D405">
        <v>145</v>
      </c>
      <c r="E405">
        <v>156</v>
      </c>
      <c r="F405">
        <v>411</v>
      </c>
      <c r="G405">
        <v>191</v>
      </c>
      <c r="H405">
        <v>189</v>
      </c>
      <c r="I405">
        <v>111</v>
      </c>
      <c r="J405">
        <v>334</v>
      </c>
      <c r="K405">
        <v>138</v>
      </c>
      <c r="L405">
        <v>161</v>
      </c>
      <c r="M405">
        <v>41</v>
      </c>
      <c r="N405">
        <v>110</v>
      </c>
      <c r="O405">
        <v>181</v>
      </c>
      <c r="P405">
        <v>117</v>
      </c>
      <c r="Q405">
        <v>246</v>
      </c>
      <c r="R405">
        <v>285</v>
      </c>
      <c r="S405">
        <v>126</v>
      </c>
      <c r="T405">
        <v>116</v>
      </c>
      <c r="U405">
        <v>234</v>
      </c>
      <c r="V405">
        <v>302</v>
      </c>
      <c r="W405">
        <v>130</v>
      </c>
      <c r="X405">
        <v>111</v>
      </c>
      <c r="Y405">
        <v>91</v>
      </c>
      <c r="Z405">
        <v>141</v>
      </c>
      <c r="AA405">
        <v>115</v>
      </c>
    </row>
    <row r="406" spans="1:27" x14ac:dyDescent="0.35">
      <c r="A406" s="1">
        <v>44102</v>
      </c>
      <c r="B406" t="s">
        <v>44</v>
      </c>
      <c r="C406">
        <v>22</v>
      </c>
      <c r="D406">
        <v>38</v>
      </c>
      <c r="E406">
        <v>3</v>
      </c>
      <c r="F406">
        <v>16</v>
      </c>
      <c r="G406">
        <v>4</v>
      </c>
      <c r="H406">
        <v>10</v>
      </c>
      <c r="I406">
        <v>7</v>
      </c>
      <c r="J406">
        <v>16</v>
      </c>
      <c r="K406">
        <v>33</v>
      </c>
      <c r="L406">
        <v>10</v>
      </c>
      <c r="M406">
        <v>5</v>
      </c>
      <c r="N406">
        <v>3</v>
      </c>
      <c r="O406">
        <v>29</v>
      </c>
      <c r="P406">
        <v>7</v>
      </c>
      <c r="Q406">
        <v>3</v>
      </c>
      <c r="R406">
        <v>3</v>
      </c>
      <c r="S406">
        <v>6</v>
      </c>
      <c r="T406">
        <v>4</v>
      </c>
      <c r="U406">
        <v>14</v>
      </c>
      <c r="V406">
        <v>45</v>
      </c>
      <c r="W406">
        <v>1</v>
      </c>
      <c r="X406">
        <v>6</v>
      </c>
      <c r="Y406">
        <v>4</v>
      </c>
      <c r="Z406">
        <v>2</v>
      </c>
      <c r="AA406">
        <v>2</v>
      </c>
    </row>
    <row r="407" spans="1:27" x14ac:dyDescent="0.35">
      <c r="A407" s="1">
        <v>44102</v>
      </c>
      <c r="B407" t="s">
        <v>45</v>
      </c>
      <c r="C407">
        <v>165</v>
      </c>
      <c r="D407">
        <v>107</v>
      </c>
      <c r="E407">
        <v>153</v>
      </c>
      <c r="F407">
        <v>395</v>
      </c>
      <c r="G407">
        <v>187</v>
      </c>
      <c r="H407">
        <v>179</v>
      </c>
      <c r="I407">
        <v>104</v>
      </c>
      <c r="J407">
        <v>318</v>
      </c>
      <c r="K407">
        <v>105</v>
      </c>
      <c r="L407">
        <v>151</v>
      </c>
      <c r="M407">
        <v>36</v>
      </c>
      <c r="N407">
        <v>107</v>
      </c>
      <c r="O407">
        <v>152</v>
      </c>
      <c r="P407">
        <v>110</v>
      </c>
      <c r="Q407">
        <v>243</v>
      </c>
      <c r="R407">
        <v>282</v>
      </c>
      <c r="S407">
        <v>120</v>
      </c>
      <c r="T407">
        <v>112</v>
      </c>
      <c r="U407">
        <v>220</v>
      </c>
      <c r="V407">
        <v>257</v>
      </c>
      <c r="W407">
        <v>129</v>
      </c>
      <c r="X407">
        <v>105</v>
      </c>
      <c r="Y407">
        <v>87</v>
      </c>
      <c r="Z407">
        <v>139</v>
      </c>
      <c r="AA407">
        <v>113</v>
      </c>
    </row>
    <row r="408" spans="1:27" x14ac:dyDescent="0.35">
      <c r="A408" s="1">
        <v>44103</v>
      </c>
      <c r="B408" t="s">
        <v>35</v>
      </c>
      <c r="C408">
        <v>2239</v>
      </c>
      <c r="D408">
        <v>1197</v>
      </c>
      <c r="E408">
        <v>1058</v>
      </c>
      <c r="F408">
        <v>3389</v>
      </c>
      <c r="G408">
        <v>1626</v>
      </c>
      <c r="H408">
        <v>1463</v>
      </c>
      <c r="I408">
        <v>1137</v>
      </c>
      <c r="J408">
        <v>1762</v>
      </c>
      <c r="K408">
        <v>1899</v>
      </c>
      <c r="L408">
        <v>1145</v>
      </c>
      <c r="M408">
        <v>241</v>
      </c>
      <c r="N408">
        <v>305</v>
      </c>
      <c r="O408">
        <v>2685</v>
      </c>
      <c r="P408">
        <v>903</v>
      </c>
      <c r="Q408">
        <v>2936</v>
      </c>
      <c r="R408">
        <v>1395</v>
      </c>
      <c r="S408">
        <v>1358</v>
      </c>
      <c r="T408">
        <v>894</v>
      </c>
      <c r="U408">
        <v>2455</v>
      </c>
      <c r="V408">
        <v>2708</v>
      </c>
      <c r="W408">
        <v>1189</v>
      </c>
      <c r="X408">
        <v>1219</v>
      </c>
      <c r="Y408">
        <v>416</v>
      </c>
      <c r="Z408">
        <v>1220</v>
      </c>
      <c r="AA408">
        <v>802</v>
      </c>
    </row>
    <row r="409" spans="1:27" x14ac:dyDescent="0.35">
      <c r="A409" s="1">
        <v>44103</v>
      </c>
      <c r="B409" t="s">
        <v>36</v>
      </c>
      <c r="C409">
        <v>1222</v>
      </c>
      <c r="D409">
        <v>352</v>
      </c>
      <c r="E409">
        <v>299</v>
      </c>
      <c r="F409">
        <v>570</v>
      </c>
      <c r="G409">
        <v>245</v>
      </c>
      <c r="H409">
        <v>312</v>
      </c>
      <c r="I409">
        <v>323</v>
      </c>
      <c r="J409">
        <v>358</v>
      </c>
      <c r="K409">
        <v>435</v>
      </c>
      <c r="L409">
        <v>390</v>
      </c>
      <c r="M409">
        <v>91</v>
      </c>
      <c r="N409">
        <v>103</v>
      </c>
      <c r="O409">
        <v>616</v>
      </c>
      <c r="P409">
        <v>307</v>
      </c>
      <c r="Q409">
        <v>437</v>
      </c>
      <c r="R409">
        <v>141</v>
      </c>
      <c r="S409">
        <v>326</v>
      </c>
      <c r="T409">
        <v>177</v>
      </c>
      <c r="U409">
        <v>609</v>
      </c>
      <c r="V409">
        <v>947</v>
      </c>
      <c r="W409">
        <v>75</v>
      </c>
      <c r="X409">
        <v>460</v>
      </c>
      <c r="Y409">
        <v>202</v>
      </c>
      <c r="Z409">
        <v>366</v>
      </c>
      <c r="AA409">
        <v>212</v>
      </c>
    </row>
    <row r="410" spans="1:27" x14ac:dyDescent="0.35">
      <c r="A410" s="1">
        <v>44103</v>
      </c>
      <c r="B410" t="s">
        <v>37</v>
      </c>
      <c r="C410">
        <v>120</v>
      </c>
      <c r="D410">
        <v>361</v>
      </c>
      <c r="E410">
        <v>225</v>
      </c>
      <c r="F410">
        <v>782</v>
      </c>
      <c r="G410">
        <v>414</v>
      </c>
      <c r="H410">
        <v>55</v>
      </c>
      <c r="I410">
        <v>94</v>
      </c>
      <c r="J410">
        <v>92</v>
      </c>
      <c r="K410">
        <v>288</v>
      </c>
      <c r="L410">
        <v>154</v>
      </c>
      <c r="M410">
        <v>11</v>
      </c>
      <c r="N410">
        <v>35</v>
      </c>
      <c r="O410">
        <v>645</v>
      </c>
      <c r="P410">
        <v>105</v>
      </c>
      <c r="Q410">
        <v>607</v>
      </c>
      <c r="R410">
        <v>92</v>
      </c>
      <c r="S410">
        <v>122</v>
      </c>
      <c r="T410">
        <v>123</v>
      </c>
      <c r="U410">
        <v>142</v>
      </c>
      <c r="V410">
        <v>406</v>
      </c>
      <c r="W410">
        <v>1</v>
      </c>
      <c r="X410">
        <v>322</v>
      </c>
      <c r="Y410">
        <v>11</v>
      </c>
      <c r="Z410">
        <v>213</v>
      </c>
      <c r="AA410">
        <v>72</v>
      </c>
    </row>
    <row r="411" spans="1:27" x14ac:dyDescent="0.35">
      <c r="A411" s="1">
        <v>44103</v>
      </c>
      <c r="B411" t="s">
        <v>38</v>
      </c>
      <c r="C411">
        <v>1342</v>
      </c>
      <c r="D411">
        <v>713</v>
      </c>
      <c r="E411">
        <v>524</v>
      </c>
      <c r="F411">
        <v>1352</v>
      </c>
      <c r="G411">
        <v>659</v>
      </c>
      <c r="H411">
        <v>367</v>
      </c>
      <c r="I411">
        <v>417</v>
      </c>
      <c r="J411">
        <v>450</v>
      </c>
      <c r="K411">
        <v>723</v>
      </c>
      <c r="L411">
        <v>544</v>
      </c>
      <c r="M411">
        <v>102</v>
      </c>
      <c r="N411">
        <v>138</v>
      </c>
      <c r="O411">
        <v>1261</v>
      </c>
      <c r="P411">
        <v>412</v>
      </c>
      <c r="Q411">
        <v>1044</v>
      </c>
      <c r="R411">
        <v>233</v>
      </c>
      <c r="S411">
        <v>448</v>
      </c>
      <c r="T411">
        <v>300</v>
      </c>
      <c r="U411">
        <v>751</v>
      </c>
      <c r="V411">
        <v>1353</v>
      </c>
      <c r="W411">
        <v>76</v>
      </c>
      <c r="X411">
        <v>782</v>
      </c>
      <c r="Y411">
        <v>213</v>
      </c>
      <c r="Z411">
        <v>579</v>
      </c>
      <c r="AA411">
        <v>284</v>
      </c>
    </row>
    <row r="412" spans="1:27" x14ac:dyDescent="0.35">
      <c r="A412" s="1">
        <v>44103</v>
      </c>
      <c r="B412" t="s">
        <v>39</v>
      </c>
      <c r="C412">
        <v>897</v>
      </c>
      <c r="D412">
        <v>484</v>
      </c>
      <c r="E412">
        <v>534</v>
      </c>
      <c r="F412">
        <v>2037</v>
      </c>
      <c r="G412">
        <v>967</v>
      </c>
      <c r="H412">
        <v>1096</v>
      </c>
      <c r="I412">
        <v>720</v>
      </c>
      <c r="J412">
        <v>1312</v>
      </c>
      <c r="K412">
        <v>1176</v>
      </c>
      <c r="L412">
        <v>601</v>
      </c>
      <c r="M412">
        <v>139</v>
      </c>
      <c r="N412">
        <v>167</v>
      </c>
      <c r="O412">
        <v>1424</v>
      </c>
      <c r="P412">
        <v>491</v>
      </c>
      <c r="Q412">
        <v>1892</v>
      </c>
      <c r="R412">
        <v>1162</v>
      </c>
      <c r="S412">
        <v>910</v>
      </c>
      <c r="T412">
        <v>594</v>
      </c>
      <c r="U412">
        <v>1704</v>
      </c>
      <c r="V412">
        <v>1355</v>
      </c>
      <c r="W412">
        <v>1113</v>
      </c>
      <c r="X412">
        <v>437</v>
      </c>
      <c r="Y412">
        <v>203</v>
      </c>
      <c r="Z412">
        <v>641</v>
      </c>
      <c r="AA412">
        <v>518</v>
      </c>
    </row>
    <row r="413" spans="1:27" x14ac:dyDescent="0.35">
      <c r="A413" s="1">
        <v>44103</v>
      </c>
      <c r="B413" t="s">
        <v>2</v>
      </c>
      <c r="C413">
        <v>844</v>
      </c>
      <c r="D413">
        <v>431</v>
      </c>
      <c r="E413">
        <v>278</v>
      </c>
      <c r="F413">
        <v>1132</v>
      </c>
      <c r="G413">
        <v>718</v>
      </c>
      <c r="H413">
        <v>784</v>
      </c>
      <c r="I413">
        <v>592</v>
      </c>
      <c r="J413">
        <v>975</v>
      </c>
      <c r="K413">
        <v>663</v>
      </c>
      <c r="L413">
        <v>639</v>
      </c>
      <c r="M413">
        <v>197</v>
      </c>
      <c r="N413">
        <v>72</v>
      </c>
      <c r="O413">
        <v>1382</v>
      </c>
      <c r="P413">
        <v>345</v>
      </c>
      <c r="Q413">
        <v>871</v>
      </c>
      <c r="R413">
        <v>362</v>
      </c>
      <c r="S413">
        <v>344</v>
      </c>
      <c r="T413">
        <v>417</v>
      </c>
      <c r="U413">
        <v>713</v>
      </c>
      <c r="V413">
        <v>552</v>
      </c>
      <c r="W413">
        <v>473</v>
      </c>
      <c r="X413">
        <v>604</v>
      </c>
      <c r="Y413">
        <v>196</v>
      </c>
      <c r="Z413">
        <v>365</v>
      </c>
      <c r="AA413">
        <v>192</v>
      </c>
    </row>
    <row r="414" spans="1:27" x14ac:dyDescent="0.35">
      <c r="A414" s="1">
        <v>44103</v>
      </c>
      <c r="B414" t="s">
        <v>1</v>
      </c>
      <c r="C414">
        <v>399</v>
      </c>
      <c r="D414">
        <v>187</v>
      </c>
      <c r="E414">
        <v>159</v>
      </c>
      <c r="F414">
        <v>206</v>
      </c>
      <c r="G414">
        <v>179</v>
      </c>
      <c r="H414">
        <v>64</v>
      </c>
      <c r="I414">
        <v>253</v>
      </c>
      <c r="J414">
        <v>133</v>
      </c>
      <c r="K414">
        <v>247</v>
      </c>
      <c r="L414">
        <v>414</v>
      </c>
      <c r="M414">
        <v>99</v>
      </c>
      <c r="N414">
        <v>0</v>
      </c>
      <c r="O414">
        <v>798</v>
      </c>
      <c r="P414">
        <v>164</v>
      </c>
      <c r="Q414">
        <v>364</v>
      </c>
      <c r="R414">
        <v>54</v>
      </c>
      <c r="S414">
        <v>137</v>
      </c>
      <c r="T414">
        <v>209</v>
      </c>
      <c r="U414">
        <v>274</v>
      </c>
      <c r="V414">
        <v>375</v>
      </c>
      <c r="W414">
        <v>4</v>
      </c>
      <c r="X414">
        <v>300</v>
      </c>
      <c r="Y414">
        <v>161</v>
      </c>
      <c r="Z414">
        <v>157</v>
      </c>
      <c r="AA414">
        <v>66</v>
      </c>
    </row>
    <row r="415" spans="1:27" x14ac:dyDescent="0.35">
      <c r="A415" s="1">
        <v>44103</v>
      </c>
      <c r="B415" t="s">
        <v>0</v>
      </c>
      <c r="C415">
        <v>445</v>
      </c>
      <c r="D415">
        <v>244</v>
      </c>
      <c r="E415">
        <v>119</v>
      </c>
      <c r="F415">
        <v>926</v>
      </c>
      <c r="G415">
        <v>539</v>
      </c>
      <c r="H415">
        <v>720</v>
      </c>
      <c r="I415">
        <v>339</v>
      </c>
      <c r="J415">
        <v>842</v>
      </c>
      <c r="K415">
        <v>416</v>
      </c>
      <c r="L415">
        <v>225</v>
      </c>
      <c r="M415">
        <v>98</v>
      </c>
      <c r="N415">
        <v>72</v>
      </c>
      <c r="O415">
        <v>584</v>
      </c>
      <c r="P415">
        <v>181</v>
      </c>
      <c r="Q415">
        <v>507</v>
      </c>
      <c r="R415">
        <v>308</v>
      </c>
      <c r="S415">
        <v>207</v>
      </c>
      <c r="T415">
        <v>208</v>
      </c>
      <c r="U415">
        <v>439</v>
      </c>
      <c r="V415">
        <v>177</v>
      </c>
      <c r="W415">
        <v>469</v>
      </c>
      <c r="X415">
        <v>304</v>
      </c>
      <c r="Y415">
        <v>35</v>
      </c>
      <c r="Z415">
        <v>208</v>
      </c>
      <c r="AA415">
        <v>126</v>
      </c>
    </row>
    <row r="416" spans="1:27" x14ac:dyDescent="0.35">
      <c r="A416" s="1">
        <v>44103</v>
      </c>
      <c r="B416" t="s">
        <v>40</v>
      </c>
      <c r="C416">
        <v>217</v>
      </c>
      <c r="D416">
        <v>123</v>
      </c>
      <c r="E416">
        <v>96</v>
      </c>
      <c r="F416">
        <v>177</v>
      </c>
      <c r="G416">
        <v>150</v>
      </c>
      <c r="H416">
        <v>152</v>
      </c>
      <c r="I416">
        <v>107</v>
      </c>
      <c r="J416">
        <v>295</v>
      </c>
      <c r="K416">
        <v>144</v>
      </c>
      <c r="L416">
        <v>145</v>
      </c>
      <c r="M416">
        <v>50</v>
      </c>
      <c r="N416">
        <v>50</v>
      </c>
      <c r="O416">
        <v>226</v>
      </c>
      <c r="P416">
        <v>125</v>
      </c>
      <c r="Q416">
        <v>323</v>
      </c>
      <c r="R416">
        <v>169</v>
      </c>
      <c r="S416">
        <v>110</v>
      </c>
      <c r="T416">
        <v>65</v>
      </c>
      <c r="U416">
        <v>233</v>
      </c>
      <c r="V416">
        <v>175</v>
      </c>
      <c r="W416">
        <v>90</v>
      </c>
      <c r="X416">
        <v>70</v>
      </c>
      <c r="Y416">
        <v>64</v>
      </c>
      <c r="Z416">
        <v>100</v>
      </c>
      <c r="AA416">
        <v>105</v>
      </c>
    </row>
    <row r="417" spans="1:27" x14ac:dyDescent="0.35">
      <c r="A417" s="1">
        <v>44103</v>
      </c>
      <c r="B417" t="s">
        <v>41</v>
      </c>
      <c r="C417">
        <v>111</v>
      </c>
      <c r="D417">
        <v>40</v>
      </c>
      <c r="E417">
        <v>25</v>
      </c>
      <c r="F417">
        <v>44</v>
      </c>
      <c r="G417">
        <v>92</v>
      </c>
      <c r="H417">
        <v>25</v>
      </c>
      <c r="I417">
        <v>42</v>
      </c>
      <c r="J417">
        <v>167</v>
      </c>
      <c r="K417">
        <v>82</v>
      </c>
      <c r="L417">
        <v>64</v>
      </c>
      <c r="M417">
        <v>13</v>
      </c>
      <c r="N417">
        <v>8</v>
      </c>
      <c r="O417">
        <v>90</v>
      </c>
      <c r="P417">
        <v>29</v>
      </c>
      <c r="Q417">
        <v>36</v>
      </c>
      <c r="R417">
        <v>10</v>
      </c>
      <c r="S417">
        <v>30</v>
      </c>
      <c r="T417">
        <v>24</v>
      </c>
      <c r="U417">
        <v>69</v>
      </c>
      <c r="V417">
        <v>73</v>
      </c>
      <c r="W417">
        <v>4</v>
      </c>
      <c r="X417">
        <v>36</v>
      </c>
      <c r="Y417">
        <v>34</v>
      </c>
      <c r="Z417">
        <v>40</v>
      </c>
      <c r="AA417">
        <v>23</v>
      </c>
    </row>
    <row r="418" spans="1:27" x14ac:dyDescent="0.35">
      <c r="A418" s="1">
        <v>44103</v>
      </c>
      <c r="B418" t="s">
        <v>42</v>
      </c>
      <c r="C418">
        <v>106</v>
      </c>
      <c r="D418">
        <v>83</v>
      </c>
      <c r="E418">
        <v>71</v>
      </c>
      <c r="F418">
        <v>133</v>
      </c>
      <c r="G418">
        <v>58</v>
      </c>
      <c r="H418">
        <v>127</v>
      </c>
      <c r="I418">
        <v>65</v>
      </c>
      <c r="J418">
        <v>128</v>
      </c>
      <c r="K418">
        <v>62</v>
      </c>
      <c r="L418">
        <v>81</v>
      </c>
      <c r="M418">
        <v>37</v>
      </c>
      <c r="N418">
        <v>42</v>
      </c>
      <c r="O418">
        <v>136</v>
      </c>
      <c r="P418">
        <v>96</v>
      </c>
      <c r="Q418">
        <v>287</v>
      </c>
      <c r="R418">
        <v>159</v>
      </c>
      <c r="S418">
        <v>80</v>
      </c>
      <c r="T418">
        <v>41</v>
      </c>
      <c r="U418">
        <v>164</v>
      </c>
      <c r="V418">
        <v>102</v>
      </c>
      <c r="W418">
        <v>86</v>
      </c>
      <c r="X418">
        <v>34</v>
      </c>
      <c r="Y418">
        <v>30</v>
      </c>
      <c r="Z418">
        <v>60</v>
      </c>
      <c r="AA418">
        <v>82</v>
      </c>
    </row>
    <row r="419" spans="1:27" x14ac:dyDescent="0.35">
      <c r="A419" s="1">
        <v>44103</v>
      </c>
      <c r="B419" t="s">
        <v>43</v>
      </c>
      <c r="C419">
        <v>187</v>
      </c>
      <c r="D419">
        <v>145</v>
      </c>
      <c r="E419">
        <v>156</v>
      </c>
      <c r="F419">
        <v>414</v>
      </c>
      <c r="G419">
        <v>185</v>
      </c>
      <c r="H419">
        <v>189</v>
      </c>
      <c r="I419">
        <v>111</v>
      </c>
      <c r="J419">
        <v>334</v>
      </c>
      <c r="K419">
        <v>138</v>
      </c>
      <c r="L419">
        <v>161</v>
      </c>
      <c r="M419">
        <v>41</v>
      </c>
      <c r="N419">
        <v>110</v>
      </c>
      <c r="O419">
        <v>181</v>
      </c>
      <c r="P419">
        <v>117</v>
      </c>
      <c r="Q419">
        <v>246</v>
      </c>
      <c r="R419">
        <v>285</v>
      </c>
      <c r="S419">
        <v>126</v>
      </c>
      <c r="T419">
        <v>116</v>
      </c>
      <c r="U419">
        <v>234</v>
      </c>
      <c r="V419">
        <v>302</v>
      </c>
      <c r="W419">
        <v>130</v>
      </c>
      <c r="X419">
        <v>111</v>
      </c>
      <c r="Y419">
        <v>89</v>
      </c>
      <c r="Z419">
        <v>141</v>
      </c>
      <c r="AA419">
        <v>115</v>
      </c>
    </row>
    <row r="420" spans="1:27" x14ac:dyDescent="0.35">
      <c r="A420" s="1">
        <v>44103</v>
      </c>
      <c r="B420" t="s">
        <v>44</v>
      </c>
      <c r="C420">
        <v>28</v>
      </c>
      <c r="D420">
        <v>38</v>
      </c>
      <c r="E420">
        <v>3</v>
      </c>
      <c r="F420">
        <v>15</v>
      </c>
      <c r="G420">
        <v>4</v>
      </c>
      <c r="H420">
        <v>12</v>
      </c>
      <c r="I420">
        <v>10</v>
      </c>
      <c r="J420">
        <v>18</v>
      </c>
      <c r="K420">
        <v>34</v>
      </c>
      <c r="L420">
        <v>10</v>
      </c>
      <c r="M420">
        <v>5</v>
      </c>
      <c r="N420">
        <v>5</v>
      </c>
      <c r="O420">
        <v>30</v>
      </c>
      <c r="P420">
        <v>4</v>
      </c>
      <c r="Q420">
        <v>4</v>
      </c>
      <c r="R420">
        <v>4</v>
      </c>
      <c r="S420">
        <v>7</v>
      </c>
      <c r="T420">
        <v>4</v>
      </c>
      <c r="U420">
        <v>14</v>
      </c>
      <c r="V420">
        <v>42</v>
      </c>
      <c r="W420">
        <v>1</v>
      </c>
      <c r="X420">
        <v>7</v>
      </c>
      <c r="Y420">
        <v>4</v>
      </c>
      <c r="Z420">
        <v>1</v>
      </c>
      <c r="AA420">
        <v>2</v>
      </c>
    </row>
    <row r="421" spans="1:27" x14ac:dyDescent="0.35">
      <c r="A421" s="1">
        <v>44103</v>
      </c>
      <c r="B421" t="s">
        <v>45</v>
      </c>
      <c r="C421">
        <v>159</v>
      </c>
      <c r="D421">
        <v>107</v>
      </c>
      <c r="E421">
        <v>153</v>
      </c>
      <c r="F421">
        <v>399</v>
      </c>
      <c r="G421">
        <v>181</v>
      </c>
      <c r="H421">
        <v>177</v>
      </c>
      <c r="I421">
        <v>101</v>
      </c>
      <c r="J421">
        <v>316</v>
      </c>
      <c r="K421">
        <v>104</v>
      </c>
      <c r="L421">
        <v>151</v>
      </c>
      <c r="M421">
        <v>36</v>
      </c>
      <c r="N421">
        <v>105</v>
      </c>
      <c r="O421">
        <v>151</v>
      </c>
      <c r="P421">
        <v>113</v>
      </c>
      <c r="Q421">
        <v>242</v>
      </c>
      <c r="R421">
        <v>281</v>
      </c>
      <c r="S421">
        <v>119</v>
      </c>
      <c r="T421">
        <v>112</v>
      </c>
      <c r="U421">
        <v>220</v>
      </c>
      <c r="V421">
        <v>260</v>
      </c>
      <c r="W421">
        <v>129</v>
      </c>
      <c r="X421">
        <v>104</v>
      </c>
      <c r="Y421">
        <v>85</v>
      </c>
      <c r="Z421">
        <v>140</v>
      </c>
      <c r="AA421">
        <v>113</v>
      </c>
    </row>
    <row r="422" spans="1:27" x14ac:dyDescent="0.35">
      <c r="A422" s="1">
        <v>44104</v>
      </c>
      <c r="B422" t="s">
        <v>35</v>
      </c>
      <c r="C422">
        <v>2239</v>
      </c>
      <c r="D422">
        <v>1197</v>
      </c>
      <c r="E422">
        <v>1058</v>
      </c>
      <c r="F422">
        <v>3389</v>
      </c>
      <c r="G422">
        <v>1626</v>
      </c>
      <c r="H422">
        <v>1463</v>
      </c>
      <c r="I422">
        <v>1137</v>
      </c>
      <c r="J422">
        <v>1762</v>
      </c>
      <c r="K422">
        <v>1899</v>
      </c>
      <c r="L422">
        <v>1145</v>
      </c>
      <c r="M422">
        <v>241</v>
      </c>
      <c r="N422">
        <v>305</v>
      </c>
      <c r="O422">
        <v>2685</v>
      </c>
      <c r="P422">
        <v>903</v>
      </c>
      <c r="Q422">
        <v>2936</v>
      </c>
      <c r="R422">
        <v>1395</v>
      </c>
      <c r="S422">
        <v>1358</v>
      </c>
      <c r="T422">
        <v>894</v>
      </c>
      <c r="U422">
        <v>2455</v>
      </c>
      <c r="V422">
        <v>2708</v>
      </c>
      <c r="W422">
        <v>1189</v>
      </c>
      <c r="X422">
        <v>1219</v>
      </c>
      <c r="Y422">
        <v>470</v>
      </c>
      <c r="Z422">
        <v>1220</v>
      </c>
      <c r="AA422">
        <v>802</v>
      </c>
    </row>
    <row r="423" spans="1:27" x14ac:dyDescent="0.35">
      <c r="A423" s="1">
        <v>44104</v>
      </c>
      <c r="B423" t="s">
        <v>36</v>
      </c>
      <c r="C423">
        <v>1190</v>
      </c>
      <c r="D423">
        <v>322</v>
      </c>
      <c r="E423">
        <v>312</v>
      </c>
      <c r="F423">
        <v>558</v>
      </c>
      <c r="G423">
        <v>265</v>
      </c>
      <c r="H423">
        <v>324</v>
      </c>
      <c r="I423">
        <v>306</v>
      </c>
      <c r="J423">
        <v>391</v>
      </c>
      <c r="K423">
        <v>456</v>
      </c>
      <c r="L423">
        <v>388</v>
      </c>
      <c r="M423">
        <v>86</v>
      </c>
      <c r="N423">
        <v>105</v>
      </c>
      <c r="O423">
        <v>696</v>
      </c>
      <c r="P423">
        <v>310</v>
      </c>
      <c r="Q423">
        <v>439</v>
      </c>
      <c r="R423">
        <v>137</v>
      </c>
      <c r="S423">
        <v>321</v>
      </c>
      <c r="T423">
        <v>196</v>
      </c>
      <c r="U423">
        <v>589</v>
      </c>
      <c r="V423">
        <v>986</v>
      </c>
      <c r="W423">
        <v>81</v>
      </c>
      <c r="X423">
        <v>460</v>
      </c>
      <c r="Y423">
        <v>204</v>
      </c>
      <c r="Z423">
        <v>344</v>
      </c>
      <c r="AA423">
        <v>220</v>
      </c>
    </row>
    <row r="424" spans="1:27" x14ac:dyDescent="0.35">
      <c r="A424" s="1">
        <v>44104</v>
      </c>
      <c r="B424" t="s">
        <v>37</v>
      </c>
      <c r="C424">
        <v>120</v>
      </c>
      <c r="D424">
        <v>346</v>
      </c>
      <c r="E424">
        <v>197</v>
      </c>
      <c r="F424">
        <v>873</v>
      </c>
      <c r="G424">
        <v>449</v>
      </c>
      <c r="H424">
        <v>50</v>
      </c>
      <c r="I424">
        <v>91</v>
      </c>
      <c r="J424">
        <v>107</v>
      </c>
      <c r="K424">
        <v>248</v>
      </c>
      <c r="L424">
        <v>162</v>
      </c>
      <c r="M424">
        <v>14</v>
      </c>
      <c r="N424">
        <v>36</v>
      </c>
      <c r="O424">
        <v>564</v>
      </c>
      <c r="P424">
        <v>93</v>
      </c>
      <c r="Q424">
        <v>647</v>
      </c>
      <c r="R424">
        <v>99</v>
      </c>
      <c r="S424">
        <v>142</v>
      </c>
      <c r="T424">
        <v>139</v>
      </c>
      <c r="U424">
        <v>142</v>
      </c>
      <c r="V424">
        <v>369</v>
      </c>
      <c r="W424">
        <v>0</v>
      </c>
      <c r="X424">
        <v>327</v>
      </c>
      <c r="Y424">
        <v>7</v>
      </c>
      <c r="Z424">
        <v>213</v>
      </c>
      <c r="AA424">
        <v>73</v>
      </c>
    </row>
    <row r="425" spans="1:27" x14ac:dyDescent="0.35">
      <c r="A425" s="1">
        <v>44104</v>
      </c>
      <c r="B425" t="s">
        <v>38</v>
      </c>
      <c r="C425">
        <v>1310</v>
      </c>
      <c r="D425">
        <v>668</v>
      </c>
      <c r="E425">
        <v>509</v>
      </c>
      <c r="F425">
        <v>1431</v>
      </c>
      <c r="G425">
        <v>714</v>
      </c>
      <c r="H425">
        <v>374</v>
      </c>
      <c r="I425">
        <v>397</v>
      </c>
      <c r="J425">
        <v>498</v>
      </c>
      <c r="K425">
        <v>704</v>
      </c>
      <c r="L425">
        <v>550</v>
      </c>
      <c r="M425">
        <v>100</v>
      </c>
      <c r="N425">
        <v>141</v>
      </c>
      <c r="O425">
        <v>1260</v>
      </c>
      <c r="P425">
        <v>403</v>
      </c>
      <c r="Q425">
        <v>1086</v>
      </c>
      <c r="R425">
        <v>236</v>
      </c>
      <c r="S425">
        <v>463</v>
      </c>
      <c r="T425">
        <v>335</v>
      </c>
      <c r="U425">
        <v>731</v>
      </c>
      <c r="V425">
        <v>1355</v>
      </c>
      <c r="W425">
        <v>81</v>
      </c>
      <c r="X425">
        <v>787</v>
      </c>
      <c r="Y425">
        <v>211</v>
      </c>
      <c r="Z425">
        <v>557</v>
      </c>
      <c r="AA425">
        <v>293</v>
      </c>
    </row>
    <row r="426" spans="1:27" x14ac:dyDescent="0.35">
      <c r="A426" s="1">
        <v>44104</v>
      </c>
      <c r="B426" t="s">
        <v>39</v>
      </c>
      <c r="C426">
        <v>929</v>
      </c>
      <c r="D426">
        <v>529</v>
      </c>
      <c r="E426">
        <v>549</v>
      </c>
      <c r="F426">
        <v>1958</v>
      </c>
      <c r="G426">
        <v>912</v>
      </c>
      <c r="H426">
        <v>1089</v>
      </c>
      <c r="I426">
        <v>740</v>
      </c>
      <c r="J426">
        <v>1264</v>
      </c>
      <c r="K426">
        <v>1195</v>
      </c>
      <c r="L426">
        <v>595</v>
      </c>
      <c r="M426">
        <v>141</v>
      </c>
      <c r="N426">
        <v>164</v>
      </c>
      <c r="O426">
        <v>1425</v>
      </c>
      <c r="P426">
        <v>500</v>
      </c>
      <c r="Q426">
        <v>1850</v>
      </c>
      <c r="R426">
        <v>1159</v>
      </c>
      <c r="S426">
        <v>895</v>
      </c>
      <c r="T426">
        <v>559</v>
      </c>
      <c r="U426">
        <v>1724</v>
      </c>
      <c r="V426">
        <v>1353</v>
      </c>
      <c r="W426">
        <v>1108</v>
      </c>
      <c r="X426">
        <v>432</v>
      </c>
      <c r="Y426">
        <v>259</v>
      </c>
      <c r="Z426">
        <v>663</v>
      </c>
      <c r="AA426">
        <v>509</v>
      </c>
    </row>
    <row r="427" spans="1:27" x14ac:dyDescent="0.35">
      <c r="A427" s="1">
        <v>44104</v>
      </c>
      <c r="B427" t="s">
        <v>2</v>
      </c>
      <c r="C427">
        <v>844</v>
      </c>
      <c r="D427">
        <v>431</v>
      </c>
      <c r="E427">
        <v>278</v>
      </c>
      <c r="F427">
        <v>1136</v>
      </c>
      <c r="G427">
        <v>723</v>
      </c>
      <c r="H427">
        <v>784</v>
      </c>
      <c r="I427">
        <v>592</v>
      </c>
      <c r="J427">
        <v>975</v>
      </c>
      <c r="K427">
        <v>663</v>
      </c>
      <c r="L427">
        <v>639</v>
      </c>
      <c r="M427">
        <v>197</v>
      </c>
      <c r="N427">
        <v>72</v>
      </c>
      <c r="O427">
        <v>1382</v>
      </c>
      <c r="P427">
        <v>345</v>
      </c>
      <c r="Q427">
        <v>871</v>
      </c>
      <c r="R427">
        <v>362</v>
      </c>
      <c r="S427">
        <v>344</v>
      </c>
      <c r="T427">
        <v>419</v>
      </c>
      <c r="U427">
        <v>714</v>
      </c>
      <c r="V427">
        <v>552</v>
      </c>
      <c r="W427">
        <v>473</v>
      </c>
      <c r="X427">
        <v>604</v>
      </c>
      <c r="Y427">
        <v>205</v>
      </c>
      <c r="Z427">
        <v>365</v>
      </c>
      <c r="AA427">
        <v>192</v>
      </c>
    </row>
    <row r="428" spans="1:27" x14ac:dyDescent="0.35">
      <c r="A428" s="1">
        <v>44104</v>
      </c>
      <c r="B428" t="s">
        <v>1</v>
      </c>
      <c r="C428">
        <v>392</v>
      </c>
      <c r="D428">
        <v>197</v>
      </c>
      <c r="E428">
        <v>149</v>
      </c>
      <c r="F428">
        <v>221</v>
      </c>
      <c r="G428">
        <v>178</v>
      </c>
      <c r="H428">
        <v>66</v>
      </c>
      <c r="I428">
        <v>249</v>
      </c>
      <c r="J428">
        <v>131</v>
      </c>
      <c r="K428">
        <v>217</v>
      </c>
      <c r="L428">
        <v>411</v>
      </c>
      <c r="M428">
        <v>80</v>
      </c>
      <c r="N428">
        <v>0</v>
      </c>
      <c r="O428">
        <v>815</v>
      </c>
      <c r="P428">
        <v>164</v>
      </c>
      <c r="Q428">
        <v>335</v>
      </c>
      <c r="R428">
        <v>48</v>
      </c>
      <c r="S428">
        <v>140</v>
      </c>
      <c r="T428">
        <v>215</v>
      </c>
      <c r="U428">
        <v>245</v>
      </c>
      <c r="V428">
        <v>388</v>
      </c>
      <c r="W428">
        <v>7</v>
      </c>
      <c r="X428">
        <v>279</v>
      </c>
      <c r="Y428">
        <v>176</v>
      </c>
      <c r="Z428">
        <v>162</v>
      </c>
      <c r="AA428">
        <v>68</v>
      </c>
    </row>
    <row r="429" spans="1:27" x14ac:dyDescent="0.35">
      <c r="A429" s="1">
        <v>44104</v>
      </c>
      <c r="B429" t="s">
        <v>0</v>
      </c>
      <c r="C429">
        <v>452</v>
      </c>
      <c r="D429">
        <v>234</v>
      </c>
      <c r="E429">
        <v>129</v>
      </c>
      <c r="F429">
        <v>915</v>
      </c>
      <c r="G429">
        <v>545</v>
      </c>
      <c r="H429">
        <v>718</v>
      </c>
      <c r="I429">
        <v>343</v>
      </c>
      <c r="J429">
        <v>844</v>
      </c>
      <c r="K429">
        <v>446</v>
      </c>
      <c r="L429">
        <v>228</v>
      </c>
      <c r="M429">
        <v>117</v>
      </c>
      <c r="N429">
        <v>72</v>
      </c>
      <c r="O429">
        <v>567</v>
      </c>
      <c r="P429">
        <v>181</v>
      </c>
      <c r="Q429">
        <v>536</v>
      </c>
      <c r="R429">
        <v>314</v>
      </c>
      <c r="S429">
        <v>204</v>
      </c>
      <c r="T429">
        <v>204</v>
      </c>
      <c r="U429">
        <v>469</v>
      </c>
      <c r="V429">
        <v>164</v>
      </c>
      <c r="W429">
        <v>466</v>
      </c>
      <c r="X429">
        <v>325</v>
      </c>
      <c r="Y429">
        <v>29</v>
      </c>
      <c r="Z429">
        <v>203</v>
      </c>
      <c r="AA429">
        <v>124</v>
      </c>
    </row>
    <row r="430" spans="1:27" x14ac:dyDescent="0.35">
      <c r="A430" s="1">
        <v>44104</v>
      </c>
      <c r="B430" t="s">
        <v>40</v>
      </c>
      <c r="C430">
        <v>217</v>
      </c>
      <c r="D430">
        <v>123</v>
      </c>
      <c r="E430">
        <v>96</v>
      </c>
      <c r="F430">
        <v>177</v>
      </c>
      <c r="G430">
        <v>150</v>
      </c>
      <c r="H430">
        <v>152</v>
      </c>
      <c r="I430">
        <v>107</v>
      </c>
      <c r="J430">
        <v>295</v>
      </c>
      <c r="K430">
        <v>144</v>
      </c>
      <c r="L430">
        <v>145</v>
      </c>
      <c r="M430">
        <v>50</v>
      </c>
      <c r="N430">
        <v>50</v>
      </c>
      <c r="O430">
        <v>226</v>
      </c>
      <c r="P430">
        <v>125</v>
      </c>
      <c r="Q430">
        <v>323</v>
      </c>
      <c r="R430">
        <v>169</v>
      </c>
      <c r="S430">
        <v>110</v>
      </c>
      <c r="T430">
        <v>65</v>
      </c>
      <c r="U430">
        <v>233</v>
      </c>
      <c r="V430">
        <v>175</v>
      </c>
      <c r="W430">
        <v>90</v>
      </c>
      <c r="X430">
        <v>70</v>
      </c>
      <c r="Y430">
        <v>64</v>
      </c>
      <c r="Z430">
        <v>100</v>
      </c>
      <c r="AA430">
        <v>105</v>
      </c>
    </row>
    <row r="431" spans="1:27" x14ac:dyDescent="0.35">
      <c r="A431" s="1">
        <v>44104</v>
      </c>
      <c r="B431" t="s">
        <v>41</v>
      </c>
      <c r="C431">
        <v>100</v>
      </c>
      <c r="D431">
        <v>37</v>
      </c>
      <c r="E431">
        <v>23</v>
      </c>
      <c r="F431">
        <v>41</v>
      </c>
      <c r="G431">
        <v>91</v>
      </c>
      <c r="H431">
        <v>27</v>
      </c>
      <c r="I431">
        <v>40</v>
      </c>
      <c r="J431">
        <v>49</v>
      </c>
      <c r="K431">
        <v>76</v>
      </c>
      <c r="L431">
        <v>61</v>
      </c>
      <c r="M431">
        <v>9</v>
      </c>
      <c r="N431">
        <v>8</v>
      </c>
      <c r="O431">
        <v>107</v>
      </c>
      <c r="P431">
        <v>27</v>
      </c>
      <c r="Q431">
        <v>28</v>
      </c>
      <c r="R431">
        <v>7</v>
      </c>
      <c r="S431">
        <v>28</v>
      </c>
      <c r="T431">
        <v>19</v>
      </c>
      <c r="U431">
        <v>67</v>
      </c>
      <c r="V431">
        <v>74</v>
      </c>
      <c r="W431">
        <v>7</v>
      </c>
      <c r="X431">
        <v>39</v>
      </c>
      <c r="Y431">
        <v>31</v>
      </c>
      <c r="Z431">
        <v>43</v>
      </c>
      <c r="AA431">
        <v>25</v>
      </c>
    </row>
    <row r="432" spans="1:27" x14ac:dyDescent="0.35">
      <c r="A432" s="1">
        <v>44104</v>
      </c>
      <c r="B432" t="s">
        <v>42</v>
      </c>
      <c r="C432">
        <v>117</v>
      </c>
      <c r="D432">
        <v>86</v>
      </c>
      <c r="E432">
        <v>73</v>
      </c>
      <c r="F432">
        <v>136</v>
      </c>
      <c r="G432">
        <v>59</v>
      </c>
      <c r="H432">
        <v>125</v>
      </c>
      <c r="I432">
        <v>67</v>
      </c>
      <c r="J432">
        <v>246</v>
      </c>
      <c r="K432">
        <v>68</v>
      </c>
      <c r="L432">
        <v>84</v>
      </c>
      <c r="M432">
        <v>41</v>
      </c>
      <c r="N432">
        <v>42</v>
      </c>
      <c r="O432">
        <v>119</v>
      </c>
      <c r="P432">
        <v>98</v>
      </c>
      <c r="Q432">
        <v>295</v>
      </c>
      <c r="R432">
        <v>162</v>
      </c>
      <c r="S432">
        <v>82</v>
      </c>
      <c r="T432">
        <v>46</v>
      </c>
      <c r="U432">
        <v>166</v>
      </c>
      <c r="V432">
        <v>101</v>
      </c>
      <c r="W432">
        <v>83</v>
      </c>
      <c r="X432">
        <v>31</v>
      </c>
      <c r="Y432">
        <v>33</v>
      </c>
      <c r="Z432">
        <v>57</v>
      </c>
      <c r="AA432">
        <v>80</v>
      </c>
    </row>
    <row r="433" spans="1:27" x14ac:dyDescent="0.35">
      <c r="A433" s="1">
        <v>44104</v>
      </c>
      <c r="B433" t="s">
        <v>43</v>
      </c>
      <c r="C433">
        <v>187</v>
      </c>
      <c r="D433">
        <v>145</v>
      </c>
      <c r="E433">
        <v>156</v>
      </c>
      <c r="F433">
        <v>414</v>
      </c>
      <c r="G433">
        <v>186</v>
      </c>
      <c r="H433">
        <v>189</v>
      </c>
      <c r="I433">
        <v>111</v>
      </c>
      <c r="J433">
        <v>334</v>
      </c>
      <c r="K433">
        <v>138</v>
      </c>
      <c r="L433">
        <v>161</v>
      </c>
      <c r="M433">
        <v>41</v>
      </c>
      <c r="N433">
        <v>110</v>
      </c>
      <c r="O433">
        <v>181</v>
      </c>
      <c r="P433">
        <v>117</v>
      </c>
      <c r="Q433">
        <v>246</v>
      </c>
      <c r="R433">
        <v>285</v>
      </c>
      <c r="S433">
        <v>126</v>
      </c>
      <c r="T433">
        <v>118</v>
      </c>
      <c r="U433">
        <v>234</v>
      </c>
      <c r="V433">
        <v>302</v>
      </c>
      <c r="W433">
        <v>130</v>
      </c>
      <c r="X433">
        <v>111</v>
      </c>
      <c r="Y433">
        <v>89</v>
      </c>
      <c r="Z433">
        <v>141</v>
      </c>
      <c r="AA433">
        <v>115</v>
      </c>
    </row>
    <row r="434" spans="1:27" x14ac:dyDescent="0.35">
      <c r="A434" s="1">
        <v>44104</v>
      </c>
      <c r="B434" t="s">
        <v>44</v>
      </c>
      <c r="C434">
        <v>24</v>
      </c>
      <c r="D434">
        <v>35</v>
      </c>
      <c r="E434">
        <v>4</v>
      </c>
      <c r="F434">
        <v>13</v>
      </c>
      <c r="G434">
        <v>4</v>
      </c>
      <c r="H434">
        <v>12</v>
      </c>
      <c r="I434">
        <v>10</v>
      </c>
      <c r="J434">
        <v>19</v>
      </c>
      <c r="K434">
        <v>30</v>
      </c>
      <c r="L434">
        <v>15</v>
      </c>
      <c r="M434">
        <v>4</v>
      </c>
      <c r="N434">
        <v>5</v>
      </c>
      <c r="O434">
        <v>32</v>
      </c>
      <c r="P434">
        <v>5</v>
      </c>
      <c r="Q434">
        <v>5</v>
      </c>
      <c r="R434">
        <v>5</v>
      </c>
      <c r="S434">
        <v>5</v>
      </c>
      <c r="T434">
        <v>3</v>
      </c>
      <c r="U434">
        <v>14</v>
      </c>
      <c r="V434">
        <v>47</v>
      </c>
      <c r="W434">
        <v>1</v>
      </c>
      <c r="X434">
        <v>10</v>
      </c>
      <c r="Y434">
        <v>4</v>
      </c>
      <c r="Z434">
        <v>0</v>
      </c>
      <c r="AA434">
        <v>8</v>
      </c>
    </row>
    <row r="435" spans="1:27" x14ac:dyDescent="0.35">
      <c r="A435" s="1">
        <v>44104</v>
      </c>
      <c r="B435" t="s">
        <v>45</v>
      </c>
      <c r="C435">
        <v>163</v>
      </c>
      <c r="D435">
        <v>110</v>
      </c>
      <c r="E435">
        <v>152</v>
      </c>
      <c r="F435">
        <v>401</v>
      </c>
      <c r="G435">
        <v>182</v>
      </c>
      <c r="H435">
        <v>177</v>
      </c>
      <c r="I435">
        <v>101</v>
      </c>
      <c r="J435">
        <v>315</v>
      </c>
      <c r="K435">
        <v>108</v>
      </c>
      <c r="L435">
        <v>146</v>
      </c>
      <c r="M435">
        <v>37</v>
      </c>
      <c r="N435">
        <v>105</v>
      </c>
      <c r="O435">
        <v>149</v>
      </c>
      <c r="P435">
        <v>112</v>
      </c>
      <c r="Q435">
        <v>241</v>
      </c>
      <c r="R435">
        <v>280</v>
      </c>
      <c r="S435">
        <v>121</v>
      </c>
      <c r="T435">
        <v>115</v>
      </c>
      <c r="U435">
        <v>220</v>
      </c>
      <c r="V435">
        <v>255</v>
      </c>
      <c r="W435">
        <v>129</v>
      </c>
      <c r="X435">
        <v>101</v>
      </c>
      <c r="Y435">
        <v>85</v>
      </c>
      <c r="Z435">
        <v>141</v>
      </c>
      <c r="AA435">
        <v>107</v>
      </c>
    </row>
    <row r="436" spans="1:27" x14ac:dyDescent="0.35">
      <c r="A436" s="1">
        <v>44105</v>
      </c>
      <c r="B436" t="s">
        <v>35</v>
      </c>
      <c r="C436">
        <v>2266</v>
      </c>
      <c r="D436">
        <v>1197</v>
      </c>
      <c r="E436">
        <v>1058</v>
      </c>
      <c r="F436">
        <v>3389</v>
      </c>
      <c r="G436">
        <v>1626</v>
      </c>
      <c r="H436">
        <v>1463</v>
      </c>
      <c r="I436">
        <v>1137</v>
      </c>
      <c r="J436">
        <v>1762</v>
      </c>
      <c r="K436">
        <v>1899</v>
      </c>
      <c r="L436">
        <v>1145</v>
      </c>
      <c r="M436">
        <v>241</v>
      </c>
      <c r="N436">
        <v>305</v>
      </c>
      <c r="O436">
        <v>2685</v>
      </c>
      <c r="P436">
        <v>903</v>
      </c>
      <c r="Q436">
        <v>2936</v>
      </c>
      <c r="R436">
        <v>1395</v>
      </c>
      <c r="S436">
        <v>1358</v>
      </c>
      <c r="T436">
        <v>894</v>
      </c>
      <c r="U436">
        <v>2455</v>
      </c>
      <c r="V436">
        <v>2708</v>
      </c>
      <c r="W436">
        <v>1189</v>
      </c>
      <c r="X436">
        <v>1219</v>
      </c>
      <c r="Y436">
        <v>475</v>
      </c>
      <c r="Z436">
        <v>1220</v>
      </c>
      <c r="AA436">
        <v>802</v>
      </c>
    </row>
    <row r="437" spans="1:27" x14ac:dyDescent="0.35">
      <c r="A437" s="1">
        <v>44105</v>
      </c>
      <c r="B437" t="s">
        <v>36</v>
      </c>
      <c r="C437">
        <v>1243</v>
      </c>
      <c r="D437">
        <v>330</v>
      </c>
      <c r="E437">
        <v>307</v>
      </c>
      <c r="F437">
        <v>560</v>
      </c>
      <c r="G437">
        <v>255</v>
      </c>
      <c r="H437">
        <v>349</v>
      </c>
      <c r="I437">
        <v>314</v>
      </c>
      <c r="J437">
        <v>401</v>
      </c>
      <c r="K437">
        <v>455</v>
      </c>
      <c r="L437">
        <v>432</v>
      </c>
      <c r="M437">
        <v>82</v>
      </c>
      <c r="N437">
        <v>111</v>
      </c>
      <c r="O437">
        <v>600</v>
      </c>
      <c r="P437">
        <v>328</v>
      </c>
      <c r="Q437">
        <v>470</v>
      </c>
      <c r="R437">
        <v>131</v>
      </c>
      <c r="S437">
        <v>331</v>
      </c>
      <c r="T437">
        <v>201</v>
      </c>
      <c r="U437">
        <v>598</v>
      </c>
      <c r="V437">
        <v>951</v>
      </c>
      <c r="W437">
        <v>85</v>
      </c>
      <c r="X437">
        <v>466</v>
      </c>
      <c r="Y437">
        <v>226</v>
      </c>
      <c r="Z437">
        <v>341</v>
      </c>
      <c r="AA437">
        <v>249</v>
      </c>
    </row>
    <row r="438" spans="1:27" x14ac:dyDescent="0.35">
      <c r="A438" s="1">
        <v>44105</v>
      </c>
      <c r="B438" t="s">
        <v>37</v>
      </c>
      <c r="C438">
        <v>106</v>
      </c>
      <c r="D438">
        <v>374</v>
      </c>
      <c r="E438">
        <v>215</v>
      </c>
      <c r="F438">
        <v>896</v>
      </c>
      <c r="G438">
        <v>486</v>
      </c>
      <c r="H438">
        <v>45</v>
      </c>
      <c r="I438">
        <v>80</v>
      </c>
      <c r="J438">
        <v>119</v>
      </c>
      <c r="K438">
        <v>205</v>
      </c>
      <c r="L438">
        <v>164</v>
      </c>
      <c r="M438">
        <v>14</v>
      </c>
      <c r="N438">
        <v>22</v>
      </c>
      <c r="O438">
        <v>652</v>
      </c>
      <c r="P438">
        <v>110</v>
      </c>
      <c r="Q438">
        <v>684</v>
      </c>
      <c r="R438">
        <v>110</v>
      </c>
      <c r="S438">
        <v>135</v>
      </c>
      <c r="T438">
        <v>153</v>
      </c>
      <c r="U438">
        <v>159</v>
      </c>
      <c r="V438">
        <v>421</v>
      </c>
      <c r="W438">
        <v>0</v>
      </c>
      <c r="X438">
        <v>350</v>
      </c>
      <c r="Y438">
        <v>4</v>
      </c>
      <c r="Z438">
        <v>210</v>
      </c>
      <c r="AA438">
        <v>58</v>
      </c>
    </row>
    <row r="439" spans="1:27" x14ac:dyDescent="0.35">
      <c r="A439" s="1">
        <v>44105</v>
      </c>
      <c r="B439" t="s">
        <v>38</v>
      </c>
      <c r="C439">
        <v>1349</v>
      </c>
      <c r="D439">
        <v>704</v>
      </c>
      <c r="E439">
        <v>522</v>
      </c>
      <c r="F439">
        <v>1456</v>
      </c>
      <c r="G439">
        <v>741</v>
      </c>
      <c r="H439">
        <v>394</v>
      </c>
      <c r="I439">
        <v>394</v>
      </c>
      <c r="J439">
        <v>520</v>
      </c>
      <c r="K439">
        <v>660</v>
      </c>
      <c r="L439">
        <v>596</v>
      </c>
      <c r="M439">
        <v>96</v>
      </c>
      <c r="N439">
        <v>133</v>
      </c>
      <c r="O439">
        <v>1252</v>
      </c>
      <c r="P439">
        <v>438</v>
      </c>
      <c r="Q439">
        <v>1154</v>
      </c>
      <c r="R439">
        <v>241</v>
      </c>
      <c r="S439">
        <v>466</v>
      </c>
      <c r="T439">
        <v>354</v>
      </c>
      <c r="U439">
        <v>757</v>
      </c>
      <c r="V439">
        <v>1372</v>
      </c>
      <c r="W439">
        <v>85</v>
      </c>
      <c r="X439">
        <v>816</v>
      </c>
      <c r="Y439">
        <v>230</v>
      </c>
      <c r="Z439">
        <v>551</v>
      </c>
      <c r="AA439">
        <v>307</v>
      </c>
    </row>
    <row r="440" spans="1:27" x14ac:dyDescent="0.35">
      <c r="A440" s="1">
        <v>44105</v>
      </c>
      <c r="B440" t="s">
        <v>39</v>
      </c>
      <c r="C440">
        <v>917</v>
      </c>
      <c r="D440">
        <v>493</v>
      </c>
      <c r="E440">
        <v>536</v>
      </c>
      <c r="F440">
        <v>1933</v>
      </c>
      <c r="G440">
        <v>885</v>
      </c>
      <c r="H440">
        <v>1069</v>
      </c>
      <c r="I440">
        <v>743</v>
      </c>
      <c r="J440">
        <v>1242</v>
      </c>
      <c r="K440">
        <v>1239</v>
      </c>
      <c r="L440">
        <v>549</v>
      </c>
      <c r="M440">
        <v>145</v>
      </c>
      <c r="N440">
        <v>172</v>
      </c>
      <c r="O440">
        <v>1433</v>
      </c>
      <c r="P440">
        <v>465</v>
      </c>
      <c r="Q440">
        <v>1782</v>
      </c>
      <c r="R440">
        <v>1154</v>
      </c>
      <c r="S440">
        <v>892</v>
      </c>
      <c r="T440">
        <v>540</v>
      </c>
      <c r="U440">
        <v>1698</v>
      </c>
      <c r="V440">
        <v>1336</v>
      </c>
      <c r="W440">
        <v>1104</v>
      </c>
      <c r="X440">
        <v>403</v>
      </c>
      <c r="Y440">
        <v>245</v>
      </c>
      <c r="Z440">
        <v>669</v>
      </c>
      <c r="AA440">
        <v>495</v>
      </c>
    </row>
    <row r="441" spans="1:27" x14ac:dyDescent="0.35">
      <c r="A441" s="1">
        <v>44105</v>
      </c>
      <c r="B441" t="s">
        <v>2</v>
      </c>
      <c r="C441">
        <v>844</v>
      </c>
      <c r="D441">
        <v>427</v>
      </c>
      <c r="E441">
        <v>278</v>
      </c>
      <c r="F441">
        <v>1136</v>
      </c>
      <c r="G441">
        <v>723</v>
      </c>
      <c r="H441">
        <v>784</v>
      </c>
      <c r="I441">
        <v>592</v>
      </c>
      <c r="J441">
        <v>975</v>
      </c>
      <c r="K441">
        <v>690</v>
      </c>
      <c r="L441">
        <v>639</v>
      </c>
      <c r="M441">
        <v>197</v>
      </c>
      <c r="N441">
        <v>72</v>
      </c>
      <c r="O441">
        <v>1382</v>
      </c>
      <c r="P441">
        <v>379</v>
      </c>
      <c r="Q441">
        <v>871</v>
      </c>
      <c r="R441">
        <v>362</v>
      </c>
      <c r="S441">
        <v>344</v>
      </c>
      <c r="T441">
        <v>443</v>
      </c>
      <c r="U441">
        <v>715</v>
      </c>
      <c r="V441">
        <v>588</v>
      </c>
      <c r="W441">
        <v>473</v>
      </c>
      <c r="X441">
        <v>604</v>
      </c>
      <c r="Y441">
        <v>205</v>
      </c>
      <c r="Z441">
        <v>365</v>
      </c>
      <c r="AA441">
        <v>192</v>
      </c>
    </row>
    <row r="442" spans="1:27" x14ac:dyDescent="0.35">
      <c r="A442" s="1">
        <v>44105</v>
      </c>
      <c r="B442" t="s">
        <v>1</v>
      </c>
      <c r="C442">
        <v>432</v>
      </c>
      <c r="D442">
        <v>223</v>
      </c>
      <c r="E442">
        <v>150</v>
      </c>
      <c r="F442">
        <v>233</v>
      </c>
      <c r="G442">
        <v>169</v>
      </c>
      <c r="H442">
        <v>70</v>
      </c>
      <c r="I442">
        <v>252</v>
      </c>
      <c r="J442">
        <v>138</v>
      </c>
      <c r="K442">
        <v>229</v>
      </c>
      <c r="L442">
        <v>429</v>
      </c>
      <c r="M442">
        <v>77</v>
      </c>
      <c r="N442">
        <v>0</v>
      </c>
      <c r="O442">
        <v>837</v>
      </c>
      <c r="P442">
        <v>175</v>
      </c>
      <c r="Q442">
        <v>351</v>
      </c>
      <c r="R442">
        <v>55</v>
      </c>
      <c r="S442">
        <v>138</v>
      </c>
      <c r="T442">
        <v>229</v>
      </c>
      <c r="U442">
        <v>250</v>
      </c>
      <c r="V442">
        <v>426</v>
      </c>
      <c r="W442">
        <v>8</v>
      </c>
      <c r="X442">
        <v>285</v>
      </c>
      <c r="Y442">
        <v>180</v>
      </c>
      <c r="Z442">
        <v>162</v>
      </c>
      <c r="AA442">
        <v>66</v>
      </c>
    </row>
    <row r="443" spans="1:27" x14ac:dyDescent="0.35">
      <c r="A443" s="1">
        <v>44105</v>
      </c>
      <c r="B443" t="s">
        <v>0</v>
      </c>
      <c r="C443">
        <v>412</v>
      </c>
      <c r="D443">
        <v>204</v>
      </c>
      <c r="E443">
        <v>128</v>
      </c>
      <c r="F443">
        <v>903</v>
      </c>
      <c r="G443">
        <v>554</v>
      </c>
      <c r="H443">
        <v>714</v>
      </c>
      <c r="I443">
        <v>340</v>
      </c>
      <c r="J443">
        <v>837</v>
      </c>
      <c r="K443">
        <v>461</v>
      </c>
      <c r="L443">
        <v>210</v>
      </c>
      <c r="M443">
        <v>120</v>
      </c>
      <c r="N443">
        <v>72</v>
      </c>
      <c r="O443">
        <v>545</v>
      </c>
      <c r="P443">
        <v>204</v>
      </c>
      <c r="Q443">
        <v>520</v>
      </c>
      <c r="R443">
        <v>307</v>
      </c>
      <c r="S443">
        <v>206</v>
      </c>
      <c r="T443">
        <v>214</v>
      </c>
      <c r="U443">
        <v>465</v>
      </c>
      <c r="V443">
        <v>162</v>
      </c>
      <c r="W443">
        <v>465</v>
      </c>
      <c r="X443">
        <v>319</v>
      </c>
      <c r="Y443">
        <v>25</v>
      </c>
      <c r="Z443">
        <v>203</v>
      </c>
      <c r="AA443">
        <v>126</v>
      </c>
    </row>
    <row r="444" spans="1:27" x14ac:dyDescent="0.35">
      <c r="A444" s="1">
        <v>44105</v>
      </c>
      <c r="B444" t="s">
        <v>40</v>
      </c>
      <c r="C444">
        <v>224</v>
      </c>
      <c r="D444">
        <v>123</v>
      </c>
      <c r="E444">
        <v>96</v>
      </c>
      <c r="F444">
        <v>177</v>
      </c>
      <c r="G444">
        <v>144</v>
      </c>
      <c r="H444">
        <v>152</v>
      </c>
      <c r="I444">
        <v>107</v>
      </c>
      <c r="J444">
        <v>295</v>
      </c>
      <c r="K444">
        <v>144</v>
      </c>
      <c r="L444">
        <v>145</v>
      </c>
      <c r="M444">
        <v>50</v>
      </c>
      <c r="N444">
        <v>50</v>
      </c>
      <c r="O444">
        <v>226</v>
      </c>
      <c r="P444">
        <v>125</v>
      </c>
      <c r="Q444">
        <v>323</v>
      </c>
      <c r="R444">
        <v>169</v>
      </c>
      <c r="S444">
        <v>110</v>
      </c>
      <c r="T444">
        <v>65</v>
      </c>
      <c r="U444">
        <v>233</v>
      </c>
      <c r="V444">
        <v>175</v>
      </c>
      <c r="W444">
        <v>90</v>
      </c>
      <c r="X444">
        <v>70</v>
      </c>
      <c r="Y444">
        <v>64</v>
      </c>
      <c r="Z444">
        <v>100</v>
      </c>
      <c r="AA444">
        <v>105</v>
      </c>
    </row>
    <row r="445" spans="1:27" x14ac:dyDescent="0.35">
      <c r="A445" s="1">
        <v>44105</v>
      </c>
      <c r="B445" t="s">
        <v>41</v>
      </c>
      <c r="C445">
        <v>105</v>
      </c>
      <c r="D445">
        <v>39</v>
      </c>
      <c r="E445">
        <v>24</v>
      </c>
      <c r="F445">
        <v>42</v>
      </c>
      <c r="G445">
        <v>137</v>
      </c>
      <c r="H445">
        <v>29</v>
      </c>
      <c r="I445">
        <v>38</v>
      </c>
      <c r="J445">
        <v>49</v>
      </c>
      <c r="K445">
        <v>76</v>
      </c>
      <c r="L445">
        <v>62</v>
      </c>
      <c r="M445">
        <v>8</v>
      </c>
      <c r="N445">
        <v>8</v>
      </c>
      <c r="O445">
        <v>106</v>
      </c>
      <c r="P445">
        <v>30</v>
      </c>
      <c r="Q445">
        <v>33</v>
      </c>
      <c r="R445">
        <v>10</v>
      </c>
      <c r="S445">
        <v>27</v>
      </c>
      <c r="T445">
        <v>20</v>
      </c>
      <c r="U445">
        <v>67</v>
      </c>
      <c r="V445">
        <v>74</v>
      </c>
      <c r="W445">
        <v>8</v>
      </c>
      <c r="X445">
        <v>38</v>
      </c>
      <c r="Y445">
        <v>34</v>
      </c>
      <c r="Z445">
        <v>46</v>
      </c>
      <c r="AA445">
        <v>25</v>
      </c>
    </row>
    <row r="446" spans="1:27" x14ac:dyDescent="0.35">
      <c r="A446" s="1">
        <v>44105</v>
      </c>
      <c r="B446" t="s">
        <v>42</v>
      </c>
      <c r="C446">
        <v>119</v>
      </c>
      <c r="D446">
        <v>84</v>
      </c>
      <c r="E446">
        <v>72</v>
      </c>
      <c r="F446">
        <v>135</v>
      </c>
      <c r="G446">
        <v>7</v>
      </c>
      <c r="H446">
        <v>123</v>
      </c>
      <c r="I446">
        <v>69</v>
      </c>
      <c r="J446">
        <v>246</v>
      </c>
      <c r="K446">
        <v>68</v>
      </c>
      <c r="L446">
        <v>83</v>
      </c>
      <c r="M446">
        <v>42</v>
      </c>
      <c r="N446">
        <v>42</v>
      </c>
      <c r="O446">
        <v>120</v>
      </c>
      <c r="P446">
        <v>95</v>
      </c>
      <c r="Q446">
        <v>290</v>
      </c>
      <c r="R446">
        <v>159</v>
      </c>
      <c r="S446">
        <v>83</v>
      </c>
      <c r="T446">
        <v>45</v>
      </c>
      <c r="U446">
        <v>166</v>
      </c>
      <c r="V446">
        <v>101</v>
      </c>
      <c r="W446">
        <v>82</v>
      </c>
      <c r="X446">
        <v>32</v>
      </c>
      <c r="Y446">
        <v>30</v>
      </c>
      <c r="Z446">
        <v>54</v>
      </c>
      <c r="AA446">
        <v>80</v>
      </c>
    </row>
    <row r="447" spans="1:27" x14ac:dyDescent="0.35">
      <c r="A447" s="1">
        <v>44105</v>
      </c>
      <c r="B447" t="s">
        <v>43</v>
      </c>
      <c r="C447">
        <v>187</v>
      </c>
      <c r="D447">
        <v>145</v>
      </c>
      <c r="E447">
        <v>156</v>
      </c>
      <c r="F447">
        <v>414</v>
      </c>
      <c r="G447">
        <v>198</v>
      </c>
      <c r="H447">
        <v>189</v>
      </c>
      <c r="I447">
        <v>111</v>
      </c>
      <c r="J447">
        <v>334</v>
      </c>
      <c r="K447">
        <v>138</v>
      </c>
      <c r="L447">
        <v>161</v>
      </c>
      <c r="M447">
        <v>41</v>
      </c>
      <c r="N447">
        <v>110</v>
      </c>
      <c r="O447">
        <v>181</v>
      </c>
      <c r="P447">
        <v>117</v>
      </c>
      <c r="Q447">
        <v>246</v>
      </c>
      <c r="R447">
        <v>285</v>
      </c>
      <c r="S447">
        <v>127</v>
      </c>
      <c r="T447">
        <v>119</v>
      </c>
      <c r="U447">
        <v>236</v>
      </c>
      <c r="V447">
        <v>302</v>
      </c>
      <c r="W447">
        <v>130</v>
      </c>
      <c r="X447">
        <v>111</v>
      </c>
      <c r="Y447">
        <v>93</v>
      </c>
      <c r="Z447">
        <v>141</v>
      </c>
      <c r="AA447">
        <v>116</v>
      </c>
    </row>
    <row r="448" spans="1:27" x14ac:dyDescent="0.35">
      <c r="A448" s="1">
        <v>44105</v>
      </c>
      <c r="B448" t="s">
        <v>44</v>
      </c>
      <c r="C448">
        <v>25</v>
      </c>
      <c r="D448">
        <v>35</v>
      </c>
      <c r="E448">
        <v>7</v>
      </c>
      <c r="F448">
        <v>14</v>
      </c>
      <c r="G448">
        <v>7</v>
      </c>
      <c r="H448">
        <v>12</v>
      </c>
      <c r="I448">
        <v>11</v>
      </c>
      <c r="J448">
        <v>24</v>
      </c>
      <c r="K448">
        <v>34</v>
      </c>
      <c r="L448">
        <v>14</v>
      </c>
      <c r="M448">
        <v>5</v>
      </c>
      <c r="N448">
        <v>5</v>
      </c>
      <c r="O448">
        <v>32</v>
      </c>
      <c r="P448">
        <v>9</v>
      </c>
      <c r="Q448">
        <v>2</v>
      </c>
      <c r="R448">
        <v>7</v>
      </c>
      <c r="S448">
        <v>2</v>
      </c>
      <c r="T448">
        <v>3</v>
      </c>
      <c r="U448">
        <v>16</v>
      </c>
      <c r="V448">
        <v>49</v>
      </c>
      <c r="W448">
        <v>1</v>
      </c>
      <c r="X448">
        <v>12</v>
      </c>
      <c r="Y448">
        <v>3</v>
      </c>
      <c r="Z448">
        <v>3</v>
      </c>
      <c r="AA448">
        <v>5</v>
      </c>
    </row>
    <row r="449" spans="1:27" x14ac:dyDescent="0.35">
      <c r="A449" s="1">
        <v>44105</v>
      </c>
      <c r="B449" t="s">
        <v>45</v>
      </c>
      <c r="C449">
        <v>162</v>
      </c>
      <c r="D449">
        <v>110</v>
      </c>
      <c r="E449">
        <v>149</v>
      </c>
      <c r="F449">
        <v>400</v>
      </c>
      <c r="G449">
        <v>191</v>
      </c>
      <c r="H449">
        <v>177</v>
      </c>
      <c r="I449">
        <v>100</v>
      </c>
      <c r="J449">
        <v>310</v>
      </c>
      <c r="K449">
        <v>104</v>
      </c>
      <c r="L449">
        <v>147</v>
      </c>
      <c r="M449">
        <v>36</v>
      </c>
      <c r="N449">
        <v>105</v>
      </c>
      <c r="O449">
        <v>149</v>
      </c>
      <c r="P449">
        <v>108</v>
      </c>
      <c r="Q449">
        <v>244</v>
      </c>
      <c r="R449">
        <v>278</v>
      </c>
      <c r="S449">
        <v>125</v>
      </c>
      <c r="T449">
        <v>116</v>
      </c>
      <c r="U449">
        <v>220</v>
      </c>
      <c r="V449">
        <v>253</v>
      </c>
      <c r="W449">
        <v>129</v>
      </c>
      <c r="X449">
        <v>99</v>
      </c>
      <c r="Y449">
        <v>90</v>
      </c>
      <c r="Z449">
        <v>138</v>
      </c>
      <c r="AA449">
        <v>111</v>
      </c>
    </row>
    <row r="450" spans="1:27" x14ac:dyDescent="0.35">
      <c r="A450" s="1">
        <v>44106</v>
      </c>
      <c r="B450" t="s">
        <v>35</v>
      </c>
      <c r="C450">
        <v>2266</v>
      </c>
      <c r="D450">
        <v>1197</v>
      </c>
      <c r="E450">
        <v>1058</v>
      </c>
      <c r="F450">
        <v>3389</v>
      </c>
      <c r="G450">
        <v>1626</v>
      </c>
      <c r="H450">
        <v>1463</v>
      </c>
      <c r="I450">
        <v>1137</v>
      </c>
      <c r="J450">
        <v>1762</v>
      </c>
      <c r="K450">
        <v>1899</v>
      </c>
      <c r="L450">
        <v>1175</v>
      </c>
      <c r="M450">
        <v>241</v>
      </c>
      <c r="N450">
        <v>305</v>
      </c>
      <c r="O450">
        <v>2685</v>
      </c>
      <c r="P450">
        <v>903</v>
      </c>
      <c r="Q450">
        <v>2936</v>
      </c>
      <c r="R450">
        <v>1395</v>
      </c>
      <c r="S450">
        <v>1358</v>
      </c>
      <c r="T450">
        <v>894</v>
      </c>
      <c r="U450">
        <v>2455</v>
      </c>
      <c r="V450">
        <v>2708</v>
      </c>
      <c r="W450">
        <v>1189</v>
      </c>
      <c r="X450">
        <v>1219</v>
      </c>
      <c r="Y450">
        <v>475</v>
      </c>
      <c r="Z450">
        <v>1220</v>
      </c>
      <c r="AA450">
        <v>802</v>
      </c>
    </row>
    <row r="451" spans="1:27" x14ac:dyDescent="0.35">
      <c r="A451" s="1">
        <v>44106</v>
      </c>
      <c r="B451" t="s">
        <v>36</v>
      </c>
      <c r="C451">
        <v>1321</v>
      </c>
      <c r="D451">
        <v>332</v>
      </c>
      <c r="E451">
        <v>317</v>
      </c>
      <c r="F451">
        <v>578</v>
      </c>
      <c r="G451">
        <v>279</v>
      </c>
      <c r="H451">
        <v>354</v>
      </c>
      <c r="I451">
        <v>332</v>
      </c>
      <c r="J451">
        <v>395</v>
      </c>
      <c r="K451">
        <v>438</v>
      </c>
      <c r="L451">
        <v>456</v>
      </c>
      <c r="M451">
        <v>85</v>
      </c>
      <c r="N451">
        <v>120</v>
      </c>
      <c r="O451">
        <v>699</v>
      </c>
      <c r="P451">
        <v>324</v>
      </c>
      <c r="Q451">
        <v>494</v>
      </c>
      <c r="R451">
        <v>147</v>
      </c>
      <c r="S451">
        <v>342</v>
      </c>
      <c r="T451">
        <v>204</v>
      </c>
      <c r="U451">
        <v>598</v>
      </c>
      <c r="V451">
        <v>945</v>
      </c>
      <c r="W451">
        <v>88</v>
      </c>
      <c r="X451">
        <v>458</v>
      </c>
      <c r="Y451">
        <v>229</v>
      </c>
      <c r="Z451">
        <v>367</v>
      </c>
      <c r="AA451">
        <v>275</v>
      </c>
    </row>
    <row r="452" spans="1:27" x14ac:dyDescent="0.35">
      <c r="A452" s="1">
        <v>44106</v>
      </c>
      <c r="B452" t="s">
        <v>37</v>
      </c>
      <c r="C452">
        <v>98</v>
      </c>
      <c r="D452">
        <v>422</v>
      </c>
      <c r="E452">
        <v>209</v>
      </c>
      <c r="F452">
        <v>941</v>
      </c>
      <c r="G452">
        <v>658</v>
      </c>
      <c r="H452">
        <v>45</v>
      </c>
      <c r="I452">
        <v>87</v>
      </c>
      <c r="J452">
        <v>139</v>
      </c>
      <c r="K452">
        <v>278</v>
      </c>
      <c r="L452">
        <v>140</v>
      </c>
      <c r="M452">
        <v>16</v>
      </c>
      <c r="N452">
        <v>24</v>
      </c>
      <c r="O452">
        <v>563</v>
      </c>
      <c r="P452">
        <v>89</v>
      </c>
      <c r="Q452">
        <v>670</v>
      </c>
      <c r="R452">
        <v>113</v>
      </c>
      <c r="S452">
        <v>155</v>
      </c>
      <c r="T452">
        <v>138</v>
      </c>
      <c r="U452">
        <v>144</v>
      </c>
      <c r="V452">
        <v>361</v>
      </c>
      <c r="W452">
        <v>0</v>
      </c>
      <c r="X452">
        <v>344</v>
      </c>
      <c r="Y452">
        <v>3</v>
      </c>
      <c r="Z452">
        <v>211</v>
      </c>
      <c r="AA452">
        <v>57</v>
      </c>
    </row>
    <row r="453" spans="1:27" x14ac:dyDescent="0.35">
      <c r="A453" s="1">
        <v>44106</v>
      </c>
      <c r="B453" t="s">
        <v>38</v>
      </c>
      <c r="C453">
        <v>1419</v>
      </c>
      <c r="D453">
        <v>754</v>
      </c>
      <c r="E453">
        <v>526</v>
      </c>
      <c r="F453">
        <v>1519</v>
      </c>
      <c r="G453">
        <v>937</v>
      </c>
      <c r="H453">
        <v>399</v>
      </c>
      <c r="I453">
        <v>419</v>
      </c>
      <c r="J453">
        <v>534</v>
      </c>
      <c r="K453">
        <v>716</v>
      </c>
      <c r="L453">
        <v>596</v>
      </c>
      <c r="M453">
        <v>101</v>
      </c>
      <c r="N453">
        <v>144</v>
      </c>
      <c r="O453">
        <v>1262</v>
      </c>
      <c r="P453">
        <v>413</v>
      </c>
      <c r="Q453">
        <v>1164</v>
      </c>
      <c r="R453">
        <v>260</v>
      </c>
      <c r="S453">
        <v>497</v>
      </c>
      <c r="T453">
        <v>342</v>
      </c>
      <c r="U453">
        <v>742</v>
      </c>
      <c r="V453">
        <v>1306</v>
      </c>
      <c r="W453">
        <v>88</v>
      </c>
      <c r="X453">
        <v>802</v>
      </c>
      <c r="Y453">
        <v>232</v>
      </c>
      <c r="Z453">
        <v>578</v>
      </c>
      <c r="AA453">
        <v>332</v>
      </c>
    </row>
    <row r="454" spans="1:27" x14ac:dyDescent="0.35">
      <c r="A454" s="1">
        <v>44106</v>
      </c>
      <c r="B454" t="s">
        <v>39</v>
      </c>
      <c r="C454">
        <v>847</v>
      </c>
      <c r="D454">
        <v>443</v>
      </c>
      <c r="E454">
        <v>532</v>
      </c>
      <c r="F454">
        <v>1870</v>
      </c>
      <c r="G454">
        <v>689</v>
      </c>
      <c r="H454">
        <v>1064</v>
      </c>
      <c r="I454">
        <v>718</v>
      </c>
      <c r="J454">
        <v>1228</v>
      </c>
      <c r="K454">
        <v>1183</v>
      </c>
      <c r="L454">
        <v>579</v>
      </c>
      <c r="M454">
        <v>140</v>
      </c>
      <c r="N454">
        <v>161</v>
      </c>
      <c r="O454">
        <v>1423</v>
      </c>
      <c r="P454">
        <v>490</v>
      </c>
      <c r="Q454">
        <v>1772</v>
      </c>
      <c r="R454">
        <v>1135</v>
      </c>
      <c r="S454">
        <v>861</v>
      </c>
      <c r="T454">
        <v>552</v>
      </c>
      <c r="U454">
        <v>1713</v>
      </c>
      <c r="V454">
        <v>1402</v>
      </c>
      <c r="W454">
        <v>1101</v>
      </c>
      <c r="X454">
        <v>417</v>
      </c>
      <c r="Y454">
        <v>243</v>
      </c>
      <c r="Z454">
        <v>642</v>
      </c>
      <c r="AA454">
        <v>470</v>
      </c>
    </row>
    <row r="455" spans="1:27" x14ac:dyDescent="0.35">
      <c r="A455" s="1">
        <v>44106</v>
      </c>
      <c r="B455" t="s">
        <v>2</v>
      </c>
      <c r="C455">
        <v>844</v>
      </c>
      <c r="D455">
        <v>427</v>
      </c>
      <c r="E455">
        <v>278</v>
      </c>
      <c r="F455">
        <v>1136</v>
      </c>
      <c r="G455">
        <v>743</v>
      </c>
      <c r="H455">
        <v>784</v>
      </c>
      <c r="I455">
        <v>592</v>
      </c>
      <c r="J455">
        <v>975</v>
      </c>
      <c r="K455">
        <v>690</v>
      </c>
      <c r="L455">
        <v>658</v>
      </c>
      <c r="M455">
        <v>197</v>
      </c>
      <c r="N455">
        <v>72</v>
      </c>
      <c r="O455">
        <v>1382</v>
      </c>
      <c r="P455">
        <v>379</v>
      </c>
      <c r="Q455">
        <v>871</v>
      </c>
      <c r="R455">
        <v>362</v>
      </c>
      <c r="S455">
        <v>344</v>
      </c>
      <c r="T455">
        <v>453</v>
      </c>
      <c r="U455">
        <v>726</v>
      </c>
      <c r="V455">
        <v>588</v>
      </c>
      <c r="W455">
        <v>473</v>
      </c>
      <c r="X455">
        <v>634</v>
      </c>
      <c r="Y455">
        <v>199</v>
      </c>
      <c r="Z455">
        <v>365</v>
      </c>
      <c r="AA455">
        <v>192</v>
      </c>
    </row>
    <row r="456" spans="1:27" x14ac:dyDescent="0.35">
      <c r="A456" s="1">
        <v>44106</v>
      </c>
      <c r="B456" t="s">
        <v>1</v>
      </c>
      <c r="C456">
        <v>461</v>
      </c>
      <c r="D456">
        <v>212</v>
      </c>
      <c r="E456">
        <v>155</v>
      </c>
      <c r="F456">
        <v>250</v>
      </c>
      <c r="G456">
        <v>249</v>
      </c>
      <c r="H456">
        <v>68</v>
      </c>
      <c r="I456">
        <v>248</v>
      </c>
      <c r="J456">
        <v>164</v>
      </c>
      <c r="K456">
        <v>258</v>
      </c>
      <c r="L456">
        <v>447</v>
      </c>
      <c r="M456">
        <v>80</v>
      </c>
      <c r="N456">
        <v>0</v>
      </c>
      <c r="O456">
        <v>856</v>
      </c>
      <c r="P456">
        <v>173</v>
      </c>
      <c r="Q456">
        <v>366</v>
      </c>
      <c r="R456">
        <v>56</v>
      </c>
      <c r="S456">
        <v>142</v>
      </c>
      <c r="T456">
        <v>241</v>
      </c>
      <c r="U456">
        <v>262</v>
      </c>
      <c r="V456">
        <v>387</v>
      </c>
      <c r="W456">
        <v>7</v>
      </c>
      <c r="X456">
        <v>307</v>
      </c>
      <c r="Y456">
        <v>174</v>
      </c>
      <c r="Z456">
        <v>167</v>
      </c>
      <c r="AA456">
        <v>64</v>
      </c>
    </row>
    <row r="457" spans="1:27" x14ac:dyDescent="0.35">
      <c r="A457" s="1">
        <v>44106</v>
      </c>
      <c r="B457" t="s">
        <v>0</v>
      </c>
      <c r="C457">
        <v>383</v>
      </c>
      <c r="D457">
        <v>215</v>
      </c>
      <c r="E457">
        <v>123</v>
      </c>
      <c r="F457">
        <v>886</v>
      </c>
      <c r="G457">
        <v>494</v>
      </c>
      <c r="H457">
        <v>716</v>
      </c>
      <c r="I457">
        <v>344</v>
      </c>
      <c r="J457">
        <v>811</v>
      </c>
      <c r="K457">
        <v>432</v>
      </c>
      <c r="L457">
        <v>211</v>
      </c>
      <c r="M457">
        <v>117</v>
      </c>
      <c r="N457">
        <v>72</v>
      </c>
      <c r="O457">
        <v>526</v>
      </c>
      <c r="P457">
        <v>206</v>
      </c>
      <c r="Q457">
        <v>505</v>
      </c>
      <c r="R457">
        <v>306</v>
      </c>
      <c r="S457">
        <v>202</v>
      </c>
      <c r="T457">
        <v>212</v>
      </c>
      <c r="U457">
        <v>464</v>
      </c>
      <c r="V457">
        <v>201</v>
      </c>
      <c r="W457">
        <v>466</v>
      </c>
      <c r="X457">
        <v>327</v>
      </c>
      <c r="Y457">
        <v>25</v>
      </c>
      <c r="Z457">
        <v>198</v>
      </c>
      <c r="AA457">
        <v>128</v>
      </c>
    </row>
    <row r="458" spans="1:27" x14ac:dyDescent="0.35">
      <c r="A458" s="1">
        <v>44106</v>
      </c>
      <c r="B458" t="s">
        <v>40</v>
      </c>
      <c r="C458">
        <v>226</v>
      </c>
      <c r="D458">
        <v>123</v>
      </c>
      <c r="E458">
        <v>96</v>
      </c>
      <c r="F458">
        <v>177</v>
      </c>
      <c r="G458">
        <v>150</v>
      </c>
      <c r="H458">
        <v>152</v>
      </c>
      <c r="I458">
        <v>107</v>
      </c>
      <c r="J458">
        <v>295</v>
      </c>
      <c r="K458">
        <v>144</v>
      </c>
      <c r="L458">
        <v>151</v>
      </c>
      <c r="M458">
        <v>50</v>
      </c>
      <c r="N458">
        <v>50</v>
      </c>
      <c r="O458">
        <v>226</v>
      </c>
      <c r="P458">
        <v>125</v>
      </c>
      <c r="Q458">
        <v>323</v>
      </c>
      <c r="R458">
        <v>169</v>
      </c>
      <c r="S458">
        <v>110</v>
      </c>
      <c r="T458">
        <v>65</v>
      </c>
      <c r="U458">
        <v>233</v>
      </c>
      <c r="V458">
        <v>175</v>
      </c>
      <c r="W458">
        <v>90</v>
      </c>
      <c r="X458">
        <v>70</v>
      </c>
      <c r="Y458">
        <v>205</v>
      </c>
      <c r="Z458">
        <v>100</v>
      </c>
      <c r="AA458">
        <v>105</v>
      </c>
    </row>
    <row r="459" spans="1:27" x14ac:dyDescent="0.35">
      <c r="A459" s="1">
        <v>44106</v>
      </c>
      <c r="B459" t="s">
        <v>41</v>
      </c>
      <c r="C459">
        <v>110</v>
      </c>
      <c r="D459">
        <v>36</v>
      </c>
      <c r="E459">
        <v>27</v>
      </c>
      <c r="F459">
        <v>46</v>
      </c>
      <c r="G459">
        <v>146</v>
      </c>
      <c r="H459">
        <v>33</v>
      </c>
      <c r="I459">
        <v>39</v>
      </c>
      <c r="J459">
        <v>55</v>
      </c>
      <c r="K459">
        <v>75</v>
      </c>
      <c r="L459">
        <v>71</v>
      </c>
      <c r="M459">
        <v>7</v>
      </c>
      <c r="N459">
        <v>7</v>
      </c>
      <c r="O459">
        <v>101</v>
      </c>
      <c r="P459">
        <v>30</v>
      </c>
      <c r="Q459">
        <v>32</v>
      </c>
      <c r="R459">
        <v>10</v>
      </c>
      <c r="S459">
        <v>33</v>
      </c>
      <c r="T459">
        <v>21</v>
      </c>
      <c r="U459">
        <v>69</v>
      </c>
      <c r="V459">
        <v>77</v>
      </c>
      <c r="W459">
        <v>7</v>
      </c>
      <c r="X459">
        <v>40</v>
      </c>
      <c r="Y459">
        <v>58</v>
      </c>
      <c r="Z459">
        <v>44</v>
      </c>
      <c r="AA459">
        <v>26</v>
      </c>
    </row>
    <row r="460" spans="1:27" x14ac:dyDescent="0.35">
      <c r="A460" s="1">
        <v>44106</v>
      </c>
      <c r="B460" t="s">
        <v>42</v>
      </c>
      <c r="C460">
        <v>116</v>
      </c>
      <c r="D460">
        <v>87</v>
      </c>
      <c r="E460">
        <v>69</v>
      </c>
      <c r="F460">
        <v>131</v>
      </c>
      <c r="G460">
        <v>4</v>
      </c>
      <c r="H460">
        <v>119</v>
      </c>
      <c r="I460">
        <v>68</v>
      </c>
      <c r="J460">
        <v>240</v>
      </c>
      <c r="K460">
        <v>69</v>
      </c>
      <c r="L460">
        <v>80</v>
      </c>
      <c r="M460">
        <v>43</v>
      </c>
      <c r="N460">
        <v>43</v>
      </c>
      <c r="O460">
        <v>125</v>
      </c>
      <c r="P460">
        <v>95</v>
      </c>
      <c r="Q460">
        <v>291</v>
      </c>
      <c r="R460">
        <v>159</v>
      </c>
      <c r="S460">
        <v>77</v>
      </c>
      <c r="T460">
        <v>44</v>
      </c>
      <c r="U460">
        <v>164</v>
      </c>
      <c r="V460">
        <v>98</v>
      </c>
      <c r="W460">
        <v>83</v>
      </c>
      <c r="X460">
        <v>30</v>
      </c>
      <c r="Y460">
        <v>147</v>
      </c>
      <c r="Z460">
        <v>56</v>
      </c>
      <c r="AA460">
        <v>79</v>
      </c>
    </row>
    <row r="461" spans="1:27" x14ac:dyDescent="0.35">
      <c r="A461" s="1">
        <v>44106</v>
      </c>
      <c r="B461" t="s">
        <v>43</v>
      </c>
      <c r="C461">
        <v>187</v>
      </c>
      <c r="D461">
        <v>145</v>
      </c>
      <c r="E461">
        <v>156</v>
      </c>
      <c r="F461">
        <v>414</v>
      </c>
      <c r="G461">
        <v>196</v>
      </c>
      <c r="H461">
        <v>189</v>
      </c>
      <c r="I461">
        <v>111</v>
      </c>
      <c r="J461">
        <v>334</v>
      </c>
      <c r="K461">
        <v>138</v>
      </c>
      <c r="L461">
        <v>167</v>
      </c>
      <c r="M461">
        <v>41</v>
      </c>
      <c r="N461">
        <v>110</v>
      </c>
      <c r="O461">
        <v>181</v>
      </c>
      <c r="P461">
        <v>117</v>
      </c>
      <c r="Q461">
        <v>246</v>
      </c>
      <c r="R461">
        <v>285</v>
      </c>
      <c r="S461">
        <v>128</v>
      </c>
      <c r="T461">
        <v>119</v>
      </c>
      <c r="U461">
        <v>236</v>
      </c>
      <c r="V461">
        <v>302</v>
      </c>
      <c r="W461">
        <v>130</v>
      </c>
      <c r="X461">
        <v>111</v>
      </c>
      <c r="Y461">
        <v>92</v>
      </c>
      <c r="Z461">
        <v>141</v>
      </c>
      <c r="AA461">
        <v>116</v>
      </c>
    </row>
    <row r="462" spans="1:27" x14ac:dyDescent="0.35">
      <c r="A462" s="1">
        <v>44106</v>
      </c>
      <c r="B462" t="s">
        <v>44</v>
      </c>
      <c r="C462">
        <v>22</v>
      </c>
      <c r="D462">
        <v>41</v>
      </c>
      <c r="E462">
        <v>5</v>
      </c>
      <c r="F462">
        <v>16</v>
      </c>
      <c r="G462">
        <v>9</v>
      </c>
      <c r="H462">
        <v>11</v>
      </c>
      <c r="I462">
        <v>9</v>
      </c>
      <c r="J462">
        <v>22</v>
      </c>
      <c r="K462">
        <v>32</v>
      </c>
      <c r="L462">
        <v>14</v>
      </c>
      <c r="M462">
        <v>5</v>
      </c>
      <c r="N462">
        <v>6</v>
      </c>
      <c r="O462">
        <v>32</v>
      </c>
      <c r="P462">
        <v>6</v>
      </c>
      <c r="Q462">
        <v>5</v>
      </c>
      <c r="R462">
        <v>6</v>
      </c>
      <c r="S462">
        <v>7</v>
      </c>
      <c r="T462">
        <v>2</v>
      </c>
      <c r="U462">
        <v>16</v>
      </c>
      <c r="V462">
        <v>47</v>
      </c>
      <c r="W462">
        <v>2</v>
      </c>
      <c r="X462">
        <v>10</v>
      </c>
      <c r="Y462">
        <v>1</v>
      </c>
      <c r="Z462">
        <v>3</v>
      </c>
      <c r="AA462">
        <v>3</v>
      </c>
    </row>
    <row r="463" spans="1:27" x14ac:dyDescent="0.35">
      <c r="A463" s="1">
        <v>44106</v>
      </c>
      <c r="B463" t="s">
        <v>45</v>
      </c>
      <c r="C463">
        <v>165</v>
      </c>
      <c r="D463">
        <v>104</v>
      </c>
      <c r="E463">
        <v>151</v>
      </c>
      <c r="F463">
        <v>398</v>
      </c>
      <c r="G463">
        <v>187</v>
      </c>
      <c r="H463">
        <v>178</v>
      </c>
      <c r="I463">
        <v>102</v>
      </c>
      <c r="J463">
        <v>312</v>
      </c>
      <c r="K463">
        <v>106</v>
      </c>
      <c r="L463">
        <v>153</v>
      </c>
      <c r="M463">
        <v>36</v>
      </c>
      <c r="N463">
        <v>104</v>
      </c>
      <c r="O463">
        <v>149</v>
      </c>
      <c r="P463">
        <v>111</v>
      </c>
      <c r="Q463">
        <v>241</v>
      </c>
      <c r="R463">
        <v>279</v>
      </c>
      <c r="S463">
        <v>121</v>
      </c>
      <c r="T463">
        <v>117</v>
      </c>
      <c r="U463">
        <v>220</v>
      </c>
      <c r="V463">
        <v>255</v>
      </c>
      <c r="W463">
        <v>128</v>
      </c>
      <c r="X463">
        <v>101</v>
      </c>
      <c r="Y463">
        <v>91</v>
      </c>
      <c r="Z463">
        <v>138</v>
      </c>
      <c r="AA463">
        <v>113</v>
      </c>
    </row>
    <row r="464" spans="1:27" x14ac:dyDescent="0.35">
      <c r="A464" s="1">
        <v>44107</v>
      </c>
      <c r="B464" t="s">
        <v>35</v>
      </c>
      <c r="C464">
        <v>2266</v>
      </c>
      <c r="D464">
        <v>1197</v>
      </c>
      <c r="E464">
        <v>1058</v>
      </c>
      <c r="F464">
        <v>3389</v>
      </c>
      <c r="G464">
        <v>1626</v>
      </c>
      <c r="H464">
        <v>1463</v>
      </c>
      <c r="I464">
        <v>1137</v>
      </c>
      <c r="J464">
        <v>1762</v>
      </c>
      <c r="K464">
        <v>1898</v>
      </c>
      <c r="L464">
        <v>1175</v>
      </c>
      <c r="M464">
        <v>241</v>
      </c>
      <c r="N464">
        <v>305</v>
      </c>
      <c r="O464">
        <v>2685</v>
      </c>
      <c r="P464">
        <v>903</v>
      </c>
      <c r="Q464">
        <v>2936</v>
      </c>
      <c r="R464">
        <v>1395</v>
      </c>
      <c r="S464">
        <v>1358</v>
      </c>
      <c r="T464">
        <v>894</v>
      </c>
      <c r="U464">
        <v>2455</v>
      </c>
      <c r="V464">
        <v>2708</v>
      </c>
      <c r="W464">
        <v>1189</v>
      </c>
      <c r="X464">
        <v>1219</v>
      </c>
      <c r="Y464">
        <v>475</v>
      </c>
      <c r="Z464">
        <v>1220</v>
      </c>
      <c r="AA464">
        <v>827</v>
      </c>
    </row>
    <row r="465" spans="1:27" x14ac:dyDescent="0.35">
      <c r="A465" s="1">
        <v>44107</v>
      </c>
      <c r="B465" t="s">
        <v>36</v>
      </c>
      <c r="C465">
        <v>1353</v>
      </c>
      <c r="D465">
        <v>362</v>
      </c>
      <c r="E465">
        <v>290</v>
      </c>
      <c r="F465">
        <v>549</v>
      </c>
      <c r="G465">
        <v>285</v>
      </c>
      <c r="H465">
        <v>376</v>
      </c>
      <c r="I465">
        <v>327</v>
      </c>
      <c r="J465">
        <v>433</v>
      </c>
      <c r="K465">
        <v>451</v>
      </c>
      <c r="L465">
        <v>456</v>
      </c>
      <c r="M465">
        <v>85</v>
      </c>
      <c r="N465">
        <v>120</v>
      </c>
      <c r="O465">
        <v>729</v>
      </c>
      <c r="P465">
        <v>322</v>
      </c>
      <c r="Q465">
        <v>494</v>
      </c>
      <c r="R465">
        <v>161</v>
      </c>
      <c r="S465">
        <v>351</v>
      </c>
      <c r="T465">
        <v>216</v>
      </c>
      <c r="U465">
        <v>608</v>
      </c>
      <c r="V465">
        <v>1005</v>
      </c>
      <c r="W465">
        <v>102</v>
      </c>
      <c r="X465">
        <v>448</v>
      </c>
      <c r="Y465">
        <v>253</v>
      </c>
      <c r="Z465">
        <v>351</v>
      </c>
      <c r="AA465">
        <v>266</v>
      </c>
    </row>
    <row r="466" spans="1:27" x14ac:dyDescent="0.35">
      <c r="A466" s="1">
        <v>44107</v>
      </c>
      <c r="B466" t="s">
        <v>37</v>
      </c>
      <c r="C466">
        <v>119</v>
      </c>
      <c r="D466">
        <v>461</v>
      </c>
      <c r="E466">
        <v>232</v>
      </c>
      <c r="F466">
        <v>969</v>
      </c>
      <c r="G466">
        <v>559</v>
      </c>
      <c r="H466">
        <v>53</v>
      </c>
      <c r="I466">
        <v>72</v>
      </c>
      <c r="J466">
        <v>149</v>
      </c>
      <c r="K466">
        <v>226</v>
      </c>
      <c r="L466">
        <v>166</v>
      </c>
      <c r="M466">
        <v>15</v>
      </c>
      <c r="N466">
        <v>25</v>
      </c>
      <c r="O466">
        <v>509</v>
      </c>
      <c r="P466">
        <v>100</v>
      </c>
      <c r="Q466">
        <v>670</v>
      </c>
      <c r="R466">
        <v>91</v>
      </c>
      <c r="S466">
        <v>146</v>
      </c>
      <c r="T466">
        <v>147</v>
      </c>
      <c r="U466">
        <v>162</v>
      </c>
      <c r="V466">
        <v>393</v>
      </c>
      <c r="W466">
        <v>0</v>
      </c>
      <c r="X466">
        <v>364</v>
      </c>
      <c r="Y466">
        <v>3</v>
      </c>
      <c r="Z466">
        <v>220</v>
      </c>
      <c r="AA466">
        <v>66</v>
      </c>
    </row>
    <row r="467" spans="1:27" x14ac:dyDescent="0.35">
      <c r="A467" s="1">
        <v>44107</v>
      </c>
      <c r="B467" t="s">
        <v>38</v>
      </c>
      <c r="C467">
        <v>1472</v>
      </c>
      <c r="D467">
        <v>823</v>
      </c>
      <c r="E467">
        <v>522</v>
      </c>
      <c r="F467">
        <v>1518</v>
      </c>
      <c r="G467">
        <v>844</v>
      </c>
      <c r="H467">
        <v>429</v>
      </c>
      <c r="I467">
        <v>399</v>
      </c>
      <c r="J467">
        <v>582</v>
      </c>
      <c r="K467">
        <v>677</v>
      </c>
      <c r="L467">
        <v>622</v>
      </c>
      <c r="M467">
        <v>100</v>
      </c>
      <c r="N467">
        <v>145</v>
      </c>
      <c r="O467">
        <v>1238</v>
      </c>
      <c r="P467">
        <v>422</v>
      </c>
      <c r="Q467">
        <v>1164</v>
      </c>
      <c r="R467">
        <v>252</v>
      </c>
      <c r="S467">
        <v>497</v>
      </c>
      <c r="T467">
        <v>363</v>
      </c>
      <c r="U467">
        <v>770</v>
      </c>
      <c r="V467">
        <v>1398</v>
      </c>
      <c r="W467">
        <v>102</v>
      </c>
      <c r="X467">
        <v>812</v>
      </c>
      <c r="Y467">
        <v>256</v>
      </c>
      <c r="Z467">
        <v>571</v>
      </c>
      <c r="AA467">
        <v>332</v>
      </c>
    </row>
    <row r="468" spans="1:27" x14ac:dyDescent="0.35">
      <c r="A468" s="1">
        <v>44107</v>
      </c>
      <c r="B468" t="s">
        <v>39</v>
      </c>
      <c r="C468">
        <v>794</v>
      </c>
      <c r="D468">
        <v>374</v>
      </c>
      <c r="E468">
        <v>536</v>
      </c>
      <c r="F468">
        <v>1871</v>
      </c>
      <c r="G468">
        <v>782</v>
      </c>
      <c r="H468">
        <v>1034</v>
      </c>
      <c r="I468">
        <v>738</v>
      </c>
      <c r="J468">
        <v>1180</v>
      </c>
      <c r="K468">
        <v>1221</v>
      </c>
      <c r="L468">
        <v>553</v>
      </c>
      <c r="M468">
        <v>141</v>
      </c>
      <c r="N468">
        <v>160</v>
      </c>
      <c r="O468">
        <v>1447</v>
      </c>
      <c r="P468">
        <v>481</v>
      </c>
      <c r="Q468">
        <v>1772</v>
      </c>
      <c r="R468">
        <v>1143</v>
      </c>
      <c r="S468">
        <v>861</v>
      </c>
      <c r="T468">
        <v>531</v>
      </c>
      <c r="U468">
        <v>1685</v>
      </c>
      <c r="V468">
        <v>1310</v>
      </c>
      <c r="W468">
        <v>1087</v>
      </c>
      <c r="X468">
        <v>407</v>
      </c>
      <c r="Y468">
        <v>219</v>
      </c>
      <c r="Z468">
        <v>649</v>
      </c>
      <c r="AA468">
        <v>495</v>
      </c>
    </row>
    <row r="469" spans="1:27" x14ac:dyDescent="0.35">
      <c r="A469" s="1">
        <v>44107</v>
      </c>
      <c r="B469" t="s">
        <v>2</v>
      </c>
      <c r="C469">
        <v>858</v>
      </c>
      <c r="D469">
        <v>434</v>
      </c>
      <c r="E469">
        <v>278</v>
      </c>
      <c r="F469">
        <v>1136</v>
      </c>
      <c r="G469">
        <v>743</v>
      </c>
      <c r="H469">
        <v>791</v>
      </c>
      <c r="I469">
        <v>592</v>
      </c>
      <c r="J469">
        <v>975</v>
      </c>
      <c r="K469">
        <v>690</v>
      </c>
      <c r="L469">
        <v>658</v>
      </c>
      <c r="M469">
        <v>197</v>
      </c>
      <c r="N469">
        <v>72</v>
      </c>
      <c r="O469">
        <v>1382</v>
      </c>
      <c r="P469">
        <v>379</v>
      </c>
      <c r="Q469">
        <v>871</v>
      </c>
      <c r="R469">
        <v>362</v>
      </c>
      <c r="S469">
        <v>344</v>
      </c>
      <c r="T469">
        <v>453</v>
      </c>
      <c r="U469">
        <v>726</v>
      </c>
      <c r="V469">
        <v>588</v>
      </c>
      <c r="W469">
        <v>473</v>
      </c>
      <c r="X469">
        <v>644</v>
      </c>
      <c r="Y469">
        <v>209</v>
      </c>
      <c r="Z469">
        <v>365</v>
      </c>
      <c r="AA469">
        <v>192</v>
      </c>
    </row>
    <row r="470" spans="1:27" x14ac:dyDescent="0.35">
      <c r="A470" s="1">
        <v>44107</v>
      </c>
      <c r="B470" t="s">
        <v>1</v>
      </c>
      <c r="C470">
        <v>455</v>
      </c>
      <c r="D470">
        <v>207</v>
      </c>
      <c r="E470">
        <v>154</v>
      </c>
      <c r="F470">
        <v>246</v>
      </c>
      <c r="G470">
        <v>238</v>
      </c>
      <c r="H470">
        <v>71</v>
      </c>
      <c r="I470">
        <v>245</v>
      </c>
      <c r="J470">
        <v>163</v>
      </c>
      <c r="K470">
        <v>214</v>
      </c>
      <c r="L470">
        <v>442</v>
      </c>
      <c r="M470">
        <v>81</v>
      </c>
      <c r="N470">
        <v>2</v>
      </c>
      <c r="O470">
        <v>881</v>
      </c>
      <c r="P470">
        <v>170</v>
      </c>
      <c r="Q470">
        <v>366</v>
      </c>
      <c r="R470">
        <v>56</v>
      </c>
      <c r="S470">
        <v>150</v>
      </c>
      <c r="T470">
        <v>245</v>
      </c>
      <c r="U470">
        <v>282</v>
      </c>
      <c r="V470">
        <v>412</v>
      </c>
      <c r="W470">
        <v>8</v>
      </c>
      <c r="X470">
        <v>316</v>
      </c>
      <c r="Y470">
        <v>194</v>
      </c>
      <c r="Z470">
        <v>168</v>
      </c>
      <c r="AA470">
        <v>69</v>
      </c>
    </row>
    <row r="471" spans="1:27" x14ac:dyDescent="0.35">
      <c r="A471" s="1">
        <v>44107</v>
      </c>
      <c r="B471" t="s">
        <v>0</v>
      </c>
      <c r="C471">
        <v>403</v>
      </c>
      <c r="D471">
        <v>227</v>
      </c>
      <c r="E471">
        <v>124</v>
      </c>
      <c r="F471">
        <v>890</v>
      </c>
      <c r="G471">
        <v>505</v>
      </c>
      <c r="H471">
        <v>720</v>
      </c>
      <c r="I471">
        <v>347</v>
      </c>
      <c r="J471">
        <v>812</v>
      </c>
      <c r="K471">
        <v>476</v>
      </c>
      <c r="L471">
        <v>216</v>
      </c>
      <c r="M471">
        <v>116</v>
      </c>
      <c r="N471">
        <v>70</v>
      </c>
      <c r="O471">
        <v>501</v>
      </c>
      <c r="P471">
        <v>209</v>
      </c>
      <c r="Q471">
        <v>505</v>
      </c>
      <c r="R471">
        <v>306</v>
      </c>
      <c r="S471">
        <v>194</v>
      </c>
      <c r="T471">
        <v>208</v>
      </c>
      <c r="U471">
        <v>444</v>
      </c>
      <c r="V471">
        <v>176</v>
      </c>
      <c r="W471">
        <v>465</v>
      </c>
      <c r="X471">
        <v>328</v>
      </c>
      <c r="Y471">
        <v>15</v>
      </c>
      <c r="Z471">
        <v>197</v>
      </c>
      <c r="AA471">
        <v>123</v>
      </c>
    </row>
    <row r="472" spans="1:27" x14ac:dyDescent="0.35">
      <c r="A472" s="1">
        <v>44107</v>
      </c>
      <c r="B472" t="s">
        <v>40</v>
      </c>
      <c r="C472">
        <v>226</v>
      </c>
      <c r="D472">
        <v>123</v>
      </c>
      <c r="E472">
        <v>96</v>
      </c>
      <c r="F472">
        <v>177</v>
      </c>
      <c r="G472">
        <v>150</v>
      </c>
      <c r="H472">
        <v>152</v>
      </c>
      <c r="I472">
        <v>107</v>
      </c>
      <c r="J472">
        <v>295</v>
      </c>
      <c r="K472">
        <v>144</v>
      </c>
      <c r="L472">
        <v>151</v>
      </c>
      <c r="M472">
        <v>50</v>
      </c>
      <c r="N472">
        <v>50</v>
      </c>
      <c r="O472">
        <v>226</v>
      </c>
      <c r="P472">
        <v>125</v>
      </c>
      <c r="Q472">
        <v>323</v>
      </c>
      <c r="R472">
        <v>169</v>
      </c>
      <c r="S472">
        <v>110</v>
      </c>
      <c r="T472">
        <v>65</v>
      </c>
      <c r="U472">
        <v>233</v>
      </c>
      <c r="V472">
        <v>175</v>
      </c>
      <c r="W472">
        <v>90</v>
      </c>
      <c r="X472">
        <v>70</v>
      </c>
      <c r="Y472">
        <v>64</v>
      </c>
      <c r="Z472">
        <v>100</v>
      </c>
      <c r="AA472">
        <v>105</v>
      </c>
    </row>
    <row r="473" spans="1:27" x14ac:dyDescent="0.35">
      <c r="A473" s="1">
        <v>44107</v>
      </c>
      <c r="B473" t="s">
        <v>41</v>
      </c>
      <c r="C473">
        <v>116</v>
      </c>
      <c r="D473">
        <v>31</v>
      </c>
      <c r="E473">
        <v>25</v>
      </c>
      <c r="F473">
        <v>41</v>
      </c>
      <c r="G473">
        <v>156</v>
      </c>
      <c r="H473">
        <v>33</v>
      </c>
      <c r="I473">
        <v>40</v>
      </c>
      <c r="J473">
        <v>54</v>
      </c>
      <c r="K473">
        <v>72</v>
      </c>
      <c r="L473">
        <v>76</v>
      </c>
      <c r="M473">
        <v>8</v>
      </c>
      <c r="N473">
        <v>8</v>
      </c>
      <c r="O473">
        <v>104</v>
      </c>
      <c r="P473">
        <v>35</v>
      </c>
      <c r="Q473">
        <v>32</v>
      </c>
      <c r="R473">
        <v>12</v>
      </c>
      <c r="S473">
        <v>32</v>
      </c>
      <c r="T473">
        <v>20</v>
      </c>
      <c r="U473">
        <v>69</v>
      </c>
      <c r="V473">
        <v>88</v>
      </c>
      <c r="W473">
        <v>8</v>
      </c>
      <c r="X473">
        <v>38</v>
      </c>
      <c r="Y473">
        <v>43</v>
      </c>
      <c r="Z473">
        <v>47</v>
      </c>
      <c r="AA473">
        <v>26</v>
      </c>
    </row>
    <row r="474" spans="1:27" x14ac:dyDescent="0.35">
      <c r="A474" s="1">
        <v>44107</v>
      </c>
      <c r="B474" t="s">
        <v>42</v>
      </c>
      <c r="C474">
        <v>110</v>
      </c>
      <c r="D474">
        <v>92</v>
      </c>
      <c r="E474">
        <v>71</v>
      </c>
      <c r="F474">
        <v>136</v>
      </c>
      <c r="G474">
        <v>-6</v>
      </c>
      <c r="H474">
        <v>119</v>
      </c>
      <c r="I474">
        <v>67</v>
      </c>
      <c r="J474">
        <v>241</v>
      </c>
      <c r="K474">
        <v>72</v>
      </c>
      <c r="L474">
        <v>75</v>
      </c>
      <c r="M474">
        <v>42</v>
      </c>
      <c r="N474">
        <v>42</v>
      </c>
      <c r="O474">
        <v>122</v>
      </c>
      <c r="P474">
        <v>90</v>
      </c>
      <c r="Q474">
        <v>291</v>
      </c>
      <c r="R474">
        <v>157</v>
      </c>
      <c r="S474">
        <v>78</v>
      </c>
      <c r="T474">
        <v>45</v>
      </c>
      <c r="U474">
        <v>164</v>
      </c>
      <c r="V474">
        <v>87</v>
      </c>
      <c r="W474">
        <v>82</v>
      </c>
      <c r="X474">
        <v>32</v>
      </c>
      <c r="Y474">
        <v>21</v>
      </c>
      <c r="Z474">
        <v>53</v>
      </c>
      <c r="AA474">
        <v>79</v>
      </c>
    </row>
    <row r="475" spans="1:27" x14ac:dyDescent="0.35">
      <c r="A475" s="1">
        <v>44107</v>
      </c>
      <c r="B475" t="s">
        <v>43</v>
      </c>
      <c r="C475">
        <v>187</v>
      </c>
      <c r="D475">
        <v>145</v>
      </c>
      <c r="E475">
        <v>156</v>
      </c>
      <c r="F475">
        <v>414</v>
      </c>
      <c r="G475">
        <v>177</v>
      </c>
      <c r="H475">
        <v>189</v>
      </c>
      <c r="I475">
        <v>111</v>
      </c>
      <c r="J475">
        <v>334</v>
      </c>
      <c r="K475">
        <v>138</v>
      </c>
      <c r="L475">
        <v>167</v>
      </c>
      <c r="M475">
        <v>41</v>
      </c>
      <c r="N475">
        <v>110</v>
      </c>
      <c r="O475">
        <v>181</v>
      </c>
      <c r="P475">
        <v>117</v>
      </c>
      <c r="Q475">
        <v>246</v>
      </c>
      <c r="R475">
        <v>285</v>
      </c>
      <c r="S475">
        <v>128</v>
      </c>
      <c r="T475">
        <v>119</v>
      </c>
      <c r="U475">
        <v>236</v>
      </c>
      <c r="V475">
        <v>310</v>
      </c>
      <c r="W475">
        <v>130</v>
      </c>
      <c r="X475">
        <v>111</v>
      </c>
      <c r="Y475">
        <v>88</v>
      </c>
      <c r="Z475">
        <v>141</v>
      </c>
      <c r="AA475">
        <v>116</v>
      </c>
    </row>
    <row r="476" spans="1:27" x14ac:dyDescent="0.35">
      <c r="A476" s="1">
        <v>44107</v>
      </c>
      <c r="B476" t="s">
        <v>44</v>
      </c>
      <c r="C476">
        <v>24</v>
      </c>
      <c r="D476">
        <v>43</v>
      </c>
      <c r="E476">
        <v>5</v>
      </c>
      <c r="F476">
        <v>10</v>
      </c>
      <c r="G476">
        <v>10</v>
      </c>
      <c r="H476">
        <v>9</v>
      </c>
      <c r="I476">
        <v>10</v>
      </c>
      <c r="J476">
        <v>22</v>
      </c>
      <c r="K476">
        <v>27</v>
      </c>
      <c r="L476">
        <v>13</v>
      </c>
      <c r="M476">
        <v>4</v>
      </c>
      <c r="N476">
        <v>6</v>
      </c>
      <c r="O476">
        <v>35</v>
      </c>
      <c r="P476">
        <v>7</v>
      </c>
      <c r="Q476">
        <v>5</v>
      </c>
      <c r="R476">
        <v>10</v>
      </c>
      <c r="S476">
        <v>6</v>
      </c>
      <c r="T476">
        <v>2</v>
      </c>
      <c r="U476">
        <v>15</v>
      </c>
      <c r="V476">
        <v>52</v>
      </c>
      <c r="W476">
        <v>2</v>
      </c>
      <c r="X476">
        <v>11</v>
      </c>
      <c r="Y476">
        <v>2</v>
      </c>
      <c r="Z476">
        <v>3</v>
      </c>
      <c r="AA476">
        <v>4</v>
      </c>
    </row>
    <row r="477" spans="1:27" x14ac:dyDescent="0.35">
      <c r="A477" s="1">
        <v>44107</v>
      </c>
      <c r="B477" t="s">
        <v>45</v>
      </c>
      <c r="C477">
        <v>163</v>
      </c>
      <c r="D477">
        <v>102</v>
      </c>
      <c r="E477">
        <v>151</v>
      </c>
      <c r="F477">
        <v>404</v>
      </c>
      <c r="G477">
        <v>167</v>
      </c>
      <c r="H477">
        <v>180</v>
      </c>
      <c r="I477">
        <v>101</v>
      </c>
      <c r="J477">
        <v>312</v>
      </c>
      <c r="K477">
        <v>111</v>
      </c>
      <c r="L477">
        <v>154</v>
      </c>
      <c r="M477">
        <v>37</v>
      </c>
      <c r="N477">
        <v>104</v>
      </c>
      <c r="O477">
        <v>146</v>
      </c>
      <c r="P477">
        <v>110</v>
      </c>
      <c r="Q477">
        <v>241</v>
      </c>
      <c r="R477">
        <v>275</v>
      </c>
      <c r="S477">
        <v>122</v>
      </c>
      <c r="T477">
        <v>117</v>
      </c>
      <c r="U477">
        <v>221</v>
      </c>
      <c r="V477">
        <v>258</v>
      </c>
      <c r="W477">
        <v>128</v>
      </c>
      <c r="X477">
        <v>100</v>
      </c>
      <c r="Y477">
        <v>86</v>
      </c>
      <c r="Z477">
        <v>138</v>
      </c>
      <c r="AA477">
        <v>112</v>
      </c>
    </row>
    <row r="478" spans="1:27" x14ac:dyDescent="0.35">
      <c r="A478" s="1">
        <v>44108</v>
      </c>
      <c r="B478" t="s">
        <v>35</v>
      </c>
      <c r="C478">
        <v>2266</v>
      </c>
      <c r="D478">
        <v>1197</v>
      </c>
      <c r="E478">
        <v>1058</v>
      </c>
      <c r="F478">
        <v>3389</v>
      </c>
      <c r="G478">
        <v>1626</v>
      </c>
      <c r="H478">
        <v>1463</v>
      </c>
      <c r="I478">
        <v>1137</v>
      </c>
      <c r="J478">
        <v>1762</v>
      </c>
      <c r="K478">
        <v>1899</v>
      </c>
      <c r="L478">
        <v>1175</v>
      </c>
      <c r="M478">
        <v>241</v>
      </c>
      <c r="N478">
        <v>199</v>
      </c>
      <c r="O478">
        <v>2685</v>
      </c>
      <c r="P478">
        <v>1053</v>
      </c>
      <c r="Q478">
        <v>2936</v>
      </c>
      <c r="R478">
        <v>1395</v>
      </c>
      <c r="S478">
        <v>1358</v>
      </c>
      <c r="T478">
        <v>920</v>
      </c>
      <c r="U478">
        <v>2455</v>
      </c>
      <c r="V478">
        <v>2708</v>
      </c>
      <c r="W478">
        <v>1189</v>
      </c>
      <c r="X478">
        <v>1219</v>
      </c>
      <c r="Y478">
        <v>489</v>
      </c>
      <c r="Z478">
        <v>1220</v>
      </c>
      <c r="AA478">
        <v>827</v>
      </c>
    </row>
    <row r="479" spans="1:27" x14ac:dyDescent="0.35">
      <c r="A479" s="1">
        <v>44108</v>
      </c>
      <c r="B479" t="s">
        <v>36</v>
      </c>
      <c r="C479">
        <v>1479</v>
      </c>
      <c r="D479">
        <v>373</v>
      </c>
      <c r="E479">
        <v>307</v>
      </c>
      <c r="F479">
        <v>575</v>
      </c>
      <c r="G479">
        <v>308</v>
      </c>
      <c r="H479">
        <v>386</v>
      </c>
      <c r="I479">
        <v>352</v>
      </c>
      <c r="J479">
        <v>455</v>
      </c>
      <c r="K479">
        <v>469</v>
      </c>
      <c r="L479">
        <v>512</v>
      </c>
      <c r="M479">
        <v>96</v>
      </c>
      <c r="N479">
        <v>128</v>
      </c>
      <c r="O479">
        <v>679</v>
      </c>
      <c r="P479">
        <v>334</v>
      </c>
      <c r="Q479">
        <v>478</v>
      </c>
      <c r="R479">
        <v>177</v>
      </c>
      <c r="S479">
        <v>371</v>
      </c>
      <c r="T479">
        <v>233</v>
      </c>
      <c r="U479">
        <v>605</v>
      </c>
      <c r="V479">
        <v>1044</v>
      </c>
      <c r="W479">
        <v>110</v>
      </c>
      <c r="X479">
        <v>482</v>
      </c>
      <c r="Y479">
        <v>279</v>
      </c>
      <c r="Z479">
        <v>360</v>
      </c>
      <c r="AA479">
        <v>291</v>
      </c>
    </row>
    <row r="480" spans="1:27" x14ac:dyDescent="0.35">
      <c r="A480" s="1">
        <v>44108</v>
      </c>
      <c r="B480" t="s">
        <v>37</v>
      </c>
      <c r="C480">
        <v>109</v>
      </c>
      <c r="D480">
        <v>481</v>
      </c>
      <c r="E480">
        <v>231</v>
      </c>
      <c r="F480">
        <v>997</v>
      </c>
      <c r="G480">
        <v>525</v>
      </c>
      <c r="H480">
        <v>41</v>
      </c>
      <c r="I480">
        <v>67</v>
      </c>
      <c r="J480">
        <v>153</v>
      </c>
      <c r="K480">
        <v>219</v>
      </c>
      <c r="L480">
        <v>135</v>
      </c>
      <c r="M480">
        <v>8</v>
      </c>
      <c r="N480">
        <v>26</v>
      </c>
      <c r="O480">
        <v>606</v>
      </c>
      <c r="P480">
        <v>174</v>
      </c>
      <c r="Q480">
        <v>524</v>
      </c>
      <c r="R480">
        <v>80</v>
      </c>
      <c r="S480">
        <v>134</v>
      </c>
      <c r="T480">
        <v>141</v>
      </c>
      <c r="U480">
        <v>168</v>
      </c>
      <c r="V480">
        <v>397</v>
      </c>
      <c r="W480">
        <v>0</v>
      </c>
      <c r="X480">
        <v>363</v>
      </c>
      <c r="Y480">
        <v>8</v>
      </c>
      <c r="Z480">
        <v>201</v>
      </c>
      <c r="AA480">
        <v>82</v>
      </c>
    </row>
    <row r="481" spans="1:27" x14ac:dyDescent="0.35">
      <c r="A481" s="1">
        <v>44108</v>
      </c>
      <c r="B481" t="s">
        <v>38</v>
      </c>
      <c r="C481">
        <v>1588</v>
      </c>
      <c r="D481">
        <v>854</v>
      </c>
      <c r="E481">
        <v>538</v>
      </c>
      <c r="F481">
        <v>1572</v>
      </c>
      <c r="G481">
        <v>833</v>
      </c>
      <c r="H481">
        <v>427</v>
      </c>
      <c r="I481">
        <v>419</v>
      </c>
      <c r="J481">
        <v>608</v>
      </c>
      <c r="K481">
        <v>688</v>
      </c>
      <c r="L481">
        <v>647</v>
      </c>
      <c r="M481">
        <v>104</v>
      </c>
      <c r="N481">
        <v>154</v>
      </c>
      <c r="O481">
        <v>1285</v>
      </c>
      <c r="P481">
        <v>508</v>
      </c>
      <c r="Q481">
        <v>1002</v>
      </c>
      <c r="R481">
        <v>257</v>
      </c>
      <c r="S481">
        <v>505</v>
      </c>
      <c r="T481">
        <v>374</v>
      </c>
      <c r="U481">
        <v>773</v>
      </c>
      <c r="V481">
        <v>1441</v>
      </c>
      <c r="W481">
        <v>110</v>
      </c>
      <c r="X481">
        <v>845</v>
      </c>
      <c r="Y481">
        <v>287</v>
      </c>
      <c r="Z481">
        <v>561</v>
      </c>
      <c r="AA481">
        <v>373</v>
      </c>
    </row>
    <row r="482" spans="1:27" x14ac:dyDescent="0.35">
      <c r="A482" s="1">
        <v>44108</v>
      </c>
      <c r="B482" t="s">
        <v>39</v>
      </c>
      <c r="C482">
        <v>678</v>
      </c>
      <c r="D482">
        <v>343</v>
      </c>
      <c r="E482">
        <v>520</v>
      </c>
      <c r="F482">
        <v>1817</v>
      </c>
      <c r="G482">
        <v>793</v>
      </c>
      <c r="H482">
        <v>1036</v>
      </c>
      <c r="I482">
        <v>718</v>
      </c>
      <c r="J482">
        <v>1154</v>
      </c>
      <c r="K482">
        <v>1211</v>
      </c>
      <c r="L482">
        <v>528</v>
      </c>
      <c r="M482">
        <v>137</v>
      </c>
      <c r="N482">
        <v>45</v>
      </c>
      <c r="O482">
        <v>1400</v>
      </c>
      <c r="P482">
        <v>545</v>
      </c>
      <c r="Q482">
        <v>1934</v>
      </c>
      <c r="R482">
        <v>1138</v>
      </c>
      <c r="S482">
        <v>853</v>
      </c>
      <c r="T482">
        <v>546</v>
      </c>
      <c r="U482">
        <v>1682</v>
      </c>
      <c r="V482">
        <v>1267</v>
      </c>
      <c r="W482">
        <v>1079</v>
      </c>
      <c r="X482">
        <v>374</v>
      </c>
      <c r="Y482">
        <v>202</v>
      </c>
      <c r="Z482">
        <v>659</v>
      </c>
      <c r="AA482">
        <v>454</v>
      </c>
    </row>
    <row r="483" spans="1:27" x14ac:dyDescent="0.35">
      <c r="A483" s="1">
        <v>44108</v>
      </c>
      <c r="B483" t="s">
        <v>2</v>
      </c>
      <c r="C483">
        <v>858</v>
      </c>
      <c r="D483">
        <v>434</v>
      </c>
      <c r="E483">
        <v>278</v>
      </c>
      <c r="F483">
        <v>1136</v>
      </c>
      <c r="G483">
        <v>743</v>
      </c>
      <c r="H483">
        <v>791</v>
      </c>
      <c r="I483">
        <v>592</v>
      </c>
      <c r="J483">
        <v>975</v>
      </c>
      <c r="K483">
        <v>690</v>
      </c>
      <c r="L483">
        <v>658</v>
      </c>
      <c r="M483">
        <v>197</v>
      </c>
      <c r="N483">
        <v>56</v>
      </c>
      <c r="O483">
        <v>1382</v>
      </c>
      <c r="P483">
        <v>477</v>
      </c>
      <c r="Q483">
        <v>871</v>
      </c>
      <c r="R483">
        <v>362</v>
      </c>
      <c r="S483">
        <v>344</v>
      </c>
      <c r="T483">
        <v>466</v>
      </c>
      <c r="U483">
        <v>726</v>
      </c>
      <c r="V483">
        <v>588</v>
      </c>
      <c r="W483">
        <v>473</v>
      </c>
      <c r="X483">
        <v>634</v>
      </c>
      <c r="Y483">
        <v>214</v>
      </c>
      <c r="Z483">
        <v>365</v>
      </c>
      <c r="AA483">
        <v>202</v>
      </c>
    </row>
    <row r="484" spans="1:27" x14ac:dyDescent="0.35">
      <c r="A484" s="1">
        <v>44108</v>
      </c>
      <c r="B484" t="s">
        <v>1</v>
      </c>
      <c r="C484">
        <v>497</v>
      </c>
      <c r="D484">
        <v>224</v>
      </c>
      <c r="E484">
        <v>155</v>
      </c>
      <c r="F484">
        <v>297</v>
      </c>
      <c r="G484">
        <v>247</v>
      </c>
      <c r="H484">
        <v>72</v>
      </c>
      <c r="I484">
        <v>254</v>
      </c>
      <c r="J484">
        <v>173</v>
      </c>
      <c r="K484">
        <v>248</v>
      </c>
      <c r="L484">
        <v>456</v>
      </c>
      <c r="M484">
        <v>83</v>
      </c>
      <c r="N484">
        <v>2</v>
      </c>
      <c r="O484">
        <v>874</v>
      </c>
      <c r="P484">
        <v>266</v>
      </c>
      <c r="Q484">
        <v>290</v>
      </c>
      <c r="R484">
        <v>56</v>
      </c>
      <c r="S484">
        <v>152</v>
      </c>
      <c r="T484">
        <v>247</v>
      </c>
      <c r="U484">
        <v>276</v>
      </c>
      <c r="V484">
        <v>408</v>
      </c>
      <c r="W484">
        <v>6</v>
      </c>
      <c r="X484">
        <v>328</v>
      </c>
      <c r="Y484">
        <v>189</v>
      </c>
      <c r="Z484">
        <v>173</v>
      </c>
      <c r="AA484">
        <v>79</v>
      </c>
    </row>
    <row r="485" spans="1:27" x14ac:dyDescent="0.35">
      <c r="A485" s="1">
        <v>44108</v>
      </c>
      <c r="B485" t="s">
        <v>0</v>
      </c>
      <c r="C485">
        <v>361</v>
      </c>
      <c r="D485">
        <v>210</v>
      </c>
      <c r="E485">
        <v>123</v>
      </c>
      <c r="F485">
        <v>839</v>
      </c>
      <c r="G485">
        <v>496</v>
      </c>
      <c r="H485">
        <v>719</v>
      </c>
      <c r="I485">
        <v>338</v>
      </c>
      <c r="J485">
        <v>802</v>
      </c>
      <c r="K485">
        <v>442</v>
      </c>
      <c r="L485">
        <v>202</v>
      </c>
      <c r="M485">
        <v>114</v>
      </c>
      <c r="N485">
        <v>54</v>
      </c>
      <c r="O485">
        <v>508</v>
      </c>
      <c r="P485">
        <v>211</v>
      </c>
      <c r="Q485">
        <v>581</v>
      </c>
      <c r="R485">
        <v>306</v>
      </c>
      <c r="S485">
        <v>192</v>
      </c>
      <c r="T485">
        <v>219</v>
      </c>
      <c r="U485">
        <v>450</v>
      </c>
      <c r="V485">
        <v>180</v>
      </c>
      <c r="W485">
        <v>467</v>
      </c>
      <c r="X485">
        <v>306</v>
      </c>
      <c r="Y485">
        <v>25</v>
      </c>
      <c r="Z485">
        <v>192</v>
      </c>
      <c r="AA485">
        <v>123</v>
      </c>
    </row>
    <row r="486" spans="1:27" x14ac:dyDescent="0.35">
      <c r="A486" s="1">
        <v>44108</v>
      </c>
      <c r="B486" t="s">
        <v>40</v>
      </c>
      <c r="C486">
        <v>226</v>
      </c>
      <c r="D486">
        <v>123</v>
      </c>
      <c r="E486">
        <v>96</v>
      </c>
      <c r="F486">
        <v>177</v>
      </c>
      <c r="G486">
        <v>150</v>
      </c>
      <c r="H486">
        <v>152</v>
      </c>
      <c r="I486">
        <v>107</v>
      </c>
      <c r="J486">
        <v>295</v>
      </c>
      <c r="K486">
        <v>144</v>
      </c>
      <c r="L486">
        <v>151</v>
      </c>
      <c r="M486">
        <v>50</v>
      </c>
      <c r="N486">
        <v>34</v>
      </c>
      <c r="O486">
        <v>226</v>
      </c>
      <c r="P486">
        <v>133</v>
      </c>
      <c r="Q486">
        <v>323</v>
      </c>
      <c r="R486">
        <v>169</v>
      </c>
      <c r="S486">
        <v>110</v>
      </c>
      <c r="T486">
        <v>65</v>
      </c>
      <c r="U486">
        <v>233</v>
      </c>
      <c r="V486">
        <v>175</v>
      </c>
      <c r="W486">
        <v>90</v>
      </c>
      <c r="X486">
        <v>70</v>
      </c>
      <c r="Y486">
        <v>66</v>
      </c>
      <c r="Z486">
        <v>100</v>
      </c>
      <c r="AA486">
        <v>105</v>
      </c>
    </row>
    <row r="487" spans="1:27" x14ac:dyDescent="0.35">
      <c r="A487" s="1">
        <v>44108</v>
      </c>
      <c r="B487" t="s">
        <v>41</v>
      </c>
      <c r="C487">
        <v>123</v>
      </c>
      <c r="D487">
        <v>23</v>
      </c>
      <c r="E487">
        <v>33</v>
      </c>
      <c r="F487">
        <v>50</v>
      </c>
      <c r="G487">
        <v>230</v>
      </c>
      <c r="H487">
        <v>30</v>
      </c>
      <c r="I487">
        <v>52</v>
      </c>
      <c r="J487">
        <v>60</v>
      </c>
      <c r="K487">
        <v>85</v>
      </c>
      <c r="L487">
        <v>77</v>
      </c>
      <c r="M487">
        <v>7</v>
      </c>
      <c r="N487">
        <v>8</v>
      </c>
      <c r="O487">
        <v>107</v>
      </c>
      <c r="P487">
        <v>31</v>
      </c>
      <c r="Q487">
        <v>32</v>
      </c>
      <c r="R487">
        <v>14</v>
      </c>
      <c r="S487">
        <v>33</v>
      </c>
      <c r="T487">
        <v>15</v>
      </c>
      <c r="U487">
        <v>70</v>
      </c>
      <c r="V487">
        <v>93</v>
      </c>
      <c r="W487">
        <v>6</v>
      </c>
      <c r="X487">
        <v>38</v>
      </c>
      <c r="Y487">
        <v>45</v>
      </c>
      <c r="Z487">
        <v>49</v>
      </c>
      <c r="AA487">
        <v>26</v>
      </c>
    </row>
    <row r="488" spans="1:27" x14ac:dyDescent="0.35">
      <c r="A488" s="1">
        <v>44108</v>
      </c>
      <c r="B488" t="s">
        <v>42</v>
      </c>
      <c r="C488">
        <v>103</v>
      </c>
      <c r="D488">
        <v>100</v>
      </c>
      <c r="E488">
        <v>63</v>
      </c>
      <c r="F488">
        <v>127</v>
      </c>
      <c r="G488">
        <v>-80</v>
      </c>
      <c r="H488">
        <v>122</v>
      </c>
      <c r="I488">
        <v>55</v>
      </c>
      <c r="J488">
        <v>235</v>
      </c>
      <c r="K488">
        <v>59</v>
      </c>
      <c r="L488">
        <v>74</v>
      </c>
      <c r="M488">
        <v>43</v>
      </c>
      <c r="N488">
        <v>26</v>
      </c>
      <c r="O488">
        <v>119</v>
      </c>
      <c r="P488">
        <v>102</v>
      </c>
      <c r="Q488">
        <v>291</v>
      </c>
      <c r="R488">
        <v>155</v>
      </c>
      <c r="S488">
        <v>77</v>
      </c>
      <c r="T488">
        <v>50</v>
      </c>
      <c r="U488">
        <v>163</v>
      </c>
      <c r="V488">
        <v>82</v>
      </c>
      <c r="W488">
        <v>84</v>
      </c>
      <c r="X488">
        <v>32</v>
      </c>
      <c r="Y488">
        <v>21</v>
      </c>
      <c r="Z488">
        <v>51</v>
      </c>
      <c r="AA488">
        <v>79</v>
      </c>
    </row>
    <row r="489" spans="1:27" x14ac:dyDescent="0.35">
      <c r="A489" s="1">
        <v>44108</v>
      </c>
      <c r="B489" t="s">
        <v>43</v>
      </c>
      <c r="C489">
        <v>187</v>
      </c>
      <c r="D489">
        <v>145</v>
      </c>
      <c r="E489">
        <v>156</v>
      </c>
      <c r="F489">
        <v>414</v>
      </c>
      <c r="G489">
        <v>182</v>
      </c>
      <c r="H489">
        <v>189</v>
      </c>
      <c r="I489">
        <v>111</v>
      </c>
      <c r="J489">
        <v>334</v>
      </c>
      <c r="K489">
        <v>138</v>
      </c>
      <c r="L489">
        <v>167</v>
      </c>
      <c r="M489">
        <v>41</v>
      </c>
      <c r="N489">
        <v>81</v>
      </c>
      <c r="O489">
        <v>181</v>
      </c>
      <c r="P489">
        <v>124</v>
      </c>
      <c r="Q489">
        <v>246</v>
      </c>
      <c r="R489">
        <v>285</v>
      </c>
      <c r="S489">
        <v>128</v>
      </c>
      <c r="T489">
        <v>123</v>
      </c>
      <c r="U489">
        <v>236</v>
      </c>
      <c r="V489">
        <v>310</v>
      </c>
      <c r="W489">
        <v>130</v>
      </c>
      <c r="X489">
        <v>111</v>
      </c>
      <c r="Y489">
        <v>90</v>
      </c>
      <c r="Z489">
        <v>141</v>
      </c>
      <c r="AA489">
        <v>116</v>
      </c>
    </row>
    <row r="490" spans="1:27" x14ac:dyDescent="0.35">
      <c r="A490" s="1">
        <v>44108</v>
      </c>
      <c r="B490" t="s">
        <v>44</v>
      </c>
      <c r="C490">
        <v>29</v>
      </c>
      <c r="D490">
        <v>45</v>
      </c>
      <c r="E490">
        <v>9</v>
      </c>
      <c r="F490">
        <v>13</v>
      </c>
      <c r="G490">
        <v>10</v>
      </c>
      <c r="H490">
        <v>9</v>
      </c>
      <c r="I490">
        <v>10</v>
      </c>
      <c r="J490">
        <v>31</v>
      </c>
      <c r="K490">
        <v>36</v>
      </c>
      <c r="L490">
        <v>12</v>
      </c>
      <c r="M490">
        <v>6</v>
      </c>
      <c r="N490">
        <v>4</v>
      </c>
      <c r="O490">
        <v>35</v>
      </c>
      <c r="P490">
        <v>6</v>
      </c>
      <c r="Q490">
        <v>6</v>
      </c>
      <c r="R490">
        <v>13</v>
      </c>
      <c r="S490">
        <v>4</v>
      </c>
      <c r="T490">
        <v>2</v>
      </c>
      <c r="U490">
        <v>14</v>
      </c>
      <c r="V490">
        <v>55</v>
      </c>
      <c r="W490">
        <v>2</v>
      </c>
      <c r="X490">
        <v>12</v>
      </c>
      <c r="Y490">
        <v>2</v>
      </c>
      <c r="Z490">
        <v>2</v>
      </c>
      <c r="AA490">
        <v>5</v>
      </c>
    </row>
    <row r="491" spans="1:27" x14ac:dyDescent="0.35">
      <c r="A491" s="1">
        <v>44108</v>
      </c>
      <c r="B491" t="s">
        <v>45</v>
      </c>
      <c r="C491">
        <v>158</v>
      </c>
      <c r="D491">
        <v>100</v>
      </c>
      <c r="E491">
        <v>147</v>
      </c>
      <c r="F491">
        <v>401</v>
      </c>
      <c r="G491">
        <v>172</v>
      </c>
      <c r="H491">
        <v>180</v>
      </c>
      <c r="I491">
        <v>101</v>
      </c>
      <c r="J491">
        <v>303</v>
      </c>
      <c r="K491">
        <v>102</v>
      </c>
      <c r="L491">
        <v>155</v>
      </c>
      <c r="M491">
        <v>35</v>
      </c>
      <c r="N491">
        <v>77</v>
      </c>
      <c r="O491">
        <v>146</v>
      </c>
      <c r="P491">
        <v>118</v>
      </c>
      <c r="Q491">
        <v>240</v>
      </c>
      <c r="R491">
        <v>272</v>
      </c>
      <c r="S491">
        <v>124</v>
      </c>
      <c r="T491">
        <v>121</v>
      </c>
      <c r="U491">
        <v>222</v>
      </c>
      <c r="V491">
        <v>255</v>
      </c>
      <c r="W491">
        <v>128</v>
      </c>
      <c r="X491">
        <v>99</v>
      </c>
      <c r="Y491">
        <v>88</v>
      </c>
      <c r="Z491">
        <v>139</v>
      </c>
      <c r="AA491">
        <v>111</v>
      </c>
    </row>
    <row r="492" spans="1:27" x14ac:dyDescent="0.35">
      <c r="A492" s="1">
        <v>44109</v>
      </c>
      <c r="B492" t="s">
        <v>35</v>
      </c>
      <c r="C492">
        <v>2266</v>
      </c>
      <c r="D492">
        <v>1287</v>
      </c>
      <c r="E492">
        <v>1155</v>
      </c>
      <c r="F492">
        <v>3389</v>
      </c>
      <c r="G492">
        <v>1626</v>
      </c>
      <c r="H492">
        <v>1463</v>
      </c>
      <c r="I492">
        <v>1137</v>
      </c>
      <c r="J492">
        <v>1762</v>
      </c>
      <c r="K492">
        <v>1899</v>
      </c>
      <c r="L492">
        <v>1175</v>
      </c>
      <c r="M492">
        <v>241</v>
      </c>
      <c r="N492">
        <v>305</v>
      </c>
      <c r="O492">
        <v>2685</v>
      </c>
      <c r="P492">
        <v>1053</v>
      </c>
      <c r="Q492">
        <v>2936</v>
      </c>
      <c r="R492">
        <v>1395</v>
      </c>
      <c r="S492">
        <v>1358</v>
      </c>
      <c r="T492">
        <v>894</v>
      </c>
      <c r="U492">
        <v>2455</v>
      </c>
      <c r="V492">
        <v>2708</v>
      </c>
      <c r="W492">
        <v>1189</v>
      </c>
      <c r="X492">
        <v>1219</v>
      </c>
      <c r="Y492">
        <v>497</v>
      </c>
      <c r="Z492">
        <v>1220</v>
      </c>
      <c r="AA492">
        <v>827</v>
      </c>
    </row>
    <row r="493" spans="1:27" x14ac:dyDescent="0.35">
      <c r="A493" s="1">
        <v>44109</v>
      </c>
      <c r="B493" t="s">
        <v>36</v>
      </c>
      <c r="C493">
        <v>1515</v>
      </c>
      <c r="D493">
        <v>450</v>
      </c>
      <c r="E493">
        <v>345</v>
      </c>
      <c r="F493">
        <v>619</v>
      </c>
      <c r="G493">
        <v>359</v>
      </c>
      <c r="H493">
        <v>386</v>
      </c>
      <c r="I493">
        <v>364</v>
      </c>
      <c r="J493">
        <v>473</v>
      </c>
      <c r="K493">
        <v>420</v>
      </c>
      <c r="L493">
        <v>520</v>
      </c>
      <c r="M493">
        <v>97</v>
      </c>
      <c r="N493">
        <v>136</v>
      </c>
      <c r="O493">
        <v>752</v>
      </c>
      <c r="P493">
        <v>340</v>
      </c>
      <c r="Q493">
        <v>529</v>
      </c>
      <c r="R493">
        <v>198</v>
      </c>
      <c r="S493">
        <v>394</v>
      </c>
      <c r="T493">
        <v>245</v>
      </c>
      <c r="U493">
        <v>625</v>
      </c>
      <c r="V493">
        <v>1103</v>
      </c>
      <c r="W493">
        <v>109</v>
      </c>
      <c r="X493">
        <v>500</v>
      </c>
      <c r="Y493">
        <v>289</v>
      </c>
      <c r="Z493">
        <v>362</v>
      </c>
      <c r="AA493">
        <v>301</v>
      </c>
    </row>
    <row r="494" spans="1:27" x14ac:dyDescent="0.35">
      <c r="A494" s="1">
        <v>44109</v>
      </c>
      <c r="B494" t="s">
        <v>37</v>
      </c>
      <c r="C494">
        <v>126</v>
      </c>
      <c r="D494">
        <v>509</v>
      </c>
      <c r="E494">
        <v>217</v>
      </c>
      <c r="F494">
        <v>1063</v>
      </c>
      <c r="G494">
        <v>602</v>
      </c>
      <c r="H494">
        <v>41</v>
      </c>
      <c r="I494">
        <v>76</v>
      </c>
      <c r="J494">
        <v>139</v>
      </c>
      <c r="K494">
        <v>223</v>
      </c>
      <c r="L494">
        <v>153</v>
      </c>
      <c r="M494">
        <v>7</v>
      </c>
      <c r="N494">
        <v>44</v>
      </c>
      <c r="O494">
        <v>547</v>
      </c>
      <c r="P494">
        <v>224</v>
      </c>
      <c r="Q494">
        <v>627</v>
      </c>
      <c r="R494">
        <v>71</v>
      </c>
      <c r="S494">
        <v>143</v>
      </c>
      <c r="T494">
        <v>118</v>
      </c>
      <c r="U494">
        <v>155</v>
      </c>
      <c r="V494">
        <v>452</v>
      </c>
      <c r="W494">
        <v>0</v>
      </c>
      <c r="X494">
        <v>322</v>
      </c>
      <c r="Y494">
        <v>4</v>
      </c>
      <c r="Z494">
        <v>222</v>
      </c>
      <c r="AA494">
        <v>71</v>
      </c>
    </row>
    <row r="495" spans="1:27" x14ac:dyDescent="0.35">
      <c r="A495" s="1">
        <v>44109</v>
      </c>
      <c r="B495" t="s">
        <v>38</v>
      </c>
      <c r="C495">
        <v>1641</v>
      </c>
      <c r="D495">
        <v>959</v>
      </c>
      <c r="E495">
        <v>562</v>
      </c>
      <c r="F495">
        <v>1682</v>
      </c>
      <c r="G495">
        <v>961</v>
      </c>
      <c r="H495">
        <v>427</v>
      </c>
      <c r="I495">
        <v>440</v>
      </c>
      <c r="J495">
        <v>612</v>
      </c>
      <c r="K495">
        <v>643</v>
      </c>
      <c r="L495">
        <v>673</v>
      </c>
      <c r="M495">
        <v>104</v>
      </c>
      <c r="N495">
        <v>180</v>
      </c>
      <c r="O495">
        <v>1299</v>
      </c>
      <c r="P495">
        <v>564</v>
      </c>
      <c r="Q495">
        <v>1156</v>
      </c>
      <c r="R495">
        <v>269</v>
      </c>
      <c r="S495">
        <v>537</v>
      </c>
      <c r="T495">
        <v>363</v>
      </c>
      <c r="U495">
        <v>780</v>
      </c>
      <c r="V495">
        <v>1555</v>
      </c>
      <c r="W495">
        <v>109</v>
      </c>
      <c r="X495">
        <v>822</v>
      </c>
      <c r="Y495">
        <v>293</v>
      </c>
      <c r="Z495">
        <v>584</v>
      </c>
      <c r="AA495">
        <v>372</v>
      </c>
    </row>
    <row r="496" spans="1:27" x14ac:dyDescent="0.35">
      <c r="A496" s="1">
        <v>44109</v>
      </c>
      <c r="B496" t="s">
        <v>39</v>
      </c>
      <c r="C496">
        <v>625</v>
      </c>
      <c r="D496">
        <v>328</v>
      </c>
      <c r="E496">
        <v>593</v>
      </c>
      <c r="F496">
        <v>1707</v>
      </c>
      <c r="G496">
        <v>665</v>
      </c>
      <c r="H496">
        <v>1036</v>
      </c>
      <c r="I496">
        <v>697</v>
      </c>
      <c r="J496">
        <v>1150</v>
      </c>
      <c r="K496">
        <v>1256</v>
      </c>
      <c r="L496">
        <v>502</v>
      </c>
      <c r="M496">
        <v>137</v>
      </c>
      <c r="N496">
        <v>125</v>
      </c>
      <c r="O496">
        <v>1386</v>
      </c>
      <c r="P496">
        <v>489</v>
      </c>
      <c r="Q496">
        <v>1780</v>
      </c>
      <c r="R496">
        <v>1126</v>
      </c>
      <c r="S496">
        <v>821</v>
      </c>
      <c r="T496">
        <v>531</v>
      </c>
      <c r="U496">
        <v>1675</v>
      </c>
      <c r="V496">
        <v>1153</v>
      </c>
      <c r="W496">
        <v>1080</v>
      </c>
      <c r="X496">
        <v>397</v>
      </c>
      <c r="Y496">
        <v>204</v>
      </c>
      <c r="Z496">
        <v>636</v>
      </c>
      <c r="AA496">
        <v>455</v>
      </c>
    </row>
    <row r="497" spans="1:27" x14ac:dyDescent="0.35">
      <c r="A497" s="1">
        <v>44109</v>
      </c>
      <c r="B497" t="s">
        <v>2</v>
      </c>
      <c r="C497">
        <v>858</v>
      </c>
      <c r="D497">
        <v>431</v>
      </c>
      <c r="E497">
        <v>278</v>
      </c>
      <c r="F497">
        <v>1136</v>
      </c>
      <c r="G497">
        <v>743</v>
      </c>
      <c r="H497">
        <v>791</v>
      </c>
      <c r="I497">
        <v>592</v>
      </c>
      <c r="J497">
        <v>975</v>
      </c>
      <c r="K497">
        <v>690</v>
      </c>
      <c r="L497">
        <v>658</v>
      </c>
      <c r="M497">
        <v>198</v>
      </c>
      <c r="N497">
        <v>72</v>
      </c>
      <c r="O497">
        <v>1382</v>
      </c>
      <c r="P497">
        <v>477</v>
      </c>
      <c r="Q497">
        <v>871</v>
      </c>
      <c r="R497">
        <v>362</v>
      </c>
      <c r="S497">
        <v>344</v>
      </c>
      <c r="T497">
        <v>472</v>
      </c>
      <c r="U497">
        <v>726</v>
      </c>
      <c r="V497">
        <v>600</v>
      </c>
      <c r="W497">
        <v>473</v>
      </c>
      <c r="X497">
        <v>668</v>
      </c>
      <c r="Y497">
        <v>214</v>
      </c>
      <c r="Z497">
        <v>365</v>
      </c>
      <c r="AA497">
        <v>204</v>
      </c>
    </row>
    <row r="498" spans="1:27" x14ac:dyDescent="0.35">
      <c r="A498" s="1">
        <v>44109</v>
      </c>
      <c r="B498" t="s">
        <v>1</v>
      </c>
      <c r="C498">
        <v>509</v>
      </c>
      <c r="D498">
        <v>213</v>
      </c>
      <c r="E498">
        <v>145</v>
      </c>
      <c r="F498">
        <v>318</v>
      </c>
      <c r="G498">
        <v>283</v>
      </c>
      <c r="H498">
        <v>66</v>
      </c>
      <c r="I498">
        <v>259</v>
      </c>
      <c r="J498">
        <v>154</v>
      </c>
      <c r="K498">
        <v>266</v>
      </c>
      <c r="L498">
        <v>490</v>
      </c>
      <c r="M498">
        <v>83</v>
      </c>
      <c r="N498">
        <v>2</v>
      </c>
      <c r="O498">
        <v>855</v>
      </c>
      <c r="P498">
        <v>169</v>
      </c>
      <c r="Q498">
        <v>390</v>
      </c>
      <c r="R498">
        <v>66</v>
      </c>
      <c r="S498">
        <v>160</v>
      </c>
      <c r="T498">
        <v>262</v>
      </c>
      <c r="U498">
        <v>285</v>
      </c>
      <c r="V498">
        <v>439</v>
      </c>
      <c r="W498">
        <v>8</v>
      </c>
      <c r="X498">
        <v>306</v>
      </c>
      <c r="Y498">
        <v>193</v>
      </c>
      <c r="Z498">
        <v>169</v>
      </c>
      <c r="AA498">
        <v>81</v>
      </c>
    </row>
    <row r="499" spans="1:27" x14ac:dyDescent="0.35">
      <c r="A499" s="1">
        <v>44109</v>
      </c>
      <c r="B499" t="s">
        <v>0</v>
      </c>
      <c r="C499">
        <v>349</v>
      </c>
      <c r="D499">
        <v>218</v>
      </c>
      <c r="E499">
        <v>133</v>
      </c>
      <c r="F499">
        <v>818</v>
      </c>
      <c r="G499">
        <v>460</v>
      </c>
      <c r="H499">
        <v>725</v>
      </c>
      <c r="I499">
        <v>333</v>
      </c>
      <c r="J499">
        <v>821</v>
      </c>
      <c r="K499">
        <v>424</v>
      </c>
      <c r="L499">
        <v>168</v>
      </c>
      <c r="M499">
        <v>115</v>
      </c>
      <c r="N499">
        <v>70</v>
      </c>
      <c r="O499">
        <v>527</v>
      </c>
      <c r="P499">
        <v>308</v>
      </c>
      <c r="Q499">
        <v>481</v>
      </c>
      <c r="R499">
        <v>296</v>
      </c>
      <c r="S499">
        <v>184</v>
      </c>
      <c r="T499">
        <v>210</v>
      </c>
      <c r="U499">
        <v>441</v>
      </c>
      <c r="V499">
        <v>161</v>
      </c>
      <c r="W499">
        <v>465</v>
      </c>
      <c r="X499">
        <v>362</v>
      </c>
      <c r="Y499">
        <v>21</v>
      </c>
      <c r="Z499">
        <v>196</v>
      </c>
      <c r="AA499">
        <v>123</v>
      </c>
    </row>
    <row r="500" spans="1:27" x14ac:dyDescent="0.35">
      <c r="A500" s="1">
        <v>44109</v>
      </c>
      <c r="B500" t="s">
        <v>40</v>
      </c>
      <c r="C500">
        <v>227</v>
      </c>
      <c r="D500">
        <v>123</v>
      </c>
      <c r="E500">
        <v>96</v>
      </c>
      <c r="F500">
        <v>177</v>
      </c>
      <c r="G500">
        <v>148</v>
      </c>
      <c r="H500">
        <v>152</v>
      </c>
      <c r="I500">
        <v>107</v>
      </c>
      <c r="J500">
        <v>295</v>
      </c>
      <c r="K500">
        <v>144</v>
      </c>
      <c r="L500">
        <v>151</v>
      </c>
      <c r="M500">
        <v>50</v>
      </c>
      <c r="N500">
        <v>50</v>
      </c>
      <c r="O500">
        <v>226</v>
      </c>
      <c r="P500">
        <v>133</v>
      </c>
      <c r="Q500">
        <v>438</v>
      </c>
      <c r="R500">
        <v>169</v>
      </c>
      <c r="S500">
        <v>110</v>
      </c>
      <c r="T500">
        <v>65</v>
      </c>
      <c r="U500">
        <v>233</v>
      </c>
      <c r="V500">
        <v>175</v>
      </c>
      <c r="W500">
        <v>90</v>
      </c>
      <c r="X500">
        <v>70</v>
      </c>
      <c r="Y500">
        <v>66</v>
      </c>
      <c r="Z500">
        <v>100</v>
      </c>
      <c r="AA500">
        <v>130</v>
      </c>
    </row>
    <row r="501" spans="1:27" x14ac:dyDescent="0.35">
      <c r="A501" s="1">
        <v>44109</v>
      </c>
      <c r="B501" t="s">
        <v>41</v>
      </c>
      <c r="C501">
        <v>127</v>
      </c>
      <c r="D501">
        <v>26</v>
      </c>
      <c r="E501">
        <v>31</v>
      </c>
      <c r="F501">
        <v>52</v>
      </c>
      <c r="G501">
        <v>122</v>
      </c>
      <c r="H501">
        <v>25</v>
      </c>
      <c r="I501">
        <v>54</v>
      </c>
      <c r="J501">
        <v>58</v>
      </c>
      <c r="K501">
        <v>90</v>
      </c>
      <c r="L501">
        <v>78</v>
      </c>
      <c r="M501">
        <v>8</v>
      </c>
      <c r="N501">
        <v>8</v>
      </c>
      <c r="O501">
        <v>90</v>
      </c>
      <c r="P501">
        <v>32</v>
      </c>
      <c r="Q501">
        <v>58</v>
      </c>
      <c r="R501">
        <v>17</v>
      </c>
      <c r="S501">
        <v>37</v>
      </c>
      <c r="T501">
        <v>19</v>
      </c>
      <c r="U501">
        <v>70</v>
      </c>
      <c r="V501">
        <v>79</v>
      </c>
      <c r="W501">
        <v>8</v>
      </c>
      <c r="X501">
        <v>38</v>
      </c>
      <c r="Y501">
        <v>42</v>
      </c>
      <c r="Z501">
        <v>46</v>
      </c>
      <c r="AA501">
        <v>40</v>
      </c>
    </row>
    <row r="502" spans="1:27" x14ac:dyDescent="0.35">
      <c r="A502" s="1">
        <v>44109</v>
      </c>
      <c r="B502" t="s">
        <v>42</v>
      </c>
      <c r="C502">
        <v>100</v>
      </c>
      <c r="D502">
        <v>97</v>
      </c>
      <c r="E502">
        <v>65</v>
      </c>
      <c r="F502">
        <v>125</v>
      </c>
      <c r="G502">
        <v>26</v>
      </c>
      <c r="H502">
        <v>127</v>
      </c>
      <c r="I502">
        <v>53</v>
      </c>
      <c r="J502">
        <v>237</v>
      </c>
      <c r="K502">
        <v>54</v>
      </c>
      <c r="L502">
        <v>73</v>
      </c>
      <c r="M502">
        <v>42</v>
      </c>
      <c r="N502">
        <v>42</v>
      </c>
      <c r="O502">
        <v>136</v>
      </c>
      <c r="P502">
        <v>101</v>
      </c>
      <c r="Q502">
        <v>380</v>
      </c>
      <c r="R502">
        <v>152</v>
      </c>
      <c r="S502">
        <v>73</v>
      </c>
      <c r="T502">
        <v>46</v>
      </c>
      <c r="U502">
        <v>163</v>
      </c>
      <c r="V502">
        <v>96</v>
      </c>
      <c r="W502">
        <v>82</v>
      </c>
      <c r="X502">
        <v>32</v>
      </c>
      <c r="Y502">
        <v>24</v>
      </c>
      <c r="Z502">
        <v>54</v>
      </c>
      <c r="AA502">
        <v>90</v>
      </c>
    </row>
    <row r="503" spans="1:27" x14ac:dyDescent="0.35">
      <c r="A503" s="1">
        <v>44109</v>
      </c>
      <c r="B503" t="s">
        <v>43</v>
      </c>
      <c r="C503">
        <v>187</v>
      </c>
      <c r="D503">
        <v>145</v>
      </c>
      <c r="E503">
        <v>156</v>
      </c>
      <c r="F503">
        <v>414</v>
      </c>
      <c r="G503">
        <v>198</v>
      </c>
      <c r="H503">
        <v>189</v>
      </c>
      <c r="I503">
        <v>111</v>
      </c>
      <c r="J503">
        <v>334</v>
      </c>
      <c r="K503">
        <v>139</v>
      </c>
      <c r="L503">
        <v>168</v>
      </c>
      <c r="M503">
        <v>41</v>
      </c>
      <c r="N503">
        <v>110</v>
      </c>
      <c r="O503">
        <v>181</v>
      </c>
      <c r="P503">
        <v>124</v>
      </c>
      <c r="Q503">
        <v>342</v>
      </c>
      <c r="R503">
        <v>285</v>
      </c>
      <c r="S503">
        <v>128</v>
      </c>
      <c r="T503">
        <v>116</v>
      </c>
      <c r="U503">
        <v>236</v>
      </c>
      <c r="V503">
        <v>312</v>
      </c>
      <c r="W503">
        <v>130</v>
      </c>
      <c r="X503">
        <v>111</v>
      </c>
      <c r="Y503">
        <v>90</v>
      </c>
      <c r="Z503">
        <v>141</v>
      </c>
      <c r="AA503">
        <v>121</v>
      </c>
    </row>
    <row r="504" spans="1:27" x14ac:dyDescent="0.35">
      <c r="A504" s="1">
        <v>44109</v>
      </c>
      <c r="B504" t="s">
        <v>44</v>
      </c>
      <c r="C504">
        <v>27</v>
      </c>
      <c r="D504">
        <v>46</v>
      </c>
      <c r="E504">
        <v>10</v>
      </c>
      <c r="F504">
        <v>14</v>
      </c>
      <c r="G504">
        <v>9</v>
      </c>
      <c r="H504">
        <v>8</v>
      </c>
      <c r="I504">
        <v>9</v>
      </c>
      <c r="J504">
        <v>27</v>
      </c>
      <c r="K504">
        <v>36</v>
      </c>
      <c r="L504">
        <v>14</v>
      </c>
      <c r="M504">
        <v>6</v>
      </c>
      <c r="N504">
        <v>5</v>
      </c>
      <c r="O504">
        <v>27</v>
      </c>
      <c r="P504">
        <v>8</v>
      </c>
      <c r="Q504">
        <v>7</v>
      </c>
      <c r="R504">
        <v>16</v>
      </c>
      <c r="S504">
        <v>5</v>
      </c>
      <c r="T504">
        <v>3</v>
      </c>
      <c r="U504">
        <v>14</v>
      </c>
      <c r="V504">
        <v>58</v>
      </c>
      <c r="W504">
        <v>2</v>
      </c>
      <c r="X504">
        <v>10</v>
      </c>
      <c r="Y504">
        <v>5</v>
      </c>
      <c r="Z504">
        <v>3</v>
      </c>
      <c r="AA504">
        <v>7</v>
      </c>
    </row>
    <row r="505" spans="1:27" x14ac:dyDescent="0.35">
      <c r="A505" s="1">
        <v>44109</v>
      </c>
      <c r="B505" t="s">
        <v>45</v>
      </c>
      <c r="C505">
        <v>160</v>
      </c>
      <c r="D505">
        <v>99</v>
      </c>
      <c r="E505">
        <v>146</v>
      </c>
      <c r="F505">
        <v>400</v>
      </c>
      <c r="G505">
        <v>189</v>
      </c>
      <c r="H505">
        <v>181</v>
      </c>
      <c r="I505">
        <v>102</v>
      </c>
      <c r="J505">
        <v>307</v>
      </c>
      <c r="K505">
        <v>103</v>
      </c>
      <c r="L505">
        <v>154</v>
      </c>
      <c r="M505">
        <v>35</v>
      </c>
      <c r="N505">
        <v>105</v>
      </c>
      <c r="O505">
        <v>154</v>
      </c>
      <c r="P505">
        <v>116</v>
      </c>
      <c r="Q505">
        <v>335</v>
      </c>
      <c r="R505">
        <v>269</v>
      </c>
      <c r="S505">
        <v>123</v>
      </c>
      <c r="T505">
        <v>113</v>
      </c>
      <c r="U505">
        <v>222</v>
      </c>
      <c r="V505">
        <v>254</v>
      </c>
      <c r="W505">
        <v>128</v>
      </c>
      <c r="X505">
        <v>101</v>
      </c>
      <c r="Y505">
        <v>85</v>
      </c>
      <c r="Z505">
        <v>138</v>
      </c>
      <c r="AA505">
        <v>114</v>
      </c>
    </row>
    <row r="506" spans="1:27" x14ac:dyDescent="0.35">
      <c r="A506" s="1">
        <v>44110</v>
      </c>
      <c r="B506" t="s">
        <v>35</v>
      </c>
      <c r="C506">
        <v>2501</v>
      </c>
      <c r="D506">
        <v>1299</v>
      </c>
      <c r="E506">
        <v>1159</v>
      </c>
      <c r="F506">
        <v>3839</v>
      </c>
      <c r="G506">
        <v>1641</v>
      </c>
      <c r="H506">
        <v>1480</v>
      </c>
      <c r="I506">
        <v>1137</v>
      </c>
      <c r="J506">
        <v>1762</v>
      </c>
      <c r="K506">
        <v>1899</v>
      </c>
      <c r="L506">
        <v>1380</v>
      </c>
      <c r="M506">
        <v>241</v>
      </c>
      <c r="N506">
        <v>304</v>
      </c>
      <c r="O506">
        <v>2685</v>
      </c>
      <c r="P506">
        <v>1065</v>
      </c>
      <c r="Q506">
        <v>2936</v>
      </c>
      <c r="R506">
        <v>1395</v>
      </c>
      <c r="S506">
        <v>1376</v>
      </c>
      <c r="T506">
        <v>894</v>
      </c>
      <c r="U506">
        <v>2455</v>
      </c>
      <c r="V506">
        <v>2708</v>
      </c>
      <c r="W506">
        <v>1189</v>
      </c>
      <c r="X506">
        <v>1219</v>
      </c>
      <c r="Y506">
        <v>543</v>
      </c>
      <c r="Z506">
        <v>1220</v>
      </c>
      <c r="AA506">
        <v>932</v>
      </c>
    </row>
    <row r="507" spans="1:27" x14ac:dyDescent="0.35">
      <c r="A507" s="1">
        <v>44110</v>
      </c>
      <c r="B507" t="s">
        <v>36</v>
      </c>
      <c r="C507">
        <v>1587</v>
      </c>
      <c r="D507">
        <v>332</v>
      </c>
      <c r="E507">
        <v>347</v>
      </c>
      <c r="F507">
        <v>590</v>
      </c>
      <c r="G507">
        <v>352</v>
      </c>
      <c r="H507">
        <v>462</v>
      </c>
      <c r="I507">
        <v>362</v>
      </c>
      <c r="J507">
        <v>480</v>
      </c>
      <c r="K507">
        <v>398</v>
      </c>
      <c r="L507">
        <v>581</v>
      </c>
      <c r="M507">
        <v>86</v>
      </c>
      <c r="N507">
        <v>138</v>
      </c>
      <c r="O507">
        <v>746</v>
      </c>
      <c r="P507">
        <v>361</v>
      </c>
      <c r="Q507">
        <v>550</v>
      </c>
      <c r="R507">
        <v>255</v>
      </c>
      <c r="S507">
        <v>386</v>
      </c>
      <c r="T507">
        <v>262</v>
      </c>
      <c r="U507">
        <v>618</v>
      </c>
      <c r="V507">
        <v>1104</v>
      </c>
      <c r="W507">
        <v>110</v>
      </c>
      <c r="X507">
        <v>512</v>
      </c>
      <c r="Y507">
        <v>304</v>
      </c>
      <c r="Z507">
        <v>364</v>
      </c>
      <c r="AA507">
        <v>305</v>
      </c>
    </row>
    <row r="508" spans="1:27" x14ac:dyDescent="0.35">
      <c r="A508" s="1">
        <v>44110</v>
      </c>
      <c r="B508" t="s">
        <v>37</v>
      </c>
      <c r="C508">
        <v>124</v>
      </c>
      <c r="D508">
        <v>501</v>
      </c>
      <c r="E508">
        <v>195</v>
      </c>
      <c r="F508">
        <v>1179</v>
      </c>
      <c r="G508">
        <v>643</v>
      </c>
      <c r="H508">
        <v>64</v>
      </c>
      <c r="I508">
        <v>108</v>
      </c>
      <c r="J508">
        <v>223</v>
      </c>
      <c r="K508">
        <v>288</v>
      </c>
      <c r="L508">
        <v>165</v>
      </c>
      <c r="M508">
        <v>14</v>
      </c>
      <c r="N508">
        <v>52</v>
      </c>
      <c r="O508">
        <v>535</v>
      </c>
      <c r="P508">
        <v>220</v>
      </c>
      <c r="Q508">
        <v>653</v>
      </c>
      <c r="R508">
        <v>154</v>
      </c>
      <c r="S508">
        <v>153</v>
      </c>
      <c r="T508">
        <v>130</v>
      </c>
      <c r="U508">
        <v>180</v>
      </c>
      <c r="V508">
        <v>561</v>
      </c>
      <c r="W508">
        <v>0</v>
      </c>
      <c r="X508">
        <v>334</v>
      </c>
      <c r="Y508">
        <v>20</v>
      </c>
      <c r="Z508">
        <v>236</v>
      </c>
      <c r="AA508">
        <v>91</v>
      </c>
    </row>
    <row r="509" spans="1:27" x14ac:dyDescent="0.35">
      <c r="A509" s="1">
        <v>44110</v>
      </c>
      <c r="B509" t="s">
        <v>38</v>
      </c>
      <c r="C509">
        <v>1711</v>
      </c>
      <c r="D509">
        <v>833</v>
      </c>
      <c r="E509">
        <v>542</v>
      </c>
      <c r="F509">
        <v>1769</v>
      </c>
      <c r="G509">
        <v>995</v>
      </c>
      <c r="H509">
        <v>526</v>
      </c>
      <c r="I509">
        <v>470</v>
      </c>
      <c r="J509">
        <v>703</v>
      </c>
      <c r="K509">
        <v>686</v>
      </c>
      <c r="L509">
        <v>746</v>
      </c>
      <c r="M509">
        <v>100</v>
      </c>
      <c r="N509">
        <v>190</v>
      </c>
      <c r="O509">
        <v>1281</v>
      </c>
      <c r="P509">
        <v>581</v>
      </c>
      <c r="Q509">
        <v>1203</v>
      </c>
      <c r="R509">
        <v>409</v>
      </c>
      <c r="S509">
        <v>539</v>
      </c>
      <c r="T509">
        <v>392</v>
      </c>
      <c r="U509">
        <v>798</v>
      </c>
      <c r="V509">
        <v>1665</v>
      </c>
      <c r="W509">
        <v>110</v>
      </c>
      <c r="X509">
        <v>846</v>
      </c>
      <c r="Y509">
        <v>324</v>
      </c>
      <c r="Z509">
        <v>600</v>
      </c>
      <c r="AA509">
        <v>396</v>
      </c>
    </row>
    <row r="510" spans="1:27" x14ac:dyDescent="0.35">
      <c r="A510" s="1">
        <v>44110</v>
      </c>
      <c r="B510" t="s">
        <v>39</v>
      </c>
      <c r="C510">
        <v>790</v>
      </c>
      <c r="D510">
        <v>466</v>
      </c>
      <c r="E510">
        <v>617</v>
      </c>
      <c r="F510">
        <v>2070</v>
      </c>
      <c r="G510">
        <v>646</v>
      </c>
      <c r="H510">
        <v>954</v>
      </c>
      <c r="I510">
        <v>667</v>
      </c>
      <c r="J510">
        <v>1059</v>
      </c>
      <c r="K510">
        <v>1213</v>
      </c>
      <c r="L510">
        <v>634</v>
      </c>
      <c r="M510">
        <v>141</v>
      </c>
      <c r="N510">
        <v>114</v>
      </c>
      <c r="O510">
        <v>1404</v>
      </c>
      <c r="P510">
        <v>484</v>
      </c>
      <c r="Q510">
        <v>1733</v>
      </c>
      <c r="R510">
        <v>986</v>
      </c>
      <c r="S510">
        <v>837</v>
      </c>
      <c r="T510">
        <v>502</v>
      </c>
      <c r="U510">
        <v>1657</v>
      </c>
      <c r="V510">
        <v>1043</v>
      </c>
      <c r="W510">
        <v>1079</v>
      </c>
      <c r="X510">
        <v>373</v>
      </c>
      <c r="Y510">
        <v>219</v>
      </c>
      <c r="Z510">
        <v>620</v>
      </c>
      <c r="AA510">
        <v>536</v>
      </c>
    </row>
    <row r="511" spans="1:27" x14ac:dyDescent="0.35">
      <c r="A511" s="1">
        <v>44110</v>
      </c>
      <c r="B511" t="s">
        <v>2</v>
      </c>
      <c r="C511">
        <v>858</v>
      </c>
      <c r="D511">
        <v>466</v>
      </c>
      <c r="E511">
        <v>296</v>
      </c>
      <c r="F511">
        <v>1186</v>
      </c>
      <c r="G511">
        <v>745</v>
      </c>
      <c r="H511">
        <v>800</v>
      </c>
      <c r="I511">
        <v>592</v>
      </c>
      <c r="J511">
        <v>975</v>
      </c>
      <c r="K511">
        <v>714</v>
      </c>
      <c r="L511">
        <v>687</v>
      </c>
      <c r="M511">
        <v>197</v>
      </c>
      <c r="N511">
        <v>120</v>
      </c>
      <c r="O511">
        <v>1382</v>
      </c>
      <c r="P511">
        <v>468</v>
      </c>
      <c r="Q511">
        <v>1194</v>
      </c>
      <c r="R511">
        <v>436</v>
      </c>
      <c r="S511">
        <v>452</v>
      </c>
      <c r="T511">
        <v>472</v>
      </c>
      <c r="U511">
        <v>726</v>
      </c>
      <c r="V511">
        <v>685</v>
      </c>
      <c r="W511">
        <v>532</v>
      </c>
      <c r="X511">
        <v>668</v>
      </c>
      <c r="Y511">
        <v>214</v>
      </c>
      <c r="Z511">
        <v>439</v>
      </c>
      <c r="AA511">
        <v>204</v>
      </c>
    </row>
    <row r="512" spans="1:27" x14ac:dyDescent="0.35">
      <c r="A512" s="1">
        <v>44110</v>
      </c>
      <c r="B512" t="s">
        <v>1</v>
      </c>
      <c r="C512">
        <v>516</v>
      </c>
      <c r="D512">
        <v>233</v>
      </c>
      <c r="E512">
        <v>166</v>
      </c>
      <c r="F512">
        <v>343</v>
      </c>
      <c r="G512">
        <v>256</v>
      </c>
      <c r="H512">
        <v>76</v>
      </c>
      <c r="I512">
        <v>262</v>
      </c>
      <c r="J512">
        <v>146</v>
      </c>
      <c r="K512">
        <v>192</v>
      </c>
      <c r="L512">
        <v>523</v>
      </c>
      <c r="M512">
        <v>82</v>
      </c>
      <c r="N512">
        <v>7</v>
      </c>
      <c r="O512">
        <v>835</v>
      </c>
      <c r="P512">
        <v>157</v>
      </c>
      <c r="Q512">
        <v>401</v>
      </c>
      <c r="R512">
        <v>93</v>
      </c>
      <c r="S512">
        <v>179</v>
      </c>
      <c r="T512">
        <v>268</v>
      </c>
      <c r="U512">
        <v>276</v>
      </c>
      <c r="V512">
        <v>530</v>
      </c>
      <c r="W512">
        <v>5</v>
      </c>
      <c r="X512">
        <v>342</v>
      </c>
      <c r="Y512">
        <v>188</v>
      </c>
      <c r="Z512">
        <v>170</v>
      </c>
      <c r="AA512">
        <v>76</v>
      </c>
    </row>
    <row r="513" spans="1:27" x14ac:dyDescent="0.35">
      <c r="A513" s="1">
        <v>44110</v>
      </c>
      <c r="B513" t="s">
        <v>0</v>
      </c>
      <c r="C513">
        <v>342</v>
      </c>
      <c r="D513">
        <v>233</v>
      </c>
      <c r="E513">
        <v>130</v>
      </c>
      <c r="F513">
        <v>843</v>
      </c>
      <c r="G513">
        <v>489</v>
      </c>
      <c r="H513">
        <v>724</v>
      </c>
      <c r="I513">
        <v>330</v>
      </c>
      <c r="J513">
        <v>829</v>
      </c>
      <c r="K513">
        <v>522</v>
      </c>
      <c r="L513">
        <v>164</v>
      </c>
      <c r="M513">
        <v>115</v>
      </c>
      <c r="N513">
        <v>113</v>
      </c>
      <c r="O513">
        <v>547</v>
      </c>
      <c r="P513">
        <v>311</v>
      </c>
      <c r="Q513">
        <v>793</v>
      </c>
      <c r="R513">
        <v>343</v>
      </c>
      <c r="S513">
        <v>273</v>
      </c>
      <c r="T513">
        <v>204</v>
      </c>
      <c r="U513">
        <v>450</v>
      </c>
      <c r="V513">
        <v>155</v>
      </c>
      <c r="W513">
        <v>527</v>
      </c>
      <c r="X513">
        <v>326</v>
      </c>
      <c r="Y513">
        <v>26</v>
      </c>
      <c r="Z513">
        <v>269</v>
      </c>
      <c r="AA513">
        <v>128</v>
      </c>
    </row>
    <row r="514" spans="1:27" x14ac:dyDescent="0.35">
      <c r="A514" s="1">
        <v>44110</v>
      </c>
      <c r="B514" t="s">
        <v>40</v>
      </c>
      <c r="C514">
        <v>227</v>
      </c>
      <c r="D514">
        <v>123</v>
      </c>
      <c r="E514">
        <v>98</v>
      </c>
      <c r="F514">
        <v>195</v>
      </c>
      <c r="G514">
        <v>150</v>
      </c>
      <c r="H514">
        <v>152</v>
      </c>
      <c r="I514">
        <v>107</v>
      </c>
      <c r="J514">
        <v>295</v>
      </c>
      <c r="K514">
        <v>144</v>
      </c>
      <c r="L514">
        <v>151</v>
      </c>
      <c r="M514">
        <v>50</v>
      </c>
      <c r="N514">
        <v>43</v>
      </c>
      <c r="O514">
        <v>226</v>
      </c>
      <c r="P514">
        <v>124</v>
      </c>
      <c r="Q514">
        <v>323</v>
      </c>
      <c r="R514">
        <v>169</v>
      </c>
      <c r="S514">
        <v>108</v>
      </c>
      <c r="T514">
        <v>65</v>
      </c>
      <c r="U514">
        <v>233</v>
      </c>
      <c r="V514">
        <v>172</v>
      </c>
      <c r="W514">
        <v>90</v>
      </c>
      <c r="X514">
        <v>70</v>
      </c>
      <c r="Y514">
        <v>75</v>
      </c>
      <c r="Z514">
        <v>100</v>
      </c>
      <c r="AA514">
        <v>117</v>
      </c>
    </row>
    <row r="515" spans="1:27" x14ac:dyDescent="0.35">
      <c r="A515" s="1">
        <v>44110</v>
      </c>
      <c r="B515" t="s">
        <v>41</v>
      </c>
      <c r="C515">
        <v>155</v>
      </c>
      <c r="D515">
        <v>24</v>
      </c>
      <c r="E515">
        <v>36</v>
      </c>
      <c r="F515">
        <v>53</v>
      </c>
      <c r="G515">
        <v>91</v>
      </c>
      <c r="H515">
        <v>24</v>
      </c>
      <c r="I515">
        <v>50</v>
      </c>
      <c r="J515">
        <v>61</v>
      </c>
      <c r="K515">
        <v>78</v>
      </c>
      <c r="L515">
        <v>75</v>
      </c>
      <c r="M515">
        <v>11</v>
      </c>
      <c r="N515">
        <v>10</v>
      </c>
      <c r="O515">
        <v>115</v>
      </c>
      <c r="P515">
        <v>27</v>
      </c>
      <c r="Q515">
        <v>38</v>
      </c>
      <c r="R515">
        <v>20</v>
      </c>
      <c r="S515">
        <v>41</v>
      </c>
      <c r="T515">
        <v>21</v>
      </c>
      <c r="U515">
        <v>70</v>
      </c>
      <c r="V515">
        <v>93</v>
      </c>
      <c r="W515">
        <v>5</v>
      </c>
      <c r="X515">
        <v>43</v>
      </c>
      <c r="Y515">
        <v>57</v>
      </c>
      <c r="Z515">
        <v>52</v>
      </c>
      <c r="AA515">
        <v>34</v>
      </c>
    </row>
    <row r="516" spans="1:27" x14ac:dyDescent="0.35">
      <c r="A516" s="1">
        <v>44110</v>
      </c>
      <c r="B516" t="s">
        <v>42</v>
      </c>
      <c r="C516">
        <v>72</v>
      </c>
      <c r="D516">
        <v>99</v>
      </c>
      <c r="E516">
        <v>62</v>
      </c>
      <c r="F516">
        <v>142</v>
      </c>
      <c r="G516">
        <v>59</v>
      </c>
      <c r="H516">
        <v>128</v>
      </c>
      <c r="I516">
        <v>57</v>
      </c>
      <c r="J516">
        <v>234</v>
      </c>
      <c r="K516">
        <v>66</v>
      </c>
      <c r="L516">
        <v>76</v>
      </c>
      <c r="M516">
        <v>39</v>
      </c>
      <c r="N516">
        <v>33</v>
      </c>
      <c r="O516">
        <v>111</v>
      </c>
      <c r="P516">
        <v>97</v>
      </c>
      <c r="Q516">
        <v>285</v>
      </c>
      <c r="R516">
        <v>149</v>
      </c>
      <c r="S516">
        <v>67</v>
      </c>
      <c r="T516">
        <v>44</v>
      </c>
      <c r="U516">
        <v>163</v>
      </c>
      <c r="V516">
        <v>79</v>
      </c>
      <c r="W516">
        <v>85</v>
      </c>
      <c r="X516">
        <v>27</v>
      </c>
      <c r="Y516">
        <v>18</v>
      </c>
      <c r="Z516">
        <v>48</v>
      </c>
      <c r="AA516">
        <v>83</v>
      </c>
    </row>
    <row r="517" spans="1:27" x14ac:dyDescent="0.35">
      <c r="A517" s="1">
        <v>44110</v>
      </c>
      <c r="B517" t="s">
        <v>43</v>
      </c>
      <c r="C517">
        <v>187</v>
      </c>
      <c r="D517">
        <v>145</v>
      </c>
      <c r="E517">
        <v>156</v>
      </c>
      <c r="F517">
        <v>433</v>
      </c>
      <c r="G517">
        <v>199</v>
      </c>
      <c r="H517">
        <v>189</v>
      </c>
      <c r="I517">
        <v>111</v>
      </c>
      <c r="J517">
        <v>334</v>
      </c>
      <c r="K517">
        <v>141</v>
      </c>
      <c r="L517">
        <v>168</v>
      </c>
      <c r="M517">
        <v>41</v>
      </c>
      <c r="N517">
        <v>123</v>
      </c>
      <c r="O517">
        <v>181</v>
      </c>
      <c r="P517">
        <v>135</v>
      </c>
      <c r="Q517">
        <v>246</v>
      </c>
      <c r="R517">
        <v>285</v>
      </c>
      <c r="S517">
        <v>128</v>
      </c>
      <c r="T517">
        <v>123</v>
      </c>
      <c r="U517">
        <v>236</v>
      </c>
      <c r="V517">
        <v>316</v>
      </c>
      <c r="W517">
        <v>172</v>
      </c>
      <c r="X517">
        <v>111</v>
      </c>
      <c r="Y517">
        <v>97</v>
      </c>
      <c r="Z517">
        <v>151</v>
      </c>
      <c r="AA517">
        <v>122</v>
      </c>
    </row>
    <row r="518" spans="1:27" x14ac:dyDescent="0.35">
      <c r="A518" s="1">
        <v>44110</v>
      </c>
      <c r="B518" t="s">
        <v>44</v>
      </c>
      <c r="C518">
        <v>31</v>
      </c>
      <c r="D518">
        <v>44</v>
      </c>
      <c r="E518">
        <v>13</v>
      </c>
      <c r="F518">
        <v>12</v>
      </c>
      <c r="G518">
        <v>6</v>
      </c>
      <c r="H518">
        <v>11</v>
      </c>
      <c r="I518">
        <v>10</v>
      </c>
      <c r="J518">
        <v>31</v>
      </c>
      <c r="K518">
        <v>37</v>
      </c>
      <c r="L518">
        <v>13</v>
      </c>
      <c r="M518">
        <v>6</v>
      </c>
      <c r="N518">
        <v>7</v>
      </c>
      <c r="O518">
        <v>31</v>
      </c>
      <c r="P518">
        <v>11</v>
      </c>
      <c r="Q518">
        <v>17</v>
      </c>
      <c r="R518">
        <v>14</v>
      </c>
      <c r="S518">
        <v>9</v>
      </c>
      <c r="T518">
        <v>3</v>
      </c>
      <c r="U518">
        <v>11</v>
      </c>
      <c r="V518">
        <v>63</v>
      </c>
      <c r="W518">
        <v>5</v>
      </c>
      <c r="X518">
        <v>10</v>
      </c>
      <c r="Y518">
        <v>5</v>
      </c>
      <c r="Z518">
        <v>4</v>
      </c>
      <c r="AA518">
        <v>7</v>
      </c>
    </row>
    <row r="519" spans="1:27" x14ac:dyDescent="0.35">
      <c r="A519" s="1">
        <v>44110</v>
      </c>
      <c r="B519" t="s">
        <v>45</v>
      </c>
      <c r="C519">
        <v>156</v>
      </c>
      <c r="D519">
        <v>101</v>
      </c>
      <c r="E519">
        <v>143</v>
      </c>
      <c r="F519">
        <v>421</v>
      </c>
      <c r="G519">
        <v>193</v>
      </c>
      <c r="H519">
        <v>178</v>
      </c>
      <c r="I519">
        <v>101</v>
      </c>
      <c r="J519">
        <v>303</v>
      </c>
      <c r="K519">
        <v>104</v>
      </c>
      <c r="L519">
        <v>155</v>
      </c>
      <c r="M519">
        <v>35</v>
      </c>
      <c r="N519">
        <v>116</v>
      </c>
      <c r="O519">
        <v>150</v>
      </c>
      <c r="P519">
        <v>124</v>
      </c>
      <c r="Q519">
        <v>229</v>
      </c>
      <c r="R519">
        <v>271</v>
      </c>
      <c r="S519">
        <v>119</v>
      </c>
      <c r="T519">
        <v>120</v>
      </c>
      <c r="U519">
        <v>225</v>
      </c>
      <c r="V519">
        <v>253</v>
      </c>
      <c r="W519">
        <v>167</v>
      </c>
      <c r="X519">
        <v>101</v>
      </c>
      <c r="Y519">
        <v>92</v>
      </c>
      <c r="Z519">
        <v>147</v>
      </c>
      <c r="AA519">
        <v>115</v>
      </c>
    </row>
    <row r="520" spans="1:27" x14ac:dyDescent="0.35">
      <c r="A520" s="1">
        <v>44111</v>
      </c>
      <c r="B520" t="s">
        <v>35</v>
      </c>
      <c r="C520">
        <v>2501</v>
      </c>
      <c r="D520">
        <v>1331</v>
      </c>
      <c r="E520">
        <v>1159</v>
      </c>
      <c r="F520">
        <v>3869</v>
      </c>
      <c r="G520">
        <v>1626</v>
      </c>
      <c r="H520">
        <v>1480</v>
      </c>
      <c r="I520">
        <v>1137</v>
      </c>
      <c r="J520">
        <v>1762</v>
      </c>
      <c r="K520">
        <v>1899</v>
      </c>
      <c r="L520">
        <v>1426</v>
      </c>
      <c r="M520">
        <v>241</v>
      </c>
      <c r="N520">
        <v>304</v>
      </c>
      <c r="O520">
        <v>2685</v>
      </c>
      <c r="P520">
        <v>1065</v>
      </c>
      <c r="Q520">
        <v>2936</v>
      </c>
      <c r="R520">
        <v>1395</v>
      </c>
      <c r="S520">
        <v>1376</v>
      </c>
      <c r="T520">
        <v>894</v>
      </c>
      <c r="U520">
        <v>2455</v>
      </c>
      <c r="V520">
        <v>2708</v>
      </c>
      <c r="W520">
        <v>1189</v>
      </c>
      <c r="X520">
        <v>1219</v>
      </c>
      <c r="Y520">
        <v>566</v>
      </c>
      <c r="Z520">
        <v>1255</v>
      </c>
      <c r="AA520">
        <v>932</v>
      </c>
    </row>
    <row r="521" spans="1:27" x14ac:dyDescent="0.35">
      <c r="A521" s="1">
        <v>44111</v>
      </c>
      <c r="B521" t="s">
        <v>36</v>
      </c>
      <c r="C521">
        <v>1632</v>
      </c>
      <c r="D521">
        <v>377</v>
      </c>
      <c r="E521">
        <v>365</v>
      </c>
      <c r="F521">
        <v>667</v>
      </c>
      <c r="G521">
        <v>362</v>
      </c>
      <c r="H521">
        <v>470</v>
      </c>
      <c r="I521">
        <v>372</v>
      </c>
      <c r="J521">
        <v>468</v>
      </c>
      <c r="K521">
        <v>403</v>
      </c>
      <c r="L521">
        <v>573</v>
      </c>
      <c r="M521">
        <v>81</v>
      </c>
      <c r="N521">
        <v>169</v>
      </c>
      <c r="O521">
        <v>764</v>
      </c>
      <c r="P521">
        <v>376</v>
      </c>
      <c r="Q521">
        <v>535</v>
      </c>
      <c r="R521">
        <v>259</v>
      </c>
      <c r="S521">
        <v>401</v>
      </c>
      <c r="T521">
        <v>253</v>
      </c>
      <c r="U521">
        <v>646</v>
      </c>
      <c r="V521">
        <v>1147</v>
      </c>
      <c r="W521">
        <v>111</v>
      </c>
      <c r="X521">
        <v>544</v>
      </c>
      <c r="Y521">
        <v>293</v>
      </c>
      <c r="Z521">
        <v>402</v>
      </c>
      <c r="AA521">
        <v>312</v>
      </c>
    </row>
    <row r="522" spans="1:27" x14ac:dyDescent="0.35">
      <c r="A522" s="1">
        <v>44111</v>
      </c>
      <c r="B522" t="s">
        <v>37</v>
      </c>
      <c r="C522">
        <v>133</v>
      </c>
      <c r="D522">
        <v>491</v>
      </c>
      <c r="E522">
        <v>198</v>
      </c>
      <c r="F522">
        <v>1252</v>
      </c>
      <c r="G522">
        <v>698</v>
      </c>
      <c r="H522">
        <v>62</v>
      </c>
      <c r="I522">
        <v>90</v>
      </c>
      <c r="J522">
        <v>239</v>
      </c>
      <c r="K522">
        <v>298</v>
      </c>
      <c r="L522">
        <v>158</v>
      </c>
      <c r="M522">
        <v>16</v>
      </c>
      <c r="N522">
        <v>43</v>
      </c>
      <c r="O522">
        <v>537</v>
      </c>
      <c r="P522">
        <v>236</v>
      </c>
      <c r="Q522">
        <v>651</v>
      </c>
      <c r="R522">
        <v>159</v>
      </c>
      <c r="S522">
        <v>164</v>
      </c>
      <c r="T522">
        <v>117</v>
      </c>
      <c r="U522">
        <v>149</v>
      </c>
      <c r="V522">
        <v>534</v>
      </c>
      <c r="W522">
        <v>0</v>
      </c>
      <c r="X522">
        <v>327</v>
      </c>
      <c r="Y522">
        <v>8</v>
      </c>
      <c r="Z522">
        <v>218</v>
      </c>
      <c r="AA522">
        <v>91</v>
      </c>
    </row>
    <row r="523" spans="1:27" x14ac:dyDescent="0.35">
      <c r="A523" s="1">
        <v>44111</v>
      </c>
      <c r="B523" t="s">
        <v>38</v>
      </c>
      <c r="C523">
        <v>1765</v>
      </c>
      <c r="D523">
        <v>868</v>
      </c>
      <c r="E523">
        <v>563</v>
      </c>
      <c r="F523">
        <v>1919</v>
      </c>
      <c r="G523">
        <v>1060</v>
      </c>
      <c r="H523">
        <v>532</v>
      </c>
      <c r="I523">
        <v>462</v>
      </c>
      <c r="J523">
        <v>707</v>
      </c>
      <c r="K523">
        <v>701</v>
      </c>
      <c r="L523">
        <v>731</v>
      </c>
      <c r="M523">
        <v>97</v>
      </c>
      <c r="N523">
        <v>212</v>
      </c>
      <c r="O523">
        <v>1301</v>
      </c>
      <c r="P523">
        <v>612</v>
      </c>
      <c r="Q523">
        <v>1186</v>
      </c>
      <c r="R523">
        <v>418</v>
      </c>
      <c r="S523">
        <v>565</v>
      </c>
      <c r="T523">
        <v>370</v>
      </c>
      <c r="U523">
        <v>795</v>
      </c>
      <c r="V523">
        <v>1681</v>
      </c>
      <c r="W523">
        <v>111</v>
      </c>
      <c r="X523">
        <v>871</v>
      </c>
      <c r="Y523">
        <v>301</v>
      </c>
      <c r="Z523">
        <v>620</v>
      </c>
      <c r="AA523">
        <v>403</v>
      </c>
    </row>
    <row r="524" spans="1:27" x14ac:dyDescent="0.35">
      <c r="A524" s="1">
        <v>44111</v>
      </c>
      <c r="B524" t="s">
        <v>39</v>
      </c>
      <c r="C524">
        <v>736</v>
      </c>
      <c r="D524">
        <v>463</v>
      </c>
      <c r="E524">
        <v>596</v>
      </c>
      <c r="F524">
        <v>1950</v>
      </c>
      <c r="G524">
        <v>566</v>
      </c>
      <c r="H524">
        <v>948</v>
      </c>
      <c r="I524">
        <v>675</v>
      </c>
      <c r="J524">
        <v>1055</v>
      </c>
      <c r="K524">
        <v>1198</v>
      </c>
      <c r="L524">
        <v>695</v>
      </c>
      <c r="M524">
        <v>144</v>
      </c>
      <c r="N524">
        <v>92</v>
      </c>
      <c r="O524">
        <v>1384</v>
      </c>
      <c r="P524">
        <v>453</v>
      </c>
      <c r="Q524">
        <v>1750</v>
      </c>
      <c r="R524">
        <v>977</v>
      </c>
      <c r="S524">
        <v>811</v>
      </c>
      <c r="T524">
        <v>524</v>
      </c>
      <c r="U524">
        <v>1660</v>
      </c>
      <c r="V524">
        <v>1027</v>
      </c>
      <c r="W524">
        <v>1078</v>
      </c>
      <c r="X524">
        <v>348</v>
      </c>
      <c r="Y524">
        <v>265</v>
      </c>
      <c r="Z524">
        <v>635</v>
      </c>
      <c r="AA524">
        <v>529</v>
      </c>
    </row>
    <row r="525" spans="1:27" x14ac:dyDescent="0.35">
      <c r="A525" s="1">
        <v>44111</v>
      </c>
      <c r="B525" t="s">
        <v>2</v>
      </c>
      <c r="C525">
        <v>898</v>
      </c>
      <c r="D525">
        <v>462</v>
      </c>
      <c r="E525">
        <v>347</v>
      </c>
      <c r="F525">
        <v>1189</v>
      </c>
      <c r="G525">
        <v>745</v>
      </c>
      <c r="H525">
        <v>813</v>
      </c>
      <c r="I525">
        <v>592</v>
      </c>
      <c r="J525">
        <v>975</v>
      </c>
      <c r="K525">
        <v>714</v>
      </c>
      <c r="L525">
        <v>720</v>
      </c>
      <c r="M525">
        <v>198</v>
      </c>
      <c r="N525">
        <v>117</v>
      </c>
      <c r="O525">
        <v>1382</v>
      </c>
      <c r="P525">
        <v>468</v>
      </c>
      <c r="Q525">
        <v>1194</v>
      </c>
      <c r="R525">
        <v>436</v>
      </c>
      <c r="S525">
        <v>452</v>
      </c>
      <c r="T525">
        <v>472</v>
      </c>
      <c r="U525">
        <v>726</v>
      </c>
      <c r="V525">
        <v>689</v>
      </c>
      <c r="W525">
        <v>532</v>
      </c>
      <c r="X525">
        <v>668</v>
      </c>
      <c r="Y525">
        <v>214</v>
      </c>
      <c r="Z525">
        <v>439</v>
      </c>
      <c r="AA525">
        <v>204</v>
      </c>
    </row>
    <row r="526" spans="1:27" x14ac:dyDescent="0.35">
      <c r="A526" s="1">
        <v>44111</v>
      </c>
      <c r="B526" t="s">
        <v>1</v>
      </c>
      <c r="C526">
        <v>513</v>
      </c>
      <c r="D526">
        <v>263</v>
      </c>
      <c r="E526">
        <v>164</v>
      </c>
      <c r="F526">
        <v>376</v>
      </c>
      <c r="G526">
        <v>255</v>
      </c>
      <c r="H526">
        <v>76</v>
      </c>
      <c r="I526">
        <v>263</v>
      </c>
      <c r="J526">
        <v>157</v>
      </c>
      <c r="K526">
        <v>254</v>
      </c>
      <c r="L526">
        <v>524</v>
      </c>
      <c r="M526">
        <v>104</v>
      </c>
      <c r="N526">
        <v>6</v>
      </c>
      <c r="O526">
        <v>909</v>
      </c>
      <c r="P526">
        <v>163</v>
      </c>
      <c r="Q526">
        <v>428</v>
      </c>
      <c r="R526">
        <v>109</v>
      </c>
      <c r="S526">
        <v>177</v>
      </c>
      <c r="T526">
        <v>272</v>
      </c>
      <c r="U526">
        <v>276</v>
      </c>
      <c r="V526">
        <v>541</v>
      </c>
      <c r="W526">
        <v>6</v>
      </c>
      <c r="X526">
        <v>332</v>
      </c>
      <c r="Y526">
        <v>175</v>
      </c>
      <c r="Z526">
        <v>160</v>
      </c>
      <c r="AA526">
        <v>70</v>
      </c>
    </row>
    <row r="527" spans="1:27" x14ac:dyDescent="0.35">
      <c r="A527" s="1">
        <v>44111</v>
      </c>
      <c r="B527" t="s">
        <v>0</v>
      </c>
      <c r="C527">
        <v>385</v>
      </c>
      <c r="D527">
        <v>199</v>
      </c>
      <c r="E527">
        <v>183</v>
      </c>
      <c r="F527">
        <v>813</v>
      </c>
      <c r="G527">
        <v>490</v>
      </c>
      <c r="H527">
        <v>737</v>
      </c>
      <c r="I527">
        <v>329</v>
      </c>
      <c r="J527">
        <v>818</v>
      </c>
      <c r="K527">
        <v>460</v>
      </c>
      <c r="L527">
        <v>196</v>
      </c>
      <c r="M527">
        <v>94</v>
      </c>
      <c r="N527">
        <v>111</v>
      </c>
      <c r="O527">
        <v>473</v>
      </c>
      <c r="P527">
        <v>305</v>
      </c>
      <c r="Q527">
        <v>766</v>
      </c>
      <c r="R527">
        <v>327</v>
      </c>
      <c r="S527">
        <v>275</v>
      </c>
      <c r="T527">
        <v>200</v>
      </c>
      <c r="U527">
        <v>450</v>
      </c>
      <c r="V527">
        <v>148</v>
      </c>
      <c r="W527">
        <v>526</v>
      </c>
      <c r="X527">
        <v>336</v>
      </c>
      <c r="Y527">
        <v>39</v>
      </c>
      <c r="Z527">
        <v>279</v>
      </c>
      <c r="AA527">
        <v>134</v>
      </c>
    </row>
    <row r="528" spans="1:27" x14ac:dyDescent="0.35">
      <c r="A528" s="1">
        <v>44111</v>
      </c>
      <c r="B528" t="s">
        <v>40</v>
      </c>
      <c r="C528">
        <v>242</v>
      </c>
      <c r="D528">
        <v>123</v>
      </c>
      <c r="E528">
        <v>98</v>
      </c>
      <c r="F528">
        <v>195</v>
      </c>
      <c r="G528">
        <v>150</v>
      </c>
      <c r="H528">
        <v>152</v>
      </c>
      <c r="I528">
        <v>107</v>
      </c>
      <c r="J528">
        <v>295</v>
      </c>
      <c r="K528">
        <v>144</v>
      </c>
      <c r="L528">
        <v>155</v>
      </c>
      <c r="M528">
        <v>50</v>
      </c>
      <c r="N528">
        <v>39</v>
      </c>
      <c r="O528">
        <v>226</v>
      </c>
      <c r="P528">
        <v>124</v>
      </c>
      <c r="Q528">
        <v>323</v>
      </c>
      <c r="R528">
        <v>169</v>
      </c>
      <c r="S528">
        <v>108</v>
      </c>
      <c r="T528">
        <v>65</v>
      </c>
      <c r="U528">
        <v>233</v>
      </c>
      <c r="V528">
        <v>177</v>
      </c>
      <c r="W528">
        <v>90</v>
      </c>
      <c r="X528">
        <v>70</v>
      </c>
      <c r="Y528">
        <v>75</v>
      </c>
      <c r="Z528">
        <v>100</v>
      </c>
      <c r="AA528">
        <v>117</v>
      </c>
    </row>
    <row r="529" spans="1:27" x14ac:dyDescent="0.35">
      <c r="A529" s="1">
        <v>44111</v>
      </c>
      <c r="B529" t="s">
        <v>41</v>
      </c>
      <c r="C529">
        <v>148</v>
      </c>
      <c r="D529">
        <v>24</v>
      </c>
      <c r="E529">
        <v>39</v>
      </c>
      <c r="F529">
        <v>57</v>
      </c>
      <c r="G529">
        <v>104</v>
      </c>
      <c r="H529">
        <v>24</v>
      </c>
      <c r="I529">
        <v>45</v>
      </c>
      <c r="J529">
        <v>62</v>
      </c>
      <c r="K529">
        <v>88</v>
      </c>
      <c r="L529">
        <v>74</v>
      </c>
      <c r="M529">
        <v>12</v>
      </c>
      <c r="N529">
        <v>12</v>
      </c>
      <c r="O529">
        <v>118</v>
      </c>
      <c r="P529">
        <v>29</v>
      </c>
      <c r="Q529">
        <v>44</v>
      </c>
      <c r="R529">
        <v>18</v>
      </c>
      <c r="S529">
        <v>39</v>
      </c>
      <c r="T529">
        <v>13</v>
      </c>
      <c r="U529">
        <v>78</v>
      </c>
      <c r="V529">
        <v>91</v>
      </c>
      <c r="W529">
        <v>6</v>
      </c>
      <c r="X529">
        <v>43</v>
      </c>
      <c r="Y529">
        <v>53</v>
      </c>
      <c r="Z529">
        <v>50</v>
      </c>
      <c r="AA529">
        <v>34</v>
      </c>
    </row>
    <row r="530" spans="1:27" x14ac:dyDescent="0.35">
      <c r="A530" s="1">
        <v>44111</v>
      </c>
      <c r="B530" t="s">
        <v>42</v>
      </c>
      <c r="C530">
        <v>94</v>
      </c>
      <c r="D530">
        <v>99</v>
      </c>
      <c r="E530">
        <v>59</v>
      </c>
      <c r="F530">
        <v>138</v>
      </c>
      <c r="G530">
        <v>46</v>
      </c>
      <c r="H530">
        <v>128</v>
      </c>
      <c r="I530">
        <v>62</v>
      </c>
      <c r="J530">
        <v>233</v>
      </c>
      <c r="K530">
        <v>56</v>
      </c>
      <c r="L530">
        <v>81</v>
      </c>
      <c r="M530">
        <v>38</v>
      </c>
      <c r="N530">
        <v>27</v>
      </c>
      <c r="O530">
        <v>108</v>
      </c>
      <c r="P530">
        <v>95</v>
      </c>
      <c r="Q530">
        <v>279</v>
      </c>
      <c r="R530">
        <v>151</v>
      </c>
      <c r="S530">
        <v>69</v>
      </c>
      <c r="T530">
        <v>52</v>
      </c>
      <c r="U530">
        <v>155</v>
      </c>
      <c r="V530">
        <v>86</v>
      </c>
      <c r="W530">
        <v>84</v>
      </c>
      <c r="X530">
        <v>27</v>
      </c>
      <c r="Y530">
        <v>22</v>
      </c>
      <c r="Z530">
        <v>50</v>
      </c>
      <c r="AA530">
        <v>83</v>
      </c>
    </row>
    <row r="531" spans="1:27" x14ac:dyDescent="0.35">
      <c r="A531" s="1">
        <v>44111</v>
      </c>
      <c r="B531" t="s">
        <v>43</v>
      </c>
      <c r="C531">
        <v>192</v>
      </c>
      <c r="D531">
        <v>145</v>
      </c>
      <c r="E531">
        <v>156</v>
      </c>
      <c r="F531">
        <v>434</v>
      </c>
      <c r="G531">
        <v>194</v>
      </c>
      <c r="H531">
        <v>189</v>
      </c>
      <c r="I531">
        <v>111</v>
      </c>
      <c r="J531">
        <v>334</v>
      </c>
      <c r="K531">
        <v>142</v>
      </c>
      <c r="L531">
        <v>172</v>
      </c>
      <c r="M531">
        <v>43</v>
      </c>
      <c r="N531">
        <v>100</v>
      </c>
      <c r="O531">
        <v>181</v>
      </c>
      <c r="P531">
        <v>135</v>
      </c>
      <c r="Q531">
        <v>246</v>
      </c>
      <c r="R531">
        <v>285</v>
      </c>
      <c r="S531">
        <v>128</v>
      </c>
      <c r="T531">
        <v>123</v>
      </c>
      <c r="U531">
        <v>236</v>
      </c>
      <c r="V531">
        <v>305</v>
      </c>
      <c r="W531">
        <v>172</v>
      </c>
      <c r="X531">
        <v>111</v>
      </c>
      <c r="Y531">
        <v>97</v>
      </c>
      <c r="Z531">
        <v>151</v>
      </c>
      <c r="AA531">
        <v>122</v>
      </c>
    </row>
    <row r="532" spans="1:27" x14ac:dyDescent="0.35">
      <c r="A532" s="1">
        <v>44111</v>
      </c>
      <c r="B532" t="s">
        <v>44</v>
      </c>
      <c r="C532">
        <v>28</v>
      </c>
      <c r="D532">
        <v>44</v>
      </c>
      <c r="E532">
        <v>12</v>
      </c>
      <c r="F532">
        <v>12</v>
      </c>
      <c r="G532">
        <v>7</v>
      </c>
      <c r="H532">
        <v>9</v>
      </c>
      <c r="I532">
        <v>9</v>
      </c>
      <c r="J532">
        <v>33</v>
      </c>
      <c r="K532">
        <v>37</v>
      </c>
      <c r="L532">
        <v>15</v>
      </c>
      <c r="M532">
        <v>6</v>
      </c>
      <c r="N532">
        <v>6</v>
      </c>
      <c r="O532">
        <v>36</v>
      </c>
      <c r="P532">
        <v>9</v>
      </c>
      <c r="Q532">
        <v>18</v>
      </c>
      <c r="R532">
        <v>18</v>
      </c>
      <c r="S532">
        <v>7</v>
      </c>
      <c r="T532">
        <v>2</v>
      </c>
      <c r="U532">
        <v>13</v>
      </c>
      <c r="V532">
        <v>65</v>
      </c>
      <c r="W532">
        <v>5</v>
      </c>
      <c r="X532">
        <v>15</v>
      </c>
      <c r="Y532">
        <v>3</v>
      </c>
      <c r="Z532">
        <v>3</v>
      </c>
      <c r="AA532">
        <v>7</v>
      </c>
    </row>
    <row r="533" spans="1:27" x14ac:dyDescent="0.35">
      <c r="A533" s="1">
        <v>44111</v>
      </c>
      <c r="B533" t="s">
        <v>45</v>
      </c>
      <c r="C533">
        <v>164</v>
      </c>
      <c r="D533">
        <v>101</v>
      </c>
      <c r="E533">
        <v>144</v>
      </c>
      <c r="F533">
        <v>422</v>
      </c>
      <c r="G533">
        <v>187</v>
      </c>
      <c r="H533">
        <v>180</v>
      </c>
      <c r="I533">
        <v>102</v>
      </c>
      <c r="J533">
        <v>301</v>
      </c>
      <c r="K533">
        <v>105</v>
      </c>
      <c r="L533">
        <v>157</v>
      </c>
      <c r="M533">
        <v>37</v>
      </c>
      <c r="N533">
        <v>94</v>
      </c>
      <c r="O533">
        <v>145</v>
      </c>
      <c r="P533">
        <v>126</v>
      </c>
      <c r="Q533">
        <v>228</v>
      </c>
      <c r="R533">
        <v>267</v>
      </c>
      <c r="S533">
        <v>121</v>
      </c>
      <c r="T533">
        <v>121</v>
      </c>
      <c r="U533">
        <v>223</v>
      </c>
      <c r="V533">
        <v>240</v>
      </c>
      <c r="W533">
        <v>167</v>
      </c>
      <c r="X533">
        <v>96</v>
      </c>
      <c r="Y533">
        <v>94</v>
      </c>
      <c r="Z533">
        <v>148</v>
      </c>
      <c r="AA533">
        <v>115</v>
      </c>
    </row>
    <row r="534" spans="1:27" x14ac:dyDescent="0.35">
      <c r="A534" s="1">
        <v>44112</v>
      </c>
      <c r="B534" t="s">
        <v>35</v>
      </c>
      <c r="C534">
        <v>2631</v>
      </c>
      <c r="D534">
        <v>1391</v>
      </c>
      <c r="E534">
        <v>1159</v>
      </c>
      <c r="F534">
        <v>3869</v>
      </c>
      <c r="G534">
        <v>1626</v>
      </c>
      <c r="H534">
        <v>1480</v>
      </c>
      <c r="I534">
        <v>1137</v>
      </c>
      <c r="J534">
        <v>1762</v>
      </c>
      <c r="K534">
        <v>1899</v>
      </c>
      <c r="L534">
        <v>1486</v>
      </c>
      <c r="M534">
        <v>241</v>
      </c>
      <c r="N534">
        <v>285</v>
      </c>
      <c r="O534">
        <v>2685</v>
      </c>
      <c r="P534">
        <v>1110</v>
      </c>
      <c r="Q534">
        <v>2936</v>
      </c>
      <c r="R534">
        <v>1495</v>
      </c>
      <c r="S534">
        <v>1376</v>
      </c>
      <c r="T534">
        <v>894</v>
      </c>
      <c r="U534">
        <v>2455</v>
      </c>
      <c r="V534">
        <v>2768</v>
      </c>
      <c r="W534">
        <v>1259</v>
      </c>
      <c r="X534">
        <v>1459</v>
      </c>
      <c r="Y534">
        <v>592</v>
      </c>
      <c r="Z534">
        <v>1255</v>
      </c>
      <c r="AA534">
        <v>932</v>
      </c>
    </row>
    <row r="535" spans="1:27" x14ac:dyDescent="0.35">
      <c r="A535" s="1">
        <v>44112</v>
      </c>
      <c r="B535" t="s">
        <v>36</v>
      </c>
      <c r="C535">
        <v>1675</v>
      </c>
      <c r="D535">
        <v>374</v>
      </c>
      <c r="E535">
        <v>387</v>
      </c>
      <c r="F535">
        <v>761</v>
      </c>
      <c r="G535">
        <v>419</v>
      </c>
      <c r="H535">
        <v>477</v>
      </c>
      <c r="I535">
        <v>390</v>
      </c>
      <c r="J535">
        <v>458</v>
      </c>
      <c r="K535">
        <v>431</v>
      </c>
      <c r="L535">
        <v>580</v>
      </c>
      <c r="M535">
        <v>88</v>
      </c>
      <c r="N535">
        <v>183</v>
      </c>
      <c r="O535">
        <v>771</v>
      </c>
      <c r="P535">
        <v>325</v>
      </c>
      <c r="Q535">
        <v>561</v>
      </c>
      <c r="R535">
        <v>251</v>
      </c>
      <c r="S535">
        <v>426</v>
      </c>
      <c r="T535">
        <v>257</v>
      </c>
      <c r="U535">
        <v>653</v>
      </c>
      <c r="V535">
        <v>1208</v>
      </c>
      <c r="W535">
        <v>116</v>
      </c>
      <c r="X535">
        <v>607</v>
      </c>
      <c r="Y535">
        <v>295</v>
      </c>
      <c r="Z535">
        <v>433</v>
      </c>
      <c r="AA535">
        <v>370</v>
      </c>
    </row>
    <row r="536" spans="1:27" x14ac:dyDescent="0.35">
      <c r="A536" s="1">
        <v>44112</v>
      </c>
      <c r="B536" t="s">
        <v>37</v>
      </c>
      <c r="C536">
        <v>140</v>
      </c>
      <c r="D536">
        <v>529</v>
      </c>
      <c r="E536">
        <v>200</v>
      </c>
      <c r="F536">
        <v>1282</v>
      </c>
      <c r="G536">
        <v>748</v>
      </c>
      <c r="H536">
        <v>74</v>
      </c>
      <c r="I536">
        <v>81</v>
      </c>
      <c r="J536">
        <v>233</v>
      </c>
      <c r="K536">
        <v>242</v>
      </c>
      <c r="L536">
        <v>169</v>
      </c>
      <c r="M536">
        <v>21</v>
      </c>
      <c r="N536">
        <v>48</v>
      </c>
      <c r="O536">
        <v>526</v>
      </c>
      <c r="P536">
        <v>250</v>
      </c>
      <c r="Q536">
        <v>647</v>
      </c>
      <c r="R536">
        <v>155</v>
      </c>
      <c r="S536">
        <v>145</v>
      </c>
      <c r="T536">
        <v>128</v>
      </c>
      <c r="U536">
        <v>163</v>
      </c>
      <c r="V536">
        <v>569</v>
      </c>
      <c r="W536">
        <v>0</v>
      </c>
      <c r="X536">
        <v>306</v>
      </c>
      <c r="Y536">
        <v>9</v>
      </c>
      <c r="Z536">
        <v>223</v>
      </c>
      <c r="AA536">
        <v>69</v>
      </c>
    </row>
    <row r="537" spans="1:27" x14ac:dyDescent="0.35">
      <c r="A537" s="1">
        <v>44112</v>
      </c>
      <c r="B537" t="s">
        <v>38</v>
      </c>
      <c r="C537">
        <v>1815</v>
      </c>
      <c r="D537">
        <v>903</v>
      </c>
      <c r="E537">
        <v>587</v>
      </c>
      <c r="F537">
        <v>2043</v>
      </c>
      <c r="G537">
        <v>1167</v>
      </c>
      <c r="H537">
        <v>551</v>
      </c>
      <c r="I537">
        <v>471</v>
      </c>
      <c r="J537">
        <v>691</v>
      </c>
      <c r="K537">
        <v>673</v>
      </c>
      <c r="L537">
        <v>749</v>
      </c>
      <c r="M537">
        <v>109</v>
      </c>
      <c r="N537">
        <v>231</v>
      </c>
      <c r="O537">
        <v>1297</v>
      </c>
      <c r="P537">
        <v>575</v>
      </c>
      <c r="Q537">
        <v>1208</v>
      </c>
      <c r="R537">
        <v>406</v>
      </c>
      <c r="S537">
        <v>571</v>
      </c>
      <c r="T537">
        <v>385</v>
      </c>
      <c r="U537">
        <v>816</v>
      </c>
      <c r="V537">
        <v>1777</v>
      </c>
      <c r="W537">
        <v>116</v>
      </c>
      <c r="X537">
        <v>913</v>
      </c>
      <c r="Y537">
        <v>304</v>
      </c>
      <c r="Z537">
        <v>656</v>
      </c>
      <c r="AA537">
        <v>439</v>
      </c>
    </row>
    <row r="538" spans="1:27" x14ac:dyDescent="0.35">
      <c r="A538" s="1">
        <v>44112</v>
      </c>
      <c r="B538" t="s">
        <v>39</v>
      </c>
      <c r="C538">
        <v>816</v>
      </c>
      <c r="D538">
        <v>488</v>
      </c>
      <c r="E538">
        <v>572</v>
      </c>
      <c r="F538">
        <v>1826</v>
      </c>
      <c r="G538">
        <v>459</v>
      </c>
      <c r="H538">
        <v>929</v>
      </c>
      <c r="I538">
        <v>666</v>
      </c>
      <c r="J538">
        <v>1071</v>
      </c>
      <c r="K538">
        <v>1226</v>
      </c>
      <c r="L538">
        <v>737</v>
      </c>
      <c r="M538">
        <v>132</v>
      </c>
      <c r="N538">
        <v>54</v>
      </c>
      <c r="O538">
        <v>1388</v>
      </c>
      <c r="P538">
        <v>535</v>
      </c>
      <c r="Q538">
        <v>1728</v>
      </c>
      <c r="R538">
        <v>1089</v>
      </c>
      <c r="S538">
        <v>805</v>
      </c>
      <c r="T538">
        <v>509</v>
      </c>
      <c r="U538">
        <v>1639</v>
      </c>
      <c r="V538">
        <v>991</v>
      </c>
      <c r="W538">
        <v>1143</v>
      </c>
      <c r="X538">
        <v>546</v>
      </c>
      <c r="Y538">
        <v>288</v>
      </c>
      <c r="Z538">
        <v>599</v>
      </c>
      <c r="AA538">
        <v>493</v>
      </c>
    </row>
    <row r="539" spans="1:27" x14ac:dyDescent="0.35">
      <c r="A539" s="1">
        <v>44112</v>
      </c>
      <c r="B539" t="s">
        <v>2</v>
      </c>
      <c r="C539">
        <v>898</v>
      </c>
      <c r="D539">
        <v>505</v>
      </c>
      <c r="E539">
        <v>382</v>
      </c>
      <c r="F539">
        <v>1189</v>
      </c>
      <c r="G539">
        <v>745</v>
      </c>
      <c r="H539">
        <v>813</v>
      </c>
      <c r="I539">
        <v>592</v>
      </c>
      <c r="J539">
        <v>975</v>
      </c>
      <c r="K539">
        <v>714</v>
      </c>
      <c r="L539">
        <v>732</v>
      </c>
      <c r="M539">
        <v>198</v>
      </c>
      <c r="N539">
        <v>111</v>
      </c>
      <c r="O539">
        <v>1382</v>
      </c>
      <c r="P539">
        <v>502</v>
      </c>
      <c r="Q539">
        <v>1194</v>
      </c>
      <c r="R539">
        <v>455</v>
      </c>
      <c r="S539">
        <v>452</v>
      </c>
      <c r="T539">
        <v>472</v>
      </c>
      <c r="U539">
        <v>731</v>
      </c>
      <c r="V539">
        <v>710</v>
      </c>
      <c r="W539">
        <v>574</v>
      </c>
      <c r="X539">
        <v>801</v>
      </c>
      <c r="Y539">
        <v>282</v>
      </c>
      <c r="Z539">
        <v>439</v>
      </c>
      <c r="AA539">
        <v>373</v>
      </c>
    </row>
    <row r="540" spans="1:27" x14ac:dyDescent="0.35">
      <c r="A540" s="1">
        <v>44112</v>
      </c>
      <c r="B540" t="s">
        <v>1</v>
      </c>
      <c r="C540">
        <v>535</v>
      </c>
      <c r="D540">
        <v>303</v>
      </c>
      <c r="E540">
        <v>205</v>
      </c>
      <c r="F540">
        <v>409</v>
      </c>
      <c r="G540">
        <v>317</v>
      </c>
      <c r="H540">
        <v>73</v>
      </c>
      <c r="I540">
        <v>259</v>
      </c>
      <c r="J540">
        <v>165</v>
      </c>
      <c r="K540">
        <v>243</v>
      </c>
      <c r="L540">
        <v>539</v>
      </c>
      <c r="M540">
        <v>102</v>
      </c>
      <c r="N540">
        <v>12</v>
      </c>
      <c r="O540">
        <v>829</v>
      </c>
      <c r="P540">
        <v>211</v>
      </c>
      <c r="Q540">
        <v>435</v>
      </c>
      <c r="R540">
        <v>110</v>
      </c>
      <c r="S540">
        <v>187</v>
      </c>
      <c r="T540">
        <v>276</v>
      </c>
      <c r="U540">
        <v>288</v>
      </c>
      <c r="V540">
        <v>570</v>
      </c>
      <c r="W540">
        <v>7</v>
      </c>
      <c r="X540">
        <v>409</v>
      </c>
      <c r="Y540">
        <v>254</v>
      </c>
      <c r="Z540">
        <v>176</v>
      </c>
      <c r="AA540">
        <v>101</v>
      </c>
    </row>
    <row r="541" spans="1:27" x14ac:dyDescent="0.35">
      <c r="A541" s="1">
        <v>44112</v>
      </c>
      <c r="B541" t="s">
        <v>0</v>
      </c>
      <c r="C541">
        <v>363</v>
      </c>
      <c r="D541">
        <v>202</v>
      </c>
      <c r="E541">
        <v>177</v>
      </c>
      <c r="F541">
        <v>780</v>
      </c>
      <c r="G541">
        <v>428</v>
      </c>
      <c r="H541">
        <v>740</v>
      </c>
      <c r="I541">
        <v>333</v>
      </c>
      <c r="J541">
        <v>810</v>
      </c>
      <c r="K541">
        <v>471</v>
      </c>
      <c r="L541">
        <v>193</v>
      </c>
      <c r="M541">
        <v>96</v>
      </c>
      <c r="N541">
        <v>99</v>
      </c>
      <c r="O541">
        <v>553</v>
      </c>
      <c r="P541">
        <v>291</v>
      </c>
      <c r="Q541">
        <v>759</v>
      </c>
      <c r="R541">
        <v>345</v>
      </c>
      <c r="S541">
        <v>265</v>
      </c>
      <c r="T541">
        <v>196</v>
      </c>
      <c r="U541">
        <v>443</v>
      </c>
      <c r="V541">
        <v>140</v>
      </c>
      <c r="W541">
        <v>567</v>
      </c>
      <c r="X541">
        <v>392</v>
      </c>
      <c r="Y541">
        <v>28</v>
      </c>
      <c r="Z541">
        <v>263</v>
      </c>
      <c r="AA541">
        <v>272</v>
      </c>
    </row>
    <row r="542" spans="1:27" x14ac:dyDescent="0.35">
      <c r="A542" s="1">
        <v>44112</v>
      </c>
      <c r="B542" t="s">
        <v>40</v>
      </c>
      <c r="C542">
        <v>242</v>
      </c>
      <c r="D542">
        <v>127</v>
      </c>
      <c r="E542">
        <v>98</v>
      </c>
      <c r="F542">
        <v>195</v>
      </c>
      <c r="G542">
        <v>150</v>
      </c>
      <c r="H542">
        <v>152</v>
      </c>
      <c r="I542">
        <v>107</v>
      </c>
      <c r="J542">
        <v>295</v>
      </c>
      <c r="K542">
        <v>144</v>
      </c>
      <c r="L542">
        <v>155</v>
      </c>
      <c r="M542">
        <v>50</v>
      </c>
      <c r="N542">
        <v>41</v>
      </c>
      <c r="O542">
        <v>226</v>
      </c>
      <c r="P542">
        <v>127</v>
      </c>
      <c r="Q542">
        <v>323</v>
      </c>
      <c r="R542">
        <v>169</v>
      </c>
      <c r="S542">
        <v>108</v>
      </c>
      <c r="T542">
        <v>65</v>
      </c>
      <c r="U542">
        <v>233</v>
      </c>
      <c r="V542">
        <v>183</v>
      </c>
      <c r="W542">
        <v>90</v>
      </c>
      <c r="X542">
        <v>89</v>
      </c>
      <c r="Y542">
        <v>84</v>
      </c>
      <c r="Z542">
        <v>100</v>
      </c>
      <c r="AA542">
        <v>118</v>
      </c>
    </row>
    <row r="543" spans="1:27" x14ac:dyDescent="0.35">
      <c r="A543" s="1">
        <v>44112</v>
      </c>
      <c r="B543" t="s">
        <v>41</v>
      </c>
      <c r="C543">
        <v>141</v>
      </c>
      <c r="D543">
        <v>23</v>
      </c>
      <c r="E543">
        <v>35</v>
      </c>
      <c r="F543">
        <v>71</v>
      </c>
      <c r="G543">
        <v>114</v>
      </c>
      <c r="H543">
        <v>21</v>
      </c>
      <c r="I543">
        <v>43</v>
      </c>
      <c r="J543">
        <v>52</v>
      </c>
      <c r="K543">
        <v>93</v>
      </c>
      <c r="L543">
        <v>83</v>
      </c>
      <c r="M543">
        <v>12</v>
      </c>
      <c r="N543">
        <v>12</v>
      </c>
      <c r="O543">
        <v>115</v>
      </c>
      <c r="P543">
        <v>37</v>
      </c>
      <c r="Q543">
        <v>50</v>
      </c>
      <c r="R543">
        <v>18</v>
      </c>
      <c r="S543">
        <v>38</v>
      </c>
      <c r="T543">
        <v>13</v>
      </c>
      <c r="U543">
        <v>78</v>
      </c>
      <c r="V543">
        <v>100</v>
      </c>
      <c r="W543">
        <v>7</v>
      </c>
      <c r="X543">
        <v>42</v>
      </c>
      <c r="Y543">
        <v>54</v>
      </c>
      <c r="Z543">
        <v>51</v>
      </c>
      <c r="AA543">
        <v>34</v>
      </c>
    </row>
    <row r="544" spans="1:27" x14ac:dyDescent="0.35">
      <c r="A544" s="1">
        <v>44112</v>
      </c>
      <c r="B544" t="s">
        <v>42</v>
      </c>
      <c r="C544">
        <v>101</v>
      </c>
      <c r="D544">
        <v>104</v>
      </c>
      <c r="E544">
        <v>63</v>
      </c>
      <c r="F544">
        <v>124</v>
      </c>
      <c r="G544">
        <v>36</v>
      </c>
      <c r="H544">
        <v>131</v>
      </c>
      <c r="I544">
        <v>64</v>
      </c>
      <c r="J544">
        <v>243</v>
      </c>
      <c r="K544">
        <v>51</v>
      </c>
      <c r="L544">
        <v>72</v>
      </c>
      <c r="M544">
        <v>38</v>
      </c>
      <c r="N544">
        <v>29</v>
      </c>
      <c r="O544">
        <v>111</v>
      </c>
      <c r="P544">
        <v>90</v>
      </c>
      <c r="Q544">
        <v>273</v>
      </c>
      <c r="R544">
        <v>151</v>
      </c>
      <c r="S544">
        <v>70</v>
      </c>
      <c r="T544">
        <v>52</v>
      </c>
      <c r="U544">
        <v>155</v>
      </c>
      <c r="V544">
        <v>83</v>
      </c>
      <c r="W544">
        <v>83</v>
      </c>
      <c r="X544">
        <v>47</v>
      </c>
      <c r="Y544">
        <v>30</v>
      </c>
      <c r="Z544">
        <v>49</v>
      </c>
      <c r="AA544">
        <v>84</v>
      </c>
    </row>
    <row r="545" spans="1:27" x14ac:dyDescent="0.35">
      <c r="A545" s="1">
        <v>44112</v>
      </c>
      <c r="B545" t="s">
        <v>43</v>
      </c>
      <c r="C545">
        <v>192</v>
      </c>
      <c r="D545">
        <v>149</v>
      </c>
      <c r="E545">
        <v>156</v>
      </c>
      <c r="F545">
        <v>434</v>
      </c>
      <c r="G545">
        <v>194</v>
      </c>
      <c r="H545">
        <v>189</v>
      </c>
      <c r="I545">
        <v>111</v>
      </c>
      <c r="J545">
        <v>334</v>
      </c>
      <c r="K545">
        <v>142</v>
      </c>
      <c r="L545">
        <v>172</v>
      </c>
      <c r="M545">
        <v>43</v>
      </c>
      <c r="N545">
        <v>129</v>
      </c>
      <c r="O545">
        <v>181</v>
      </c>
      <c r="P545">
        <v>138</v>
      </c>
      <c r="Q545">
        <v>246</v>
      </c>
      <c r="R545">
        <v>285</v>
      </c>
      <c r="S545">
        <v>128</v>
      </c>
      <c r="T545">
        <v>123</v>
      </c>
      <c r="U545">
        <v>236</v>
      </c>
      <c r="V545">
        <v>308</v>
      </c>
      <c r="W545">
        <v>176</v>
      </c>
      <c r="X545">
        <v>128</v>
      </c>
      <c r="Y545">
        <v>106</v>
      </c>
      <c r="Z545">
        <v>151</v>
      </c>
      <c r="AA545">
        <v>122</v>
      </c>
    </row>
    <row r="546" spans="1:27" x14ac:dyDescent="0.35">
      <c r="A546" s="1">
        <v>44112</v>
      </c>
      <c r="B546" t="s">
        <v>44</v>
      </c>
      <c r="C546">
        <v>44</v>
      </c>
      <c r="D546">
        <v>50</v>
      </c>
      <c r="E546">
        <v>9</v>
      </c>
      <c r="F546">
        <v>17</v>
      </c>
      <c r="G546">
        <v>14</v>
      </c>
      <c r="H546">
        <v>9</v>
      </c>
      <c r="I546">
        <v>9</v>
      </c>
      <c r="J546">
        <v>23</v>
      </c>
      <c r="K546">
        <v>37</v>
      </c>
      <c r="L546">
        <v>21</v>
      </c>
      <c r="M546">
        <v>7</v>
      </c>
      <c r="N546">
        <v>8</v>
      </c>
      <c r="O546">
        <v>36</v>
      </c>
      <c r="P546">
        <v>12</v>
      </c>
      <c r="Q546">
        <v>22</v>
      </c>
      <c r="R546">
        <v>16</v>
      </c>
      <c r="S546">
        <v>5</v>
      </c>
      <c r="T546">
        <v>3</v>
      </c>
      <c r="U546">
        <v>13</v>
      </c>
      <c r="V546">
        <v>74</v>
      </c>
      <c r="W546">
        <v>5</v>
      </c>
      <c r="X546">
        <v>11</v>
      </c>
      <c r="Y546">
        <v>2</v>
      </c>
      <c r="Z546">
        <v>3</v>
      </c>
      <c r="AA546">
        <v>7</v>
      </c>
    </row>
    <row r="547" spans="1:27" x14ac:dyDescent="0.35">
      <c r="A547" s="1">
        <v>44112</v>
      </c>
      <c r="B547" t="s">
        <v>45</v>
      </c>
      <c r="C547">
        <v>148</v>
      </c>
      <c r="D547">
        <v>99</v>
      </c>
      <c r="E547">
        <v>147</v>
      </c>
      <c r="F547">
        <v>417</v>
      </c>
      <c r="G547">
        <v>180</v>
      </c>
      <c r="H547">
        <v>180</v>
      </c>
      <c r="I547">
        <v>102</v>
      </c>
      <c r="J547">
        <v>311</v>
      </c>
      <c r="K547">
        <v>105</v>
      </c>
      <c r="L547">
        <v>151</v>
      </c>
      <c r="M547">
        <v>36</v>
      </c>
      <c r="N547">
        <v>121</v>
      </c>
      <c r="O547">
        <v>145</v>
      </c>
      <c r="P547">
        <v>126</v>
      </c>
      <c r="Q547">
        <v>224</v>
      </c>
      <c r="R547">
        <v>269</v>
      </c>
      <c r="S547">
        <v>123</v>
      </c>
      <c r="T547">
        <v>120</v>
      </c>
      <c r="U547">
        <v>223</v>
      </c>
      <c r="V547">
        <v>234</v>
      </c>
      <c r="W547">
        <v>171</v>
      </c>
      <c r="X547">
        <v>117</v>
      </c>
      <c r="Y547">
        <v>104</v>
      </c>
      <c r="Z547">
        <v>148</v>
      </c>
      <c r="AA547">
        <v>115</v>
      </c>
    </row>
    <row r="548" spans="1:27" x14ac:dyDescent="0.35">
      <c r="A548" s="1">
        <v>44113</v>
      </c>
      <c r="B548" t="s">
        <v>35</v>
      </c>
      <c r="C548">
        <v>2631</v>
      </c>
      <c r="D548">
        <v>1416</v>
      </c>
      <c r="E548">
        <v>1159</v>
      </c>
      <c r="F548">
        <v>3869</v>
      </c>
      <c r="G548">
        <v>1626</v>
      </c>
      <c r="H548">
        <v>1480</v>
      </c>
      <c r="I548">
        <v>1137</v>
      </c>
      <c r="J548">
        <v>1762</v>
      </c>
      <c r="K548">
        <v>1899</v>
      </c>
      <c r="L548">
        <v>1486</v>
      </c>
      <c r="M548">
        <v>241</v>
      </c>
      <c r="N548">
        <v>285</v>
      </c>
      <c r="O548">
        <v>2685</v>
      </c>
      <c r="P548">
        <v>1110</v>
      </c>
      <c r="Q548">
        <v>2936</v>
      </c>
      <c r="R548">
        <v>1395</v>
      </c>
      <c r="S548">
        <v>1376</v>
      </c>
      <c r="T548">
        <v>939</v>
      </c>
      <c r="U548">
        <v>2455</v>
      </c>
      <c r="V548">
        <v>2768</v>
      </c>
      <c r="W548">
        <v>1259</v>
      </c>
      <c r="X548">
        <v>1419</v>
      </c>
      <c r="Y548">
        <v>592</v>
      </c>
      <c r="Z548">
        <v>1255</v>
      </c>
      <c r="AA548">
        <v>932</v>
      </c>
    </row>
    <row r="549" spans="1:27" x14ac:dyDescent="0.35">
      <c r="A549" s="1">
        <v>44113</v>
      </c>
      <c r="B549" t="s">
        <v>36</v>
      </c>
      <c r="C549">
        <v>1647</v>
      </c>
      <c r="D549">
        <v>383</v>
      </c>
      <c r="E549">
        <v>383</v>
      </c>
      <c r="F549">
        <v>734</v>
      </c>
      <c r="G549">
        <v>386</v>
      </c>
      <c r="H549">
        <v>492</v>
      </c>
      <c r="I549">
        <v>382</v>
      </c>
      <c r="J549">
        <v>427</v>
      </c>
      <c r="K549">
        <v>467</v>
      </c>
      <c r="L549">
        <v>589</v>
      </c>
      <c r="M549">
        <v>98</v>
      </c>
      <c r="N549">
        <v>194</v>
      </c>
      <c r="O549">
        <v>723</v>
      </c>
      <c r="P549">
        <v>415</v>
      </c>
      <c r="Q549">
        <v>561</v>
      </c>
      <c r="R549">
        <v>274</v>
      </c>
      <c r="S549">
        <v>419</v>
      </c>
      <c r="T549">
        <v>252</v>
      </c>
      <c r="U549">
        <v>657</v>
      </c>
      <c r="V549">
        <v>1158</v>
      </c>
      <c r="W549">
        <v>114</v>
      </c>
      <c r="X549">
        <v>629</v>
      </c>
      <c r="Y549">
        <v>301</v>
      </c>
      <c r="Z549">
        <v>419</v>
      </c>
      <c r="AA549">
        <v>378</v>
      </c>
    </row>
    <row r="550" spans="1:27" x14ac:dyDescent="0.35">
      <c r="A550" s="1">
        <v>44113</v>
      </c>
      <c r="B550" t="s">
        <v>37</v>
      </c>
      <c r="C550">
        <v>99</v>
      </c>
      <c r="D550">
        <v>500</v>
      </c>
      <c r="E550">
        <v>178</v>
      </c>
      <c r="F550">
        <v>1321</v>
      </c>
      <c r="G550">
        <v>625</v>
      </c>
      <c r="H550">
        <v>76</v>
      </c>
      <c r="I550">
        <v>99</v>
      </c>
      <c r="J550">
        <v>248</v>
      </c>
      <c r="K550">
        <v>248</v>
      </c>
      <c r="L550">
        <v>202</v>
      </c>
      <c r="M550">
        <v>20</v>
      </c>
      <c r="N550">
        <v>50</v>
      </c>
      <c r="O550">
        <v>565</v>
      </c>
      <c r="P550">
        <v>270</v>
      </c>
      <c r="Q550">
        <v>647</v>
      </c>
      <c r="R550">
        <v>176</v>
      </c>
      <c r="S550">
        <v>126</v>
      </c>
      <c r="T550">
        <v>134</v>
      </c>
      <c r="U550">
        <v>172</v>
      </c>
      <c r="V550">
        <v>569</v>
      </c>
      <c r="W550">
        <v>0</v>
      </c>
      <c r="X550">
        <v>268</v>
      </c>
      <c r="Y550">
        <v>7</v>
      </c>
      <c r="Z550">
        <v>237</v>
      </c>
      <c r="AA550">
        <v>75</v>
      </c>
    </row>
    <row r="551" spans="1:27" x14ac:dyDescent="0.35">
      <c r="A551" s="1">
        <v>44113</v>
      </c>
      <c r="B551" t="s">
        <v>38</v>
      </c>
      <c r="C551">
        <v>1746</v>
      </c>
      <c r="D551">
        <v>883</v>
      </c>
      <c r="E551">
        <v>561</v>
      </c>
      <c r="F551">
        <v>2055</v>
      </c>
      <c r="G551">
        <v>1011</v>
      </c>
      <c r="H551">
        <v>568</v>
      </c>
      <c r="I551">
        <v>481</v>
      </c>
      <c r="J551">
        <v>675</v>
      </c>
      <c r="K551">
        <v>715</v>
      </c>
      <c r="L551">
        <v>791</v>
      </c>
      <c r="M551">
        <v>118</v>
      </c>
      <c r="N551">
        <v>244</v>
      </c>
      <c r="O551">
        <v>1288</v>
      </c>
      <c r="P551">
        <v>685</v>
      </c>
      <c r="Q551">
        <v>1208</v>
      </c>
      <c r="R551">
        <v>450</v>
      </c>
      <c r="S551">
        <v>545</v>
      </c>
      <c r="T551">
        <v>386</v>
      </c>
      <c r="U551">
        <v>829</v>
      </c>
      <c r="V551">
        <v>1727</v>
      </c>
      <c r="W551">
        <v>114</v>
      </c>
      <c r="X551">
        <v>897</v>
      </c>
      <c r="Y551">
        <v>308</v>
      </c>
      <c r="Z551">
        <v>656</v>
      </c>
      <c r="AA551">
        <v>453</v>
      </c>
    </row>
    <row r="552" spans="1:27" x14ac:dyDescent="0.35">
      <c r="A552" s="1">
        <v>44113</v>
      </c>
      <c r="B552" t="s">
        <v>39</v>
      </c>
      <c r="C552">
        <v>885</v>
      </c>
      <c r="D552">
        <v>533</v>
      </c>
      <c r="E552">
        <v>598</v>
      </c>
      <c r="F552">
        <v>1814</v>
      </c>
      <c r="G552">
        <v>615</v>
      </c>
      <c r="H552">
        <v>912</v>
      </c>
      <c r="I552">
        <v>656</v>
      </c>
      <c r="J552">
        <v>1087</v>
      </c>
      <c r="K552">
        <v>1184</v>
      </c>
      <c r="L552">
        <v>695</v>
      </c>
      <c r="M552">
        <v>123</v>
      </c>
      <c r="N552">
        <v>41</v>
      </c>
      <c r="O552">
        <v>1397</v>
      </c>
      <c r="P552">
        <v>425</v>
      </c>
      <c r="Q552">
        <v>1728</v>
      </c>
      <c r="R552">
        <v>945</v>
      </c>
      <c r="S552">
        <v>831</v>
      </c>
      <c r="T552">
        <v>553</v>
      </c>
      <c r="U552">
        <v>1626</v>
      </c>
      <c r="V552">
        <v>1041</v>
      </c>
      <c r="W552">
        <v>1145</v>
      </c>
      <c r="X552">
        <v>522</v>
      </c>
      <c r="Y552">
        <v>284</v>
      </c>
      <c r="Z552">
        <v>599</v>
      </c>
      <c r="AA552">
        <v>479</v>
      </c>
    </row>
    <row r="553" spans="1:27" x14ac:dyDescent="0.35">
      <c r="A553" s="1">
        <v>44113</v>
      </c>
      <c r="B553" t="s">
        <v>2</v>
      </c>
      <c r="C553">
        <v>898</v>
      </c>
      <c r="D553">
        <v>509</v>
      </c>
      <c r="E553">
        <v>382</v>
      </c>
      <c r="F553">
        <v>1206</v>
      </c>
      <c r="G553">
        <v>745</v>
      </c>
      <c r="H553">
        <v>813</v>
      </c>
      <c r="I553">
        <v>592</v>
      </c>
      <c r="J553">
        <v>975</v>
      </c>
      <c r="K553">
        <v>714</v>
      </c>
      <c r="L553">
        <v>750</v>
      </c>
      <c r="M553">
        <v>198</v>
      </c>
      <c r="N553">
        <v>111</v>
      </c>
      <c r="O553">
        <v>1382</v>
      </c>
      <c r="P553">
        <v>502</v>
      </c>
      <c r="Q553">
        <v>1194</v>
      </c>
      <c r="R553">
        <v>455</v>
      </c>
      <c r="S553">
        <v>452</v>
      </c>
      <c r="T553">
        <v>480</v>
      </c>
      <c r="U553">
        <v>731</v>
      </c>
      <c r="V553">
        <v>710</v>
      </c>
      <c r="W553">
        <v>574</v>
      </c>
      <c r="X553">
        <v>789</v>
      </c>
      <c r="Y553">
        <v>282</v>
      </c>
      <c r="Z553">
        <v>439</v>
      </c>
      <c r="AA553">
        <v>231</v>
      </c>
    </row>
    <row r="554" spans="1:27" x14ac:dyDescent="0.35">
      <c r="A554" s="1">
        <v>44113</v>
      </c>
      <c r="B554" t="s">
        <v>1</v>
      </c>
      <c r="C554">
        <v>519</v>
      </c>
      <c r="D554">
        <v>321</v>
      </c>
      <c r="E554">
        <v>211</v>
      </c>
      <c r="F554">
        <v>433</v>
      </c>
      <c r="G554">
        <v>300</v>
      </c>
      <c r="H554">
        <v>78</v>
      </c>
      <c r="I554">
        <v>267</v>
      </c>
      <c r="J554">
        <v>160</v>
      </c>
      <c r="K554">
        <v>287</v>
      </c>
      <c r="L554">
        <v>584</v>
      </c>
      <c r="M554">
        <v>84</v>
      </c>
      <c r="N554">
        <v>11</v>
      </c>
      <c r="O554">
        <v>831</v>
      </c>
      <c r="P554">
        <v>269</v>
      </c>
      <c r="Q554">
        <v>435</v>
      </c>
      <c r="R554">
        <v>110</v>
      </c>
      <c r="S554">
        <v>191</v>
      </c>
      <c r="T554">
        <v>293</v>
      </c>
      <c r="U554">
        <v>298</v>
      </c>
      <c r="V554">
        <v>557</v>
      </c>
      <c r="W554">
        <v>13</v>
      </c>
      <c r="X554">
        <v>412</v>
      </c>
      <c r="Y554">
        <v>256</v>
      </c>
      <c r="Z554">
        <v>186</v>
      </c>
      <c r="AA554">
        <v>107</v>
      </c>
    </row>
    <row r="555" spans="1:27" x14ac:dyDescent="0.35">
      <c r="A555" s="1">
        <v>44113</v>
      </c>
      <c r="B555" t="s">
        <v>0</v>
      </c>
      <c r="C555">
        <v>379</v>
      </c>
      <c r="D555">
        <v>188</v>
      </c>
      <c r="E555">
        <v>171</v>
      </c>
      <c r="F555">
        <v>773</v>
      </c>
      <c r="G555">
        <v>445</v>
      </c>
      <c r="H555">
        <v>735</v>
      </c>
      <c r="I555">
        <v>325</v>
      </c>
      <c r="J555">
        <v>815</v>
      </c>
      <c r="K555">
        <v>427</v>
      </c>
      <c r="L555">
        <v>166</v>
      </c>
      <c r="M555">
        <v>114</v>
      </c>
      <c r="N555">
        <v>100</v>
      </c>
      <c r="O555">
        <v>551</v>
      </c>
      <c r="P555">
        <v>233</v>
      </c>
      <c r="Q555">
        <v>759</v>
      </c>
      <c r="R555">
        <v>345</v>
      </c>
      <c r="S555">
        <v>261</v>
      </c>
      <c r="T555">
        <v>187</v>
      </c>
      <c r="U555">
        <v>433</v>
      </c>
      <c r="V555">
        <v>153</v>
      </c>
      <c r="W555">
        <v>561</v>
      </c>
      <c r="X555">
        <v>377</v>
      </c>
      <c r="Y555">
        <v>26</v>
      </c>
      <c r="Z555">
        <v>253</v>
      </c>
      <c r="AA555">
        <v>124</v>
      </c>
    </row>
    <row r="556" spans="1:27" x14ac:dyDescent="0.35">
      <c r="A556" s="1">
        <v>44113</v>
      </c>
      <c r="B556" t="s">
        <v>40</v>
      </c>
      <c r="C556">
        <v>245</v>
      </c>
      <c r="D556">
        <v>127</v>
      </c>
      <c r="E556">
        <v>98</v>
      </c>
      <c r="F556">
        <v>195</v>
      </c>
      <c r="G556">
        <v>150</v>
      </c>
      <c r="H556">
        <v>152</v>
      </c>
      <c r="I556">
        <v>107</v>
      </c>
      <c r="J556">
        <v>295</v>
      </c>
      <c r="K556">
        <v>144</v>
      </c>
      <c r="L556">
        <v>155</v>
      </c>
      <c r="M556">
        <v>50</v>
      </c>
      <c r="N556">
        <v>41</v>
      </c>
      <c r="O556">
        <v>226</v>
      </c>
      <c r="P556">
        <v>127</v>
      </c>
      <c r="Q556">
        <v>323</v>
      </c>
      <c r="R556">
        <v>169</v>
      </c>
      <c r="S556">
        <v>108</v>
      </c>
      <c r="T556">
        <v>65</v>
      </c>
      <c r="U556">
        <v>233</v>
      </c>
      <c r="V556">
        <v>186</v>
      </c>
      <c r="W556">
        <v>90</v>
      </c>
      <c r="X556">
        <v>78</v>
      </c>
      <c r="Y556">
        <v>84</v>
      </c>
      <c r="Z556">
        <v>100</v>
      </c>
      <c r="AA556">
        <v>118</v>
      </c>
    </row>
    <row r="557" spans="1:27" x14ac:dyDescent="0.35">
      <c r="A557" s="1">
        <v>44113</v>
      </c>
      <c r="B557" t="s">
        <v>41</v>
      </c>
      <c r="C557">
        <v>147</v>
      </c>
      <c r="D557">
        <v>20</v>
      </c>
      <c r="E557">
        <v>38</v>
      </c>
      <c r="F557">
        <v>69</v>
      </c>
      <c r="G557">
        <v>208</v>
      </c>
      <c r="H557">
        <v>21</v>
      </c>
      <c r="I557">
        <v>49</v>
      </c>
      <c r="J557">
        <v>53</v>
      </c>
      <c r="K557">
        <v>87</v>
      </c>
      <c r="L557">
        <v>82</v>
      </c>
      <c r="M557">
        <v>11</v>
      </c>
      <c r="N557">
        <v>10</v>
      </c>
      <c r="O557">
        <v>123</v>
      </c>
      <c r="P557">
        <v>35</v>
      </c>
      <c r="Q557">
        <v>50</v>
      </c>
      <c r="R557">
        <v>19</v>
      </c>
      <c r="S557">
        <v>40</v>
      </c>
      <c r="T557">
        <v>16</v>
      </c>
      <c r="U557">
        <v>77</v>
      </c>
      <c r="V557">
        <v>102</v>
      </c>
      <c r="W557">
        <v>13</v>
      </c>
      <c r="X557">
        <v>55</v>
      </c>
      <c r="Y557">
        <v>56</v>
      </c>
      <c r="Z557">
        <v>48</v>
      </c>
      <c r="AA557">
        <v>35</v>
      </c>
    </row>
    <row r="558" spans="1:27" x14ac:dyDescent="0.35">
      <c r="A558" s="1">
        <v>44113</v>
      </c>
      <c r="B558" t="s">
        <v>42</v>
      </c>
      <c r="C558">
        <v>98</v>
      </c>
      <c r="D558">
        <v>107</v>
      </c>
      <c r="E558">
        <v>60</v>
      </c>
      <c r="F558">
        <v>126</v>
      </c>
      <c r="G558">
        <v>-58</v>
      </c>
      <c r="H558">
        <v>131</v>
      </c>
      <c r="I558">
        <v>58</v>
      </c>
      <c r="J558">
        <v>242</v>
      </c>
      <c r="K558">
        <v>57</v>
      </c>
      <c r="L558">
        <v>73</v>
      </c>
      <c r="M558">
        <v>39</v>
      </c>
      <c r="N558">
        <v>31</v>
      </c>
      <c r="O558">
        <v>103</v>
      </c>
      <c r="P558">
        <v>92</v>
      </c>
      <c r="Q558">
        <v>273</v>
      </c>
      <c r="R558">
        <v>150</v>
      </c>
      <c r="S558">
        <v>68</v>
      </c>
      <c r="T558">
        <v>49</v>
      </c>
      <c r="U558">
        <v>156</v>
      </c>
      <c r="V558">
        <v>84</v>
      </c>
      <c r="W558">
        <v>77</v>
      </c>
      <c r="X558">
        <v>23</v>
      </c>
      <c r="Y558">
        <v>28</v>
      </c>
      <c r="Z558">
        <v>52</v>
      </c>
      <c r="AA558">
        <v>83</v>
      </c>
    </row>
    <row r="559" spans="1:27" x14ac:dyDescent="0.35">
      <c r="A559" s="1">
        <v>44113</v>
      </c>
      <c r="B559" t="s">
        <v>43</v>
      </c>
      <c r="C559">
        <v>192</v>
      </c>
      <c r="D559">
        <v>149</v>
      </c>
      <c r="E559">
        <v>156</v>
      </c>
      <c r="F559">
        <v>434</v>
      </c>
      <c r="G559">
        <v>194</v>
      </c>
      <c r="H559">
        <v>189</v>
      </c>
      <c r="I559">
        <v>111</v>
      </c>
      <c r="J559">
        <v>334</v>
      </c>
      <c r="K559">
        <v>142</v>
      </c>
      <c r="L559">
        <v>172</v>
      </c>
      <c r="M559">
        <v>43</v>
      </c>
      <c r="N559">
        <v>129</v>
      </c>
      <c r="O559">
        <v>181</v>
      </c>
      <c r="P559">
        <v>138</v>
      </c>
      <c r="Q559">
        <v>246</v>
      </c>
      <c r="R559">
        <v>285</v>
      </c>
      <c r="S559">
        <v>128</v>
      </c>
      <c r="T559">
        <v>123</v>
      </c>
      <c r="U559">
        <v>236</v>
      </c>
      <c r="V559">
        <v>308</v>
      </c>
      <c r="W559">
        <v>176</v>
      </c>
      <c r="X559">
        <v>117</v>
      </c>
      <c r="Y559">
        <v>106</v>
      </c>
      <c r="Z559">
        <v>151</v>
      </c>
      <c r="AA559">
        <v>122</v>
      </c>
    </row>
    <row r="560" spans="1:27" x14ac:dyDescent="0.35">
      <c r="A560" s="1">
        <v>44113</v>
      </c>
      <c r="B560" t="s">
        <v>44</v>
      </c>
      <c r="C560">
        <v>34</v>
      </c>
      <c r="D560">
        <v>54</v>
      </c>
      <c r="E560">
        <v>12</v>
      </c>
      <c r="F560">
        <v>17</v>
      </c>
      <c r="G560">
        <v>18</v>
      </c>
      <c r="H560">
        <v>10</v>
      </c>
      <c r="I560">
        <v>8</v>
      </c>
      <c r="J560">
        <v>28</v>
      </c>
      <c r="K560">
        <v>34</v>
      </c>
      <c r="L560">
        <v>22</v>
      </c>
      <c r="M560">
        <v>6</v>
      </c>
      <c r="N560">
        <v>11</v>
      </c>
      <c r="O560">
        <v>38</v>
      </c>
      <c r="P560">
        <v>10</v>
      </c>
      <c r="Q560">
        <v>22</v>
      </c>
      <c r="R560">
        <v>17</v>
      </c>
      <c r="S560">
        <v>8</v>
      </c>
      <c r="T560">
        <v>5</v>
      </c>
      <c r="U560">
        <v>13</v>
      </c>
      <c r="V560">
        <v>76</v>
      </c>
      <c r="W560">
        <v>3</v>
      </c>
      <c r="X560">
        <v>12</v>
      </c>
      <c r="Y560">
        <v>2</v>
      </c>
      <c r="Z560">
        <v>4</v>
      </c>
      <c r="AA560">
        <v>10</v>
      </c>
    </row>
    <row r="561" spans="1:27" x14ac:dyDescent="0.35">
      <c r="A561" s="1">
        <v>44113</v>
      </c>
      <c r="B561" t="s">
        <v>45</v>
      </c>
      <c r="C561">
        <v>158</v>
      </c>
      <c r="D561">
        <v>95</v>
      </c>
      <c r="E561">
        <v>144</v>
      </c>
      <c r="F561">
        <v>417</v>
      </c>
      <c r="G561">
        <v>176</v>
      </c>
      <c r="H561">
        <v>179</v>
      </c>
      <c r="I561">
        <v>103</v>
      </c>
      <c r="J561">
        <v>306</v>
      </c>
      <c r="K561">
        <v>108</v>
      </c>
      <c r="L561">
        <v>150</v>
      </c>
      <c r="M561">
        <v>37</v>
      </c>
      <c r="N561">
        <v>118</v>
      </c>
      <c r="O561">
        <v>143</v>
      </c>
      <c r="P561">
        <v>128</v>
      </c>
      <c r="Q561">
        <v>224</v>
      </c>
      <c r="R561">
        <v>268</v>
      </c>
      <c r="S561">
        <v>120</v>
      </c>
      <c r="T561">
        <v>118</v>
      </c>
      <c r="U561">
        <v>223</v>
      </c>
      <c r="V561">
        <v>232</v>
      </c>
      <c r="W561">
        <v>173</v>
      </c>
      <c r="X561">
        <v>105</v>
      </c>
      <c r="Y561">
        <v>104</v>
      </c>
      <c r="Z561">
        <v>147</v>
      </c>
      <c r="AA561">
        <v>112</v>
      </c>
    </row>
    <row r="562" spans="1:27" x14ac:dyDescent="0.35">
      <c r="A562" s="1">
        <v>44114</v>
      </c>
      <c r="B562" t="s">
        <v>35</v>
      </c>
      <c r="C562">
        <v>2631</v>
      </c>
      <c r="D562">
        <v>1416</v>
      </c>
      <c r="E562">
        <v>1159</v>
      </c>
      <c r="F562">
        <v>3969</v>
      </c>
      <c r="G562">
        <v>1626</v>
      </c>
      <c r="H562">
        <v>1480</v>
      </c>
      <c r="I562">
        <v>1137</v>
      </c>
      <c r="J562">
        <v>1762</v>
      </c>
      <c r="K562">
        <v>1899</v>
      </c>
      <c r="L562">
        <v>1486</v>
      </c>
      <c r="M562">
        <v>241</v>
      </c>
      <c r="N562">
        <v>285</v>
      </c>
      <c r="O562">
        <v>2685</v>
      </c>
      <c r="P562">
        <v>1110</v>
      </c>
      <c r="Q562">
        <v>2936</v>
      </c>
      <c r="R562">
        <v>1415</v>
      </c>
      <c r="S562">
        <v>1366</v>
      </c>
      <c r="T562">
        <v>939</v>
      </c>
      <c r="U562">
        <v>2455</v>
      </c>
      <c r="V562">
        <v>2768</v>
      </c>
      <c r="W562">
        <v>1259</v>
      </c>
      <c r="X562">
        <v>1459</v>
      </c>
      <c r="Y562">
        <v>592</v>
      </c>
      <c r="Z562">
        <v>1255</v>
      </c>
      <c r="AA562">
        <v>932</v>
      </c>
    </row>
    <row r="563" spans="1:27" x14ac:dyDescent="0.35">
      <c r="A563" s="1">
        <v>44114</v>
      </c>
      <c r="B563" t="s">
        <v>36</v>
      </c>
      <c r="C563">
        <v>1747</v>
      </c>
      <c r="D563">
        <v>381</v>
      </c>
      <c r="E563">
        <v>384</v>
      </c>
      <c r="F563">
        <v>784</v>
      </c>
      <c r="G563">
        <v>390</v>
      </c>
      <c r="H563">
        <v>525</v>
      </c>
      <c r="I563">
        <v>394</v>
      </c>
      <c r="J563">
        <v>439</v>
      </c>
      <c r="K563">
        <v>458</v>
      </c>
      <c r="L563">
        <v>626</v>
      </c>
      <c r="M563">
        <v>100</v>
      </c>
      <c r="N563">
        <v>210</v>
      </c>
      <c r="O563">
        <v>774</v>
      </c>
      <c r="P563">
        <v>432</v>
      </c>
      <c r="Q563">
        <v>538</v>
      </c>
      <c r="R563">
        <v>281</v>
      </c>
      <c r="S563">
        <v>454</v>
      </c>
      <c r="T563">
        <v>291</v>
      </c>
      <c r="U563">
        <v>662</v>
      </c>
      <c r="V563">
        <v>1180</v>
      </c>
      <c r="W563">
        <v>140</v>
      </c>
      <c r="X563">
        <v>662</v>
      </c>
      <c r="Y563">
        <v>304</v>
      </c>
      <c r="Z563">
        <v>450</v>
      </c>
      <c r="AA563">
        <v>363</v>
      </c>
    </row>
    <row r="564" spans="1:27" x14ac:dyDescent="0.35">
      <c r="A564" s="1">
        <v>44114</v>
      </c>
      <c r="B564" t="s">
        <v>37</v>
      </c>
      <c r="C564">
        <v>118</v>
      </c>
      <c r="D564">
        <v>562</v>
      </c>
      <c r="E564">
        <v>189</v>
      </c>
      <c r="F564">
        <v>1566</v>
      </c>
      <c r="G564">
        <v>700</v>
      </c>
      <c r="H564">
        <v>47</v>
      </c>
      <c r="I564">
        <v>108</v>
      </c>
      <c r="J564">
        <v>247</v>
      </c>
      <c r="K564">
        <v>258</v>
      </c>
      <c r="L564">
        <v>218</v>
      </c>
      <c r="M564">
        <v>25</v>
      </c>
      <c r="N564">
        <v>57</v>
      </c>
      <c r="O564">
        <v>565</v>
      </c>
      <c r="P564">
        <v>281</v>
      </c>
      <c r="Q564">
        <v>604</v>
      </c>
      <c r="R564">
        <v>165</v>
      </c>
      <c r="S564">
        <v>148</v>
      </c>
      <c r="T564">
        <v>153</v>
      </c>
      <c r="U564">
        <v>170</v>
      </c>
      <c r="V564">
        <v>594</v>
      </c>
      <c r="W564">
        <v>0</v>
      </c>
      <c r="X564">
        <v>291</v>
      </c>
      <c r="Y564">
        <v>7</v>
      </c>
      <c r="Z564">
        <v>223</v>
      </c>
      <c r="AA564">
        <v>84</v>
      </c>
    </row>
    <row r="565" spans="1:27" x14ac:dyDescent="0.35">
      <c r="A565" s="1">
        <v>44114</v>
      </c>
      <c r="B565" t="s">
        <v>38</v>
      </c>
      <c r="C565">
        <v>1865</v>
      </c>
      <c r="D565">
        <v>943</v>
      </c>
      <c r="E565">
        <v>573</v>
      </c>
      <c r="F565">
        <v>2350</v>
      </c>
      <c r="G565">
        <v>1090</v>
      </c>
      <c r="H565">
        <v>572</v>
      </c>
      <c r="I565">
        <v>502</v>
      </c>
      <c r="J565">
        <v>686</v>
      </c>
      <c r="K565">
        <v>716</v>
      </c>
      <c r="L565">
        <v>844</v>
      </c>
      <c r="M565">
        <v>125</v>
      </c>
      <c r="N565">
        <v>267</v>
      </c>
      <c r="O565">
        <v>1339</v>
      </c>
      <c r="P565">
        <v>713</v>
      </c>
      <c r="Q565">
        <v>1142</v>
      </c>
      <c r="R565">
        <v>446</v>
      </c>
      <c r="S565">
        <v>602</v>
      </c>
      <c r="T565">
        <v>444</v>
      </c>
      <c r="U565">
        <v>832</v>
      </c>
      <c r="V565">
        <v>1774</v>
      </c>
      <c r="W565">
        <v>140</v>
      </c>
      <c r="X565">
        <v>953</v>
      </c>
      <c r="Y565">
        <v>311</v>
      </c>
      <c r="Z565">
        <v>673</v>
      </c>
      <c r="AA565">
        <v>447</v>
      </c>
    </row>
    <row r="566" spans="1:27" x14ac:dyDescent="0.35">
      <c r="A566" s="1">
        <v>44114</v>
      </c>
      <c r="B566" t="s">
        <v>39</v>
      </c>
      <c r="C566">
        <v>766</v>
      </c>
      <c r="D566">
        <v>473</v>
      </c>
      <c r="E566">
        <v>586</v>
      </c>
      <c r="F566">
        <v>1619</v>
      </c>
      <c r="G566">
        <v>536</v>
      </c>
      <c r="H566">
        <v>908</v>
      </c>
      <c r="I566">
        <v>635</v>
      </c>
      <c r="J566">
        <v>1076</v>
      </c>
      <c r="K566">
        <v>1183</v>
      </c>
      <c r="L566">
        <v>642</v>
      </c>
      <c r="M566">
        <v>116</v>
      </c>
      <c r="N566">
        <v>18</v>
      </c>
      <c r="O566">
        <v>1346</v>
      </c>
      <c r="P566">
        <v>397</v>
      </c>
      <c r="Q566">
        <v>1794</v>
      </c>
      <c r="R566">
        <v>969</v>
      </c>
      <c r="S566">
        <v>764</v>
      </c>
      <c r="T566">
        <v>495</v>
      </c>
      <c r="U566">
        <v>1623</v>
      </c>
      <c r="V566">
        <v>994</v>
      </c>
      <c r="W566">
        <v>1119</v>
      </c>
      <c r="X566">
        <v>506</v>
      </c>
      <c r="Y566">
        <v>281</v>
      </c>
      <c r="Z566">
        <v>582</v>
      </c>
      <c r="AA566">
        <v>485</v>
      </c>
    </row>
    <row r="567" spans="1:27" x14ac:dyDescent="0.35">
      <c r="A567" s="1">
        <v>44114</v>
      </c>
      <c r="B567" t="s">
        <v>2</v>
      </c>
      <c r="C567">
        <v>898</v>
      </c>
      <c r="D567">
        <v>509</v>
      </c>
      <c r="E567">
        <v>382</v>
      </c>
      <c r="F567">
        <v>1220</v>
      </c>
      <c r="G567">
        <v>745</v>
      </c>
      <c r="H567">
        <v>813</v>
      </c>
      <c r="I567">
        <v>592</v>
      </c>
      <c r="J567">
        <v>975</v>
      </c>
      <c r="K567">
        <v>714</v>
      </c>
      <c r="L567">
        <v>750</v>
      </c>
      <c r="M567">
        <v>198</v>
      </c>
      <c r="N567">
        <v>111</v>
      </c>
      <c r="O567">
        <v>1382</v>
      </c>
      <c r="P567">
        <v>502</v>
      </c>
      <c r="Q567">
        <v>1197</v>
      </c>
      <c r="R567">
        <v>455</v>
      </c>
      <c r="S567">
        <v>452</v>
      </c>
      <c r="T567">
        <v>480</v>
      </c>
      <c r="U567">
        <v>731</v>
      </c>
      <c r="V567">
        <v>710</v>
      </c>
      <c r="W567">
        <v>574</v>
      </c>
      <c r="X567">
        <v>835</v>
      </c>
      <c r="Y567">
        <v>282</v>
      </c>
      <c r="Z567">
        <v>439</v>
      </c>
      <c r="AA567">
        <v>231</v>
      </c>
    </row>
    <row r="568" spans="1:27" x14ac:dyDescent="0.35">
      <c r="A568" s="1">
        <v>44114</v>
      </c>
      <c r="B568" t="s">
        <v>1</v>
      </c>
      <c r="C568">
        <v>547</v>
      </c>
      <c r="D568">
        <v>365</v>
      </c>
      <c r="E568">
        <v>210</v>
      </c>
      <c r="F568">
        <v>459</v>
      </c>
      <c r="G568">
        <v>309</v>
      </c>
      <c r="H568">
        <v>79</v>
      </c>
      <c r="I568">
        <v>272</v>
      </c>
      <c r="J568">
        <v>188</v>
      </c>
      <c r="K568">
        <v>249</v>
      </c>
      <c r="L568">
        <v>593</v>
      </c>
      <c r="M568">
        <v>88</v>
      </c>
      <c r="N568">
        <v>15</v>
      </c>
      <c r="O568">
        <v>851</v>
      </c>
      <c r="P568">
        <v>263</v>
      </c>
      <c r="Q568">
        <v>436</v>
      </c>
      <c r="R568">
        <v>113</v>
      </c>
      <c r="S568">
        <v>189</v>
      </c>
      <c r="T568">
        <v>294</v>
      </c>
      <c r="U568">
        <v>304</v>
      </c>
      <c r="V568">
        <v>562</v>
      </c>
      <c r="W568">
        <v>14</v>
      </c>
      <c r="X568">
        <v>429</v>
      </c>
      <c r="Y568">
        <v>253</v>
      </c>
      <c r="Z568">
        <v>186</v>
      </c>
      <c r="AA568">
        <v>125</v>
      </c>
    </row>
    <row r="569" spans="1:27" x14ac:dyDescent="0.35">
      <c r="A569" s="1">
        <v>44114</v>
      </c>
      <c r="B569" t="s">
        <v>0</v>
      </c>
      <c r="C569">
        <v>351</v>
      </c>
      <c r="D569">
        <v>144</v>
      </c>
      <c r="E569">
        <v>172</v>
      </c>
      <c r="F569">
        <v>761</v>
      </c>
      <c r="G569">
        <v>436</v>
      </c>
      <c r="H569">
        <v>734</v>
      </c>
      <c r="I569">
        <v>320</v>
      </c>
      <c r="J569">
        <v>787</v>
      </c>
      <c r="K569">
        <v>465</v>
      </c>
      <c r="L569">
        <v>157</v>
      </c>
      <c r="M569">
        <v>110</v>
      </c>
      <c r="N569">
        <v>96</v>
      </c>
      <c r="O569">
        <v>531</v>
      </c>
      <c r="P569">
        <v>239</v>
      </c>
      <c r="Q569">
        <v>761</v>
      </c>
      <c r="R569">
        <v>342</v>
      </c>
      <c r="S569">
        <v>263</v>
      </c>
      <c r="T569">
        <v>186</v>
      </c>
      <c r="U569">
        <v>427</v>
      </c>
      <c r="V569">
        <v>148</v>
      </c>
      <c r="W569">
        <v>560</v>
      </c>
      <c r="X569">
        <v>406</v>
      </c>
      <c r="Y569">
        <v>29</v>
      </c>
      <c r="Z569">
        <v>253</v>
      </c>
      <c r="AA569">
        <v>106</v>
      </c>
    </row>
    <row r="570" spans="1:27" x14ac:dyDescent="0.35">
      <c r="A570" s="1">
        <v>44114</v>
      </c>
      <c r="B570" t="s">
        <v>40</v>
      </c>
      <c r="C570">
        <v>245</v>
      </c>
      <c r="D570">
        <v>127</v>
      </c>
      <c r="E570">
        <v>98</v>
      </c>
      <c r="F570">
        <v>201</v>
      </c>
      <c r="G570">
        <v>150</v>
      </c>
      <c r="H570">
        <v>152</v>
      </c>
      <c r="I570">
        <v>107</v>
      </c>
      <c r="J570">
        <v>295</v>
      </c>
      <c r="K570">
        <v>144</v>
      </c>
      <c r="L570">
        <v>157</v>
      </c>
      <c r="M570">
        <v>50</v>
      </c>
      <c r="N570">
        <v>41</v>
      </c>
      <c r="O570">
        <v>226</v>
      </c>
      <c r="P570">
        <v>127</v>
      </c>
      <c r="Q570">
        <v>323</v>
      </c>
      <c r="R570">
        <v>169</v>
      </c>
      <c r="S570">
        <v>108</v>
      </c>
      <c r="T570">
        <v>67</v>
      </c>
      <c r="U570">
        <v>233</v>
      </c>
      <c r="V570">
        <v>186</v>
      </c>
      <c r="W570">
        <v>90</v>
      </c>
      <c r="X570">
        <v>89</v>
      </c>
      <c r="Y570">
        <v>84</v>
      </c>
      <c r="Z570">
        <v>100</v>
      </c>
      <c r="AA570">
        <v>118</v>
      </c>
    </row>
    <row r="571" spans="1:27" x14ac:dyDescent="0.35">
      <c r="A571" s="1">
        <v>44114</v>
      </c>
      <c r="B571" t="s">
        <v>41</v>
      </c>
      <c r="C571">
        <v>151</v>
      </c>
      <c r="D571">
        <v>21</v>
      </c>
      <c r="E571">
        <v>37</v>
      </c>
      <c r="F571">
        <v>78</v>
      </c>
      <c r="G571">
        <v>217</v>
      </c>
      <c r="H571">
        <v>21</v>
      </c>
      <c r="I571">
        <v>54</v>
      </c>
      <c r="J571">
        <v>56</v>
      </c>
      <c r="K571">
        <v>89</v>
      </c>
      <c r="L571">
        <v>92</v>
      </c>
      <c r="M571">
        <v>15</v>
      </c>
      <c r="N571">
        <v>13</v>
      </c>
      <c r="O571">
        <v>115</v>
      </c>
      <c r="P571">
        <v>45</v>
      </c>
      <c r="Q571">
        <v>78</v>
      </c>
      <c r="R571">
        <v>20</v>
      </c>
      <c r="S571">
        <v>39</v>
      </c>
      <c r="T571">
        <v>16</v>
      </c>
      <c r="U571">
        <v>77</v>
      </c>
      <c r="V571">
        <v>103</v>
      </c>
      <c r="W571">
        <v>14</v>
      </c>
      <c r="X571">
        <v>50</v>
      </c>
      <c r="Y571">
        <v>56</v>
      </c>
      <c r="Z571">
        <v>50</v>
      </c>
      <c r="AA571">
        <v>35</v>
      </c>
    </row>
    <row r="572" spans="1:27" x14ac:dyDescent="0.35">
      <c r="A572" s="1">
        <v>44114</v>
      </c>
      <c r="B572" t="s">
        <v>42</v>
      </c>
      <c r="C572">
        <v>94</v>
      </c>
      <c r="D572">
        <v>106</v>
      </c>
      <c r="E572">
        <v>61</v>
      </c>
      <c r="F572">
        <v>123</v>
      </c>
      <c r="G572">
        <v>-67</v>
      </c>
      <c r="H572">
        <v>131</v>
      </c>
      <c r="I572">
        <v>53</v>
      </c>
      <c r="J572">
        <v>239</v>
      </c>
      <c r="K572">
        <v>55</v>
      </c>
      <c r="L572">
        <v>65</v>
      </c>
      <c r="M572">
        <v>35</v>
      </c>
      <c r="N572">
        <v>28</v>
      </c>
      <c r="O572">
        <v>111</v>
      </c>
      <c r="P572">
        <v>82</v>
      </c>
      <c r="Q572">
        <v>245</v>
      </c>
      <c r="R572">
        <v>149</v>
      </c>
      <c r="S572">
        <v>69</v>
      </c>
      <c r="T572">
        <v>51</v>
      </c>
      <c r="U572">
        <v>156</v>
      </c>
      <c r="V572">
        <v>83</v>
      </c>
      <c r="W572">
        <v>76</v>
      </c>
      <c r="X572">
        <v>39</v>
      </c>
      <c r="Y572">
        <v>28</v>
      </c>
      <c r="Z572">
        <v>50</v>
      </c>
      <c r="AA572">
        <v>83</v>
      </c>
    </row>
    <row r="573" spans="1:27" x14ac:dyDescent="0.35">
      <c r="A573" s="1">
        <v>44114</v>
      </c>
      <c r="B573" t="s">
        <v>43</v>
      </c>
      <c r="C573">
        <v>192</v>
      </c>
      <c r="D573">
        <v>149</v>
      </c>
      <c r="E573">
        <v>156</v>
      </c>
      <c r="F573">
        <v>440</v>
      </c>
      <c r="G573">
        <v>194</v>
      </c>
      <c r="H573">
        <v>189</v>
      </c>
      <c r="I573">
        <v>111</v>
      </c>
      <c r="J573">
        <v>334</v>
      </c>
      <c r="K573">
        <v>142</v>
      </c>
      <c r="L573">
        <v>174</v>
      </c>
      <c r="M573">
        <v>43</v>
      </c>
      <c r="N573">
        <v>129</v>
      </c>
      <c r="O573">
        <v>181</v>
      </c>
      <c r="P573">
        <v>138</v>
      </c>
      <c r="Q573">
        <v>246</v>
      </c>
      <c r="R573">
        <v>285</v>
      </c>
      <c r="S573">
        <v>128</v>
      </c>
      <c r="T573">
        <v>123</v>
      </c>
      <c r="U573">
        <v>236</v>
      </c>
      <c r="V573">
        <v>308</v>
      </c>
      <c r="W573">
        <v>176</v>
      </c>
      <c r="X573">
        <v>130</v>
      </c>
      <c r="Y573">
        <v>106</v>
      </c>
      <c r="Z573">
        <v>151</v>
      </c>
      <c r="AA573">
        <v>122</v>
      </c>
    </row>
    <row r="574" spans="1:27" x14ac:dyDescent="0.35">
      <c r="A574" s="1">
        <v>44114</v>
      </c>
      <c r="B574" t="s">
        <v>44</v>
      </c>
      <c r="C574">
        <v>31</v>
      </c>
      <c r="D574">
        <v>56</v>
      </c>
      <c r="E574">
        <v>13</v>
      </c>
      <c r="F574">
        <v>15</v>
      </c>
      <c r="G574">
        <v>18</v>
      </c>
      <c r="H574">
        <v>8</v>
      </c>
      <c r="I574">
        <v>11</v>
      </c>
      <c r="J574">
        <v>30</v>
      </c>
      <c r="K574">
        <v>36</v>
      </c>
      <c r="L574">
        <v>24</v>
      </c>
      <c r="M574">
        <v>6</v>
      </c>
      <c r="N574">
        <v>7</v>
      </c>
      <c r="O574">
        <v>41</v>
      </c>
      <c r="P574">
        <v>13</v>
      </c>
      <c r="Q574">
        <v>16</v>
      </c>
      <c r="R574">
        <v>16</v>
      </c>
      <c r="S574">
        <v>7</v>
      </c>
      <c r="T574">
        <v>5</v>
      </c>
      <c r="U574">
        <v>13</v>
      </c>
      <c r="V574">
        <v>76</v>
      </c>
      <c r="W574">
        <v>4</v>
      </c>
      <c r="X574">
        <v>13</v>
      </c>
      <c r="Y574">
        <v>1</v>
      </c>
      <c r="Z574">
        <v>5</v>
      </c>
      <c r="AA574">
        <v>10</v>
      </c>
    </row>
    <row r="575" spans="1:27" x14ac:dyDescent="0.35">
      <c r="A575" s="1">
        <v>44114</v>
      </c>
      <c r="B575" t="s">
        <v>45</v>
      </c>
      <c r="C575">
        <v>161</v>
      </c>
      <c r="D575">
        <v>93</v>
      </c>
      <c r="E575">
        <v>143</v>
      </c>
      <c r="F575">
        <v>425</v>
      </c>
      <c r="G575">
        <v>176</v>
      </c>
      <c r="H575">
        <v>181</v>
      </c>
      <c r="I575">
        <v>100</v>
      </c>
      <c r="J575">
        <v>304</v>
      </c>
      <c r="K575">
        <v>106</v>
      </c>
      <c r="L575">
        <v>150</v>
      </c>
      <c r="M575">
        <v>37</v>
      </c>
      <c r="N575">
        <v>122</v>
      </c>
      <c r="O575">
        <v>140</v>
      </c>
      <c r="P575">
        <v>125</v>
      </c>
      <c r="Q575">
        <v>230</v>
      </c>
      <c r="R575">
        <v>269</v>
      </c>
      <c r="S575">
        <v>121</v>
      </c>
      <c r="T575">
        <v>118</v>
      </c>
      <c r="U575">
        <v>223</v>
      </c>
      <c r="V575">
        <v>232</v>
      </c>
      <c r="W575">
        <v>172</v>
      </c>
      <c r="X575">
        <v>117</v>
      </c>
      <c r="Y575">
        <v>105</v>
      </c>
      <c r="Z575">
        <v>146</v>
      </c>
      <c r="AA575">
        <v>112</v>
      </c>
    </row>
    <row r="576" spans="1:27" x14ac:dyDescent="0.35">
      <c r="A576" s="1">
        <v>44115</v>
      </c>
      <c r="B576" t="s">
        <v>35</v>
      </c>
      <c r="C576">
        <v>2731</v>
      </c>
      <c r="D576">
        <v>1416</v>
      </c>
      <c r="E576">
        <v>1199</v>
      </c>
      <c r="F576">
        <v>3969</v>
      </c>
      <c r="G576">
        <v>1904</v>
      </c>
      <c r="H576">
        <v>1480</v>
      </c>
      <c r="I576">
        <v>1137</v>
      </c>
      <c r="J576">
        <v>1762</v>
      </c>
      <c r="K576">
        <v>1899</v>
      </c>
      <c r="L576">
        <v>1486</v>
      </c>
      <c r="M576">
        <v>241</v>
      </c>
      <c r="N576">
        <v>322</v>
      </c>
      <c r="O576">
        <v>2685</v>
      </c>
      <c r="P576">
        <v>1168</v>
      </c>
      <c r="Q576">
        <v>2936</v>
      </c>
      <c r="R576">
        <v>1395</v>
      </c>
      <c r="S576">
        <v>1380</v>
      </c>
      <c r="T576">
        <v>939</v>
      </c>
      <c r="U576">
        <v>2455</v>
      </c>
      <c r="V576">
        <v>2768</v>
      </c>
      <c r="W576">
        <v>1259</v>
      </c>
      <c r="X576">
        <v>1459</v>
      </c>
      <c r="Y576">
        <v>592</v>
      </c>
      <c r="Z576">
        <v>1255</v>
      </c>
      <c r="AA576">
        <v>932</v>
      </c>
    </row>
    <row r="577" spans="1:27" x14ac:dyDescent="0.35">
      <c r="A577" s="1">
        <v>44115</v>
      </c>
      <c r="B577" t="s">
        <v>36</v>
      </c>
      <c r="C577">
        <v>1787</v>
      </c>
      <c r="D577">
        <v>392</v>
      </c>
      <c r="E577">
        <v>393</v>
      </c>
      <c r="F577">
        <v>885</v>
      </c>
      <c r="G577">
        <v>444</v>
      </c>
      <c r="H577">
        <v>561</v>
      </c>
      <c r="I577">
        <v>412</v>
      </c>
      <c r="J577">
        <v>449</v>
      </c>
      <c r="K577">
        <v>456</v>
      </c>
      <c r="L577">
        <v>645</v>
      </c>
      <c r="M577">
        <v>115</v>
      </c>
      <c r="N577">
        <v>210</v>
      </c>
      <c r="O577">
        <v>832</v>
      </c>
      <c r="P577">
        <v>464</v>
      </c>
      <c r="Q577">
        <v>620</v>
      </c>
      <c r="R577">
        <v>318</v>
      </c>
      <c r="S577">
        <v>448</v>
      </c>
      <c r="T577">
        <v>299</v>
      </c>
      <c r="U577">
        <v>709</v>
      </c>
      <c r="V577">
        <v>1246</v>
      </c>
      <c r="W577">
        <v>131</v>
      </c>
      <c r="X577">
        <v>689</v>
      </c>
      <c r="Y577">
        <v>312</v>
      </c>
      <c r="Z577">
        <v>462</v>
      </c>
      <c r="AA577">
        <v>431</v>
      </c>
    </row>
    <row r="578" spans="1:27" x14ac:dyDescent="0.35">
      <c r="A578" s="1">
        <v>44115</v>
      </c>
      <c r="B578" t="s">
        <v>37</v>
      </c>
      <c r="C578">
        <v>140</v>
      </c>
      <c r="D578">
        <v>611</v>
      </c>
      <c r="E578">
        <v>182</v>
      </c>
      <c r="F578">
        <v>1571</v>
      </c>
      <c r="G578">
        <v>776</v>
      </c>
      <c r="H578">
        <v>49</v>
      </c>
      <c r="I578">
        <v>108</v>
      </c>
      <c r="J578">
        <v>268</v>
      </c>
      <c r="K578">
        <v>235</v>
      </c>
      <c r="L578">
        <v>204</v>
      </c>
      <c r="M578">
        <v>14</v>
      </c>
      <c r="N578">
        <v>60</v>
      </c>
      <c r="O578">
        <v>537</v>
      </c>
      <c r="P578">
        <v>294</v>
      </c>
      <c r="Q578">
        <v>655</v>
      </c>
      <c r="R578">
        <v>174</v>
      </c>
      <c r="S578">
        <v>148</v>
      </c>
      <c r="T578">
        <v>148</v>
      </c>
      <c r="U578">
        <v>151</v>
      </c>
      <c r="V578">
        <v>594</v>
      </c>
      <c r="W578">
        <v>0</v>
      </c>
      <c r="X578">
        <v>291</v>
      </c>
      <c r="Y578">
        <v>8</v>
      </c>
      <c r="Z578">
        <v>242</v>
      </c>
      <c r="AA578">
        <v>96</v>
      </c>
    </row>
    <row r="579" spans="1:27" x14ac:dyDescent="0.35">
      <c r="A579" s="1">
        <v>44115</v>
      </c>
      <c r="B579" t="s">
        <v>38</v>
      </c>
      <c r="C579">
        <v>1927</v>
      </c>
      <c r="D579">
        <v>1003</v>
      </c>
      <c r="E579">
        <v>575</v>
      </c>
      <c r="F579">
        <v>2456</v>
      </c>
      <c r="G579">
        <v>1220</v>
      </c>
      <c r="H579">
        <v>610</v>
      </c>
      <c r="I579">
        <v>520</v>
      </c>
      <c r="J579">
        <v>717</v>
      </c>
      <c r="K579">
        <v>691</v>
      </c>
      <c r="L579">
        <v>849</v>
      </c>
      <c r="M579">
        <v>129</v>
      </c>
      <c r="N579">
        <v>270</v>
      </c>
      <c r="O579">
        <v>1369</v>
      </c>
      <c r="P579">
        <v>758</v>
      </c>
      <c r="Q579">
        <v>1275</v>
      </c>
      <c r="R579">
        <v>492</v>
      </c>
      <c r="S579">
        <v>596</v>
      </c>
      <c r="T579">
        <v>447</v>
      </c>
      <c r="U579">
        <v>860</v>
      </c>
      <c r="V579">
        <v>1840</v>
      </c>
      <c r="W579">
        <v>131</v>
      </c>
      <c r="X579">
        <v>980</v>
      </c>
      <c r="Y579">
        <v>320</v>
      </c>
      <c r="Z579">
        <v>704</v>
      </c>
      <c r="AA579">
        <v>527</v>
      </c>
    </row>
    <row r="580" spans="1:27" x14ac:dyDescent="0.35">
      <c r="A580" s="1">
        <v>44115</v>
      </c>
      <c r="B580" t="s">
        <v>39</v>
      </c>
      <c r="C580">
        <v>804</v>
      </c>
      <c r="D580">
        <v>413</v>
      </c>
      <c r="E580">
        <v>624</v>
      </c>
      <c r="F580">
        <v>1513</v>
      </c>
      <c r="G580">
        <v>684</v>
      </c>
      <c r="H580">
        <v>870</v>
      </c>
      <c r="I580">
        <v>617</v>
      </c>
      <c r="J580">
        <v>1045</v>
      </c>
      <c r="K580">
        <v>1208</v>
      </c>
      <c r="L580">
        <v>637</v>
      </c>
      <c r="M580">
        <v>112</v>
      </c>
      <c r="N580">
        <v>52</v>
      </c>
      <c r="O580">
        <v>1316</v>
      </c>
      <c r="P580">
        <v>410</v>
      </c>
      <c r="Q580">
        <v>1661</v>
      </c>
      <c r="R580">
        <v>903</v>
      </c>
      <c r="S580">
        <v>784</v>
      </c>
      <c r="T580">
        <v>492</v>
      </c>
      <c r="U580">
        <v>1595</v>
      </c>
      <c r="V580">
        <v>928</v>
      </c>
      <c r="W580">
        <v>1128</v>
      </c>
      <c r="X580">
        <v>479</v>
      </c>
      <c r="Y580">
        <v>272</v>
      </c>
      <c r="Z580">
        <v>551</v>
      </c>
      <c r="AA580">
        <v>405</v>
      </c>
    </row>
    <row r="581" spans="1:27" x14ac:dyDescent="0.35">
      <c r="A581" s="1">
        <v>44115</v>
      </c>
      <c r="B581" t="s">
        <v>2</v>
      </c>
      <c r="C581">
        <v>907</v>
      </c>
      <c r="D581">
        <v>579</v>
      </c>
      <c r="E581">
        <v>382</v>
      </c>
      <c r="F581">
        <v>1220</v>
      </c>
      <c r="G581">
        <v>765</v>
      </c>
      <c r="H581">
        <v>813</v>
      </c>
      <c r="I581">
        <v>592</v>
      </c>
      <c r="J581">
        <v>975</v>
      </c>
      <c r="K581">
        <v>714</v>
      </c>
      <c r="L581">
        <v>750</v>
      </c>
      <c r="M581">
        <v>199</v>
      </c>
      <c r="N581">
        <v>115</v>
      </c>
      <c r="O581">
        <v>1382</v>
      </c>
      <c r="P581">
        <v>503</v>
      </c>
      <c r="Q581">
        <v>1197</v>
      </c>
      <c r="R581">
        <v>455</v>
      </c>
      <c r="S581">
        <v>457</v>
      </c>
      <c r="T581">
        <v>472</v>
      </c>
      <c r="U581">
        <v>733</v>
      </c>
      <c r="V581">
        <v>736</v>
      </c>
      <c r="W581">
        <v>574</v>
      </c>
      <c r="X581">
        <v>846</v>
      </c>
      <c r="Y581">
        <v>282</v>
      </c>
      <c r="Z581">
        <v>439</v>
      </c>
      <c r="AA581">
        <v>339</v>
      </c>
    </row>
    <row r="582" spans="1:27" x14ac:dyDescent="0.35">
      <c r="A582" s="1">
        <v>44115</v>
      </c>
      <c r="B582" t="s">
        <v>1</v>
      </c>
      <c r="C582">
        <v>568</v>
      </c>
      <c r="D582">
        <v>357</v>
      </c>
      <c r="E582">
        <v>238</v>
      </c>
      <c r="F582">
        <v>516</v>
      </c>
      <c r="G582">
        <v>415</v>
      </c>
      <c r="H582">
        <v>78</v>
      </c>
      <c r="I582">
        <v>280</v>
      </c>
      <c r="J582">
        <v>174</v>
      </c>
      <c r="K582">
        <v>248</v>
      </c>
      <c r="L582">
        <v>593</v>
      </c>
      <c r="M582">
        <v>87</v>
      </c>
      <c r="N582">
        <v>2</v>
      </c>
      <c r="O582">
        <v>784</v>
      </c>
      <c r="P582">
        <v>281</v>
      </c>
      <c r="Q582">
        <v>456</v>
      </c>
      <c r="R582">
        <v>115</v>
      </c>
      <c r="S582">
        <v>216</v>
      </c>
      <c r="T582">
        <v>288</v>
      </c>
      <c r="U582">
        <v>314</v>
      </c>
      <c r="V582">
        <v>589</v>
      </c>
      <c r="W582">
        <v>16</v>
      </c>
      <c r="X582">
        <v>444</v>
      </c>
      <c r="Y582">
        <v>255</v>
      </c>
      <c r="Z582">
        <v>196</v>
      </c>
      <c r="AA582">
        <v>126</v>
      </c>
    </row>
    <row r="583" spans="1:27" x14ac:dyDescent="0.35">
      <c r="A583" s="1">
        <v>44115</v>
      </c>
      <c r="B583" t="s">
        <v>0</v>
      </c>
      <c r="C583">
        <v>339</v>
      </c>
      <c r="D583">
        <v>222</v>
      </c>
      <c r="E583">
        <v>144</v>
      </c>
      <c r="F583">
        <v>704</v>
      </c>
      <c r="G583">
        <v>350</v>
      </c>
      <c r="H583">
        <v>735</v>
      </c>
      <c r="I583">
        <v>312</v>
      </c>
      <c r="J583">
        <v>801</v>
      </c>
      <c r="K583">
        <v>466</v>
      </c>
      <c r="L583">
        <v>157</v>
      </c>
      <c r="M583">
        <v>112</v>
      </c>
      <c r="N583">
        <v>113</v>
      </c>
      <c r="O583">
        <v>598</v>
      </c>
      <c r="P583">
        <v>222</v>
      </c>
      <c r="Q583">
        <v>741</v>
      </c>
      <c r="R583">
        <v>340</v>
      </c>
      <c r="S583">
        <v>241</v>
      </c>
      <c r="T583">
        <v>184</v>
      </c>
      <c r="U583">
        <v>419</v>
      </c>
      <c r="V583">
        <v>147</v>
      </c>
      <c r="W583">
        <v>558</v>
      </c>
      <c r="X583">
        <v>402</v>
      </c>
      <c r="Y583">
        <v>27</v>
      </c>
      <c r="Z583">
        <v>243</v>
      </c>
      <c r="AA583">
        <v>213</v>
      </c>
    </row>
    <row r="584" spans="1:27" x14ac:dyDescent="0.35">
      <c r="A584" s="1">
        <v>44115</v>
      </c>
      <c r="B584" t="s">
        <v>40</v>
      </c>
      <c r="C584">
        <v>254</v>
      </c>
      <c r="D584">
        <v>127</v>
      </c>
      <c r="E584">
        <v>98</v>
      </c>
      <c r="F584">
        <v>201</v>
      </c>
      <c r="G584">
        <v>164</v>
      </c>
      <c r="H584">
        <v>152</v>
      </c>
      <c r="I584">
        <v>107</v>
      </c>
      <c r="J584">
        <v>295</v>
      </c>
      <c r="K584">
        <v>144</v>
      </c>
      <c r="L584">
        <v>155</v>
      </c>
      <c r="M584">
        <v>50</v>
      </c>
      <c r="N584">
        <v>43</v>
      </c>
      <c r="O584">
        <v>226</v>
      </c>
      <c r="P584">
        <v>127</v>
      </c>
      <c r="Q584">
        <v>323</v>
      </c>
      <c r="R584">
        <v>169</v>
      </c>
      <c r="S584">
        <v>108</v>
      </c>
      <c r="T584">
        <v>67</v>
      </c>
      <c r="U584">
        <v>233</v>
      </c>
      <c r="V584">
        <v>191</v>
      </c>
      <c r="W584">
        <v>90</v>
      </c>
      <c r="X584">
        <v>89</v>
      </c>
      <c r="Y584">
        <v>84</v>
      </c>
      <c r="Z584">
        <v>100</v>
      </c>
      <c r="AA584">
        <v>118</v>
      </c>
    </row>
    <row r="585" spans="1:27" x14ac:dyDescent="0.35">
      <c r="A585" s="1">
        <v>44115</v>
      </c>
      <c r="B585" t="s">
        <v>41</v>
      </c>
      <c r="C585">
        <v>152</v>
      </c>
      <c r="D585">
        <v>29</v>
      </c>
      <c r="E585">
        <v>33</v>
      </c>
      <c r="F585">
        <v>80</v>
      </c>
      <c r="G585">
        <v>122</v>
      </c>
      <c r="H585">
        <v>23</v>
      </c>
      <c r="I585">
        <v>56</v>
      </c>
      <c r="J585">
        <v>58</v>
      </c>
      <c r="K585">
        <v>89</v>
      </c>
      <c r="L585">
        <v>90</v>
      </c>
      <c r="M585">
        <v>15</v>
      </c>
      <c r="N585">
        <v>12</v>
      </c>
      <c r="O585">
        <v>118</v>
      </c>
      <c r="P585">
        <v>45</v>
      </c>
      <c r="Q585">
        <v>49</v>
      </c>
      <c r="R585">
        <v>24</v>
      </c>
      <c r="S585">
        <v>35</v>
      </c>
      <c r="T585">
        <v>25</v>
      </c>
      <c r="U585">
        <v>81</v>
      </c>
      <c r="V585">
        <v>110</v>
      </c>
      <c r="W585">
        <v>16</v>
      </c>
      <c r="X585">
        <v>46</v>
      </c>
      <c r="Y585">
        <v>56</v>
      </c>
      <c r="Z585">
        <v>46</v>
      </c>
      <c r="AA585">
        <v>35</v>
      </c>
    </row>
    <row r="586" spans="1:27" x14ac:dyDescent="0.35">
      <c r="A586" s="1">
        <v>44115</v>
      </c>
      <c r="B586" t="s">
        <v>42</v>
      </c>
      <c r="C586">
        <v>102</v>
      </c>
      <c r="D586">
        <v>98</v>
      </c>
      <c r="E586">
        <v>65</v>
      </c>
      <c r="F586">
        <v>121</v>
      </c>
      <c r="G586">
        <v>42</v>
      </c>
      <c r="H586">
        <v>129</v>
      </c>
      <c r="I586">
        <v>51</v>
      </c>
      <c r="J586">
        <v>237</v>
      </c>
      <c r="K586">
        <v>55</v>
      </c>
      <c r="L586">
        <v>65</v>
      </c>
      <c r="M586">
        <v>35</v>
      </c>
      <c r="N586">
        <v>31</v>
      </c>
      <c r="O586">
        <v>108</v>
      </c>
      <c r="P586">
        <v>82</v>
      </c>
      <c r="Q586">
        <v>274</v>
      </c>
      <c r="R586">
        <v>145</v>
      </c>
      <c r="S586">
        <v>73</v>
      </c>
      <c r="T586">
        <v>42</v>
      </c>
      <c r="U586">
        <v>152</v>
      </c>
      <c r="V586">
        <v>81</v>
      </c>
      <c r="W586">
        <v>74</v>
      </c>
      <c r="X586">
        <v>43</v>
      </c>
      <c r="Y586">
        <v>28</v>
      </c>
      <c r="Z586">
        <v>54</v>
      </c>
      <c r="AA586">
        <v>83</v>
      </c>
    </row>
    <row r="587" spans="1:27" x14ac:dyDescent="0.35">
      <c r="A587" s="1">
        <v>44115</v>
      </c>
      <c r="B587" t="s">
        <v>43</v>
      </c>
      <c r="C587">
        <v>192</v>
      </c>
      <c r="D587">
        <v>149</v>
      </c>
      <c r="E587">
        <v>156</v>
      </c>
      <c r="F587">
        <v>440</v>
      </c>
      <c r="G587">
        <v>184</v>
      </c>
      <c r="H587">
        <v>189</v>
      </c>
      <c r="I587">
        <v>111</v>
      </c>
      <c r="J587">
        <v>334</v>
      </c>
      <c r="K587">
        <v>142</v>
      </c>
      <c r="L587">
        <v>172</v>
      </c>
      <c r="M587">
        <v>43</v>
      </c>
      <c r="N587">
        <v>129</v>
      </c>
      <c r="O587">
        <v>181</v>
      </c>
      <c r="P587">
        <v>138</v>
      </c>
      <c r="Q587">
        <v>246</v>
      </c>
      <c r="R587">
        <v>285</v>
      </c>
      <c r="S587">
        <v>128</v>
      </c>
      <c r="T587">
        <v>123</v>
      </c>
      <c r="U587">
        <v>239</v>
      </c>
      <c r="V587">
        <v>310</v>
      </c>
      <c r="W587">
        <v>176</v>
      </c>
      <c r="X587">
        <v>130</v>
      </c>
      <c r="Y587">
        <v>106</v>
      </c>
      <c r="Z587">
        <v>151</v>
      </c>
      <c r="AA587">
        <v>127</v>
      </c>
    </row>
    <row r="588" spans="1:27" x14ac:dyDescent="0.35">
      <c r="A588" s="1">
        <v>44115</v>
      </c>
      <c r="B588" t="s">
        <v>44</v>
      </c>
      <c r="C588">
        <v>33</v>
      </c>
      <c r="D588">
        <v>50</v>
      </c>
      <c r="E588">
        <v>13</v>
      </c>
      <c r="F588">
        <v>17</v>
      </c>
      <c r="G588">
        <v>13</v>
      </c>
      <c r="H588">
        <v>9</v>
      </c>
      <c r="I588">
        <v>9</v>
      </c>
      <c r="J588">
        <v>30</v>
      </c>
      <c r="K588">
        <v>47</v>
      </c>
      <c r="L588">
        <v>23</v>
      </c>
      <c r="M588">
        <v>6</v>
      </c>
      <c r="N588">
        <v>12</v>
      </c>
      <c r="O588">
        <v>34</v>
      </c>
      <c r="P588">
        <v>12</v>
      </c>
      <c r="Q588">
        <v>7</v>
      </c>
      <c r="R588">
        <v>16</v>
      </c>
      <c r="S588">
        <v>5</v>
      </c>
      <c r="T588">
        <v>6</v>
      </c>
      <c r="U588">
        <v>12</v>
      </c>
      <c r="V588">
        <v>76</v>
      </c>
      <c r="W588">
        <v>4</v>
      </c>
      <c r="X588">
        <v>14</v>
      </c>
      <c r="Y588">
        <v>2</v>
      </c>
      <c r="Z588">
        <v>4</v>
      </c>
      <c r="AA588">
        <v>11</v>
      </c>
    </row>
    <row r="589" spans="1:27" x14ac:dyDescent="0.35">
      <c r="A589" s="1">
        <v>44115</v>
      </c>
      <c r="B589" t="s">
        <v>45</v>
      </c>
      <c r="C589">
        <v>159</v>
      </c>
      <c r="D589">
        <v>99</v>
      </c>
      <c r="E589">
        <v>143</v>
      </c>
      <c r="F589">
        <v>423</v>
      </c>
      <c r="G589">
        <v>171</v>
      </c>
      <c r="H589">
        <v>180</v>
      </c>
      <c r="I589">
        <v>102</v>
      </c>
      <c r="J589">
        <v>304</v>
      </c>
      <c r="K589">
        <v>95</v>
      </c>
      <c r="L589">
        <v>149</v>
      </c>
      <c r="M589">
        <v>37</v>
      </c>
      <c r="N589">
        <v>117</v>
      </c>
      <c r="O589">
        <v>147</v>
      </c>
      <c r="P589">
        <v>126</v>
      </c>
      <c r="Q589">
        <v>239</v>
      </c>
      <c r="R589">
        <v>269</v>
      </c>
      <c r="S589">
        <v>123</v>
      </c>
      <c r="T589">
        <v>117</v>
      </c>
      <c r="U589">
        <v>227</v>
      </c>
      <c r="V589">
        <v>234</v>
      </c>
      <c r="W589">
        <v>172</v>
      </c>
      <c r="X589">
        <v>116</v>
      </c>
      <c r="Y589">
        <v>104</v>
      </c>
      <c r="Z589">
        <v>147</v>
      </c>
      <c r="AA589">
        <v>116</v>
      </c>
    </row>
    <row r="590" spans="1:27" x14ac:dyDescent="0.35">
      <c r="A590" s="1">
        <v>44116</v>
      </c>
      <c r="B590" t="s">
        <v>35</v>
      </c>
      <c r="C590">
        <v>2781</v>
      </c>
      <c r="D590">
        <v>1416</v>
      </c>
      <c r="E590">
        <v>1199</v>
      </c>
      <c r="F590">
        <v>3969</v>
      </c>
      <c r="G590">
        <v>1904</v>
      </c>
      <c r="H590">
        <v>1480</v>
      </c>
      <c r="I590">
        <v>1137</v>
      </c>
      <c r="J590">
        <v>1762</v>
      </c>
      <c r="K590">
        <v>1899</v>
      </c>
      <c r="L590">
        <v>1486</v>
      </c>
      <c r="M590">
        <v>241</v>
      </c>
      <c r="N590">
        <v>340</v>
      </c>
      <c r="O590">
        <v>2685</v>
      </c>
      <c r="P590">
        <v>1184</v>
      </c>
      <c r="Q590">
        <v>2936</v>
      </c>
      <c r="R590">
        <v>1395</v>
      </c>
      <c r="S590">
        <v>1380</v>
      </c>
      <c r="T590">
        <v>939</v>
      </c>
      <c r="U590">
        <v>2455</v>
      </c>
      <c r="V590">
        <v>3212</v>
      </c>
      <c r="W590">
        <v>794</v>
      </c>
      <c r="X590">
        <v>1459</v>
      </c>
      <c r="Y590">
        <v>592</v>
      </c>
      <c r="Z590">
        <v>1255</v>
      </c>
      <c r="AA590">
        <v>932</v>
      </c>
    </row>
    <row r="591" spans="1:27" x14ac:dyDescent="0.35">
      <c r="A591" s="1">
        <v>44116</v>
      </c>
      <c r="B591" t="s">
        <v>36</v>
      </c>
      <c r="C591">
        <v>1765</v>
      </c>
      <c r="D591">
        <v>372</v>
      </c>
      <c r="E591">
        <v>388</v>
      </c>
      <c r="F591">
        <v>803</v>
      </c>
      <c r="G591">
        <v>437</v>
      </c>
      <c r="H591">
        <v>525</v>
      </c>
      <c r="I591">
        <v>408</v>
      </c>
      <c r="J591">
        <v>468</v>
      </c>
      <c r="K591">
        <v>487</v>
      </c>
      <c r="L591">
        <v>620</v>
      </c>
      <c r="M591">
        <v>106</v>
      </c>
      <c r="N591">
        <v>195</v>
      </c>
      <c r="O591">
        <v>747</v>
      </c>
      <c r="P591">
        <v>477</v>
      </c>
      <c r="Q591">
        <v>585</v>
      </c>
      <c r="R591">
        <v>317</v>
      </c>
      <c r="S591">
        <v>454</v>
      </c>
      <c r="T591">
        <v>278</v>
      </c>
      <c r="U591">
        <v>705</v>
      </c>
      <c r="V591">
        <v>1160</v>
      </c>
      <c r="W591">
        <v>153</v>
      </c>
      <c r="X591">
        <v>665</v>
      </c>
      <c r="Y591">
        <v>309</v>
      </c>
      <c r="Z591">
        <v>451</v>
      </c>
      <c r="AA591">
        <v>427</v>
      </c>
    </row>
    <row r="592" spans="1:27" x14ac:dyDescent="0.35">
      <c r="A592" s="1">
        <v>44116</v>
      </c>
      <c r="B592" t="s">
        <v>37</v>
      </c>
      <c r="C592">
        <v>172</v>
      </c>
      <c r="D592">
        <v>575</v>
      </c>
      <c r="E592">
        <v>191</v>
      </c>
      <c r="F592">
        <v>1462</v>
      </c>
      <c r="G592">
        <v>779</v>
      </c>
      <c r="H592">
        <v>89</v>
      </c>
      <c r="I592">
        <v>124</v>
      </c>
      <c r="J592">
        <v>275</v>
      </c>
      <c r="K592">
        <v>271</v>
      </c>
      <c r="L592">
        <v>208</v>
      </c>
      <c r="M592">
        <v>24</v>
      </c>
      <c r="N592">
        <v>79</v>
      </c>
      <c r="O592">
        <v>623</v>
      </c>
      <c r="P592">
        <v>293</v>
      </c>
      <c r="Q592">
        <v>646</v>
      </c>
      <c r="R592">
        <v>184</v>
      </c>
      <c r="S592">
        <v>149</v>
      </c>
      <c r="T592">
        <v>154</v>
      </c>
      <c r="U592">
        <v>163</v>
      </c>
      <c r="V592">
        <v>649</v>
      </c>
      <c r="W592">
        <v>0</v>
      </c>
      <c r="X592">
        <v>340</v>
      </c>
      <c r="Y592">
        <v>11</v>
      </c>
      <c r="Z592">
        <v>239</v>
      </c>
      <c r="AA592">
        <v>81</v>
      </c>
    </row>
    <row r="593" spans="1:27" x14ac:dyDescent="0.35">
      <c r="A593" s="1">
        <v>44116</v>
      </c>
      <c r="B593" t="s">
        <v>38</v>
      </c>
      <c r="C593">
        <v>1937</v>
      </c>
      <c r="D593">
        <v>947</v>
      </c>
      <c r="E593">
        <v>579</v>
      </c>
      <c r="F593">
        <v>2265</v>
      </c>
      <c r="G593">
        <v>1216</v>
      </c>
      <c r="H593">
        <v>614</v>
      </c>
      <c r="I593">
        <v>532</v>
      </c>
      <c r="J593">
        <v>743</v>
      </c>
      <c r="K593">
        <v>758</v>
      </c>
      <c r="L593">
        <v>828</v>
      </c>
      <c r="M593">
        <v>130</v>
      </c>
      <c r="N593">
        <v>274</v>
      </c>
      <c r="O593">
        <v>1370</v>
      </c>
      <c r="P593">
        <v>770</v>
      </c>
      <c r="Q593">
        <v>1231</v>
      </c>
      <c r="R593">
        <v>501</v>
      </c>
      <c r="S593">
        <v>603</v>
      </c>
      <c r="T593">
        <v>432</v>
      </c>
      <c r="U593">
        <v>868</v>
      </c>
      <c r="V593">
        <v>1809</v>
      </c>
      <c r="W593">
        <v>153</v>
      </c>
      <c r="X593">
        <v>1005</v>
      </c>
      <c r="Y593">
        <v>320</v>
      </c>
      <c r="Z593">
        <v>690</v>
      </c>
      <c r="AA593">
        <v>508</v>
      </c>
    </row>
    <row r="594" spans="1:27" x14ac:dyDescent="0.35">
      <c r="A594" s="1">
        <v>44116</v>
      </c>
      <c r="B594" t="s">
        <v>39</v>
      </c>
      <c r="C594">
        <v>844</v>
      </c>
      <c r="D594">
        <v>469</v>
      </c>
      <c r="E594">
        <v>620</v>
      </c>
      <c r="F594">
        <v>1704</v>
      </c>
      <c r="G594">
        <v>688</v>
      </c>
      <c r="H594">
        <v>866</v>
      </c>
      <c r="I594">
        <v>605</v>
      </c>
      <c r="J594">
        <v>1019</v>
      </c>
      <c r="K594">
        <v>1141</v>
      </c>
      <c r="L594">
        <v>658</v>
      </c>
      <c r="M594">
        <v>111</v>
      </c>
      <c r="N594">
        <v>66</v>
      </c>
      <c r="O594">
        <v>1315</v>
      </c>
      <c r="P594">
        <v>414</v>
      </c>
      <c r="Q594">
        <v>1705</v>
      </c>
      <c r="R594">
        <v>894</v>
      </c>
      <c r="S594">
        <v>777</v>
      </c>
      <c r="T594">
        <v>507</v>
      </c>
      <c r="U594">
        <v>1587</v>
      </c>
      <c r="V594">
        <v>1403</v>
      </c>
      <c r="W594">
        <v>641</v>
      </c>
      <c r="X594">
        <v>454</v>
      </c>
      <c r="Y594">
        <v>272</v>
      </c>
      <c r="Z594">
        <v>565</v>
      </c>
      <c r="AA594">
        <v>424</v>
      </c>
    </row>
    <row r="595" spans="1:27" x14ac:dyDescent="0.35">
      <c r="A595" s="1">
        <v>44116</v>
      </c>
      <c r="B595" t="s">
        <v>2</v>
      </c>
      <c r="C595">
        <v>929</v>
      </c>
      <c r="D595">
        <v>582</v>
      </c>
      <c r="E595">
        <v>388</v>
      </c>
      <c r="F595">
        <v>1238</v>
      </c>
      <c r="G595">
        <v>765</v>
      </c>
      <c r="H595">
        <v>813</v>
      </c>
      <c r="I595">
        <v>592</v>
      </c>
      <c r="J595">
        <v>975</v>
      </c>
      <c r="K595">
        <v>719</v>
      </c>
      <c r="L595">
        <v>750</v>
      </c>
      <c r="M595">
        <v>199</v>
      </c>
      <c r="N595">
        <v>115</v>
      </c>
      <c r="O595">
        <v>1382</v>
      </c>
      <c r="P595">
        <v>478</v>
      </c>
      <c r="Q595">
        <v>1194</v>
      </c>
      <c r="R595">
        <v>495</v>
      </c>
      <c r="S595">
        <v>457</v>
      </c>
      <c r="T595">
        <v>480</v>
      </c>
      <c r="U595">
        <v>775</v>
      </c>
      <c r="V595">
        <v>736</v>
      </c>
      <c r="W595">
        <v>603</v>
      </c>
      <c r="X595">
        <v>862</v>
      </c>
      <c r="Y595">
        <v>282</v>
      </c>
      <c r="Z595">
        <v>443</v>
      </c>
      <c r="AA595">
        <v>339</v>
      </c>
    </row>
    <row r="596" spans="1:27" x14ac:dyDescent="0.35">
      <c r="A596" s="1">
        <v>44116</v>
      </c>
      <c r="B596" t="s">
        <v>1</v>
      </c>
      <c r="C596">
        <v>572</v>
      </c>
      <c r="D596">
        <v>340</v>
      </c>
      <c r="E596">
        <v>209</v>
      </c>
      <c r="F596">
        <v>512</v>
      </c>
      <c r="G596">
        <v>421</v>
      </c>
      <c r="H596">
        <v>75</v>
      </c>
      <c r="I596">
        <v>284</v>
      </c>
      <c r="J596">
        <v>174</v>
      </c>
      <c r="K596">
        <v>259</v>
      </c>
      <c r="L596">
        <v>589</v>
      </c>
      <c r="M596">
        <v>85</v>
      </c>
      <c r="N596">
        <v>18</v>
      </c>
      <c r="O596">
        <v>776</v>
      </c>
      <c r="P596">
        <v>221</v>
      </c>
      <c r="Q596">
        <v>485</v>
      </c>
      <c r="R596">
        <v>129</v>
      </c>
      <c r="S596">
        <v>197</v>
      </c>
      <c r="T596">
        <v>293</v>
      </c>
      <c r="U596">
        <v>328</v>
      </c>
      <c r="V596">
        <v>579</v>
      </c>
      <c r="W596">
        <v>25</v>
      </c>
      <c r="X596">
        <v>445</v>
      </c>
      <c r="Y596">
        <v>257</v>
      </c>
      <c r="Z596">
        <v>176</v>
      </c>
      <c r="AA596">
        <v>103</v>
      </c>
    </row>
    <row r="597" spans="1:27" x14ac:dyDescent="0.35">
      <c r="A597" s="1">
        <v>44116</v>
      </c>
      <c r="B597" t="s">
        <v>0</v>
      </c>
      <c r="C597">
        <v>357</v>
      </c>
      <c r="D597">
        <v>242</v>
      </c>
      <c r="E597">
        <v>179</v>
      </c>
      <c r="F597">
        <v>726</v>
      </c>
      <c r="G597">
        <v>344</v>
      </c>
      <c r="H597">
        <v>738</v>
      </c>
      <c r="I597">
        <v>308</v>
      </c>
      <c r="J597">
        <v>801</v>
      </c>
      <c r="K597">
        <v>460</v>
      </c>
      <c r="L597">
        <v>161</v>
      </c>
      <c r="M597">
        <v>114</v>
      </c>
      <c r="N597">
        <v>97</v>
      </c>
      <c r="O597">
        <v>606</v>
      </c>
      <c r="P597">
        <v>257</v>
      </c>
      <c r="Q597">
        <v>709</v>
      </c>
      <c r="R597">
        <v>366</v>
      </c>
      <c r="S597">
        <v>260</v>
      </c>
      <c r="T597">
        <v>187</v>
      </c>
      <c r="U597">
        <v>447</v>
      </c>
      <c r="V597">
        <v>157</v>
      </c>
      <c r="W597">
        <v>578</v>
      </c>
      <c r="X597">
        <v>417</v>
      </c>
      <c r="Y597">
        <v>25</v>
      </c>
      <c r="Z597">
        <v>267</v>
      </c>
      <c r="AA597">
        <v>236</v>
      </c>
    </row>
    <row r="598" spans="1:27" x14ac:dyDescent="0.35">
      <c r="A598" s="1">
        <v>44116</v>
      </c>
      <c r="B598" t="s">
        <v>40</v>
      </c>
      <c r="C598">
        <v>258</v>
      </c>
      <c r="D598">
        <v>127</v>
      </c>
      <c r="E598">
        <v>98</v>
      </c>
      <c r="F598">
        <v>201</v>
      </c>
      <c r="G598">
        <v>170</v>
      </c>
      <c r="H598">
        <v>152</v>
      </c>
      <c r="I598">
        <v>107</v>
      </c>
      <c r="J598">
        <v>300</v>
      </c>
      <c r="K598">
        <v>144</v>
      </c>
      <c r="L598">
        <v>155</v>
      </c>
      <c r="M598">
        <v>50</v>
      </c>
      <c r="N598">
        <v>43</v>
      </c>
      <c r="O598">
        <v>226</v>
      </c>
      <c r="P598">
        <v>133</v>
      </c>
      <c r="Q598">
        <v>323</v>
      </c>
      <c r="R598">
        <v>169</v>
      </c>
      <c r="S598">
        <v>108</v>
      </c>
      <c r="T598">
        <v>67</v>
      </c>
      <c r="U598">
        <v>233</v>
      </c>
      <c r="V598">
        <v>203</v>
      </c>
      <c r="W598">
        <v>96</v>
      </c>
      <c r="X598">
        <v>99</v>
      </c>
      <c r="Y598">
        <v>84</v>
      </c>
      <c r="Z598">
        <v>100</v>
      </c>
      <c r="AA598">
        <v>118</v>
      </c>
    </row>
    <row r="599" spans="1:27" x14ac:dyDescent="0.35">
      <c r="A599" s="1">
        <v>44116</v>
      </c>
      <c r="B599" t="s">
        <v>41</v>
      </c>
      <c r="C599">
        <v>162</v>
      </c>
      <c r="D599">
        <v>38</v>
      </c>
      <c r="E599">
        <v>29</v>
      </c>
      <c r="F599">
        <v>67</v>
      </c>
      <c r="G599">
        <v>125</v>
      </c>
      <c r="H599">
        <v>22</v>
      </c>
      <c r="I599">
        <v>58</v>
      </c>
      <c r="J599">
        <v>67</v>
      </c>
      <c r="K599">
        <v>86</v>
      </c>
      <c r="L599">
        <v>92</v>
      </c>
      <c r="M599">
        <v>15</v>
      </c>
      <c r="N599">
        <v>10</v>
      </c>
      <c r="O599">
        <v>122</v>
      </c>
      <c r="P599">
        <v>41</v>
      </c>
      <c r="Q599">
        <v>71</v>
      </c>
      <c r="R599">
        <v>26</v>
      </c>
      <c r="S599">
        <v>41</v>
      </c>
      <c r="T599">
        <v>15</v>
      </c>
      <c r="U599">
        <v>75</v>
      </c>
      <c r="V599">
        <v>124</v>
      </c>
      <c r="W599">
        <v>25</v>
      </c>
      <c r="X599">
        <v>51</v>
      </c>
      <c r="Y599">
        <v>57</v>
      </c>
      <c r="Z599">
        <v>49</v>
      </c>
      <c r="AA599">
        <v>35</v>
      </c>
    </row>
    <row r="600" spans="1:27" x14ac:dyDescent="0.35">
      <c r="A600" s="1">
        <v>44116</v>
      </c>
      <c r="B600" t="s">
        <v>42</v>
      </c>
      <c r="C600">
        <v>96</v>
      </c>
      <c r="D600">
        <v>89</v>
      </c>
      <c r="E600">
        <v>69</v>
      </c>
      <c r="F600">
        <v>134</v>
      </c>
      <c r="G600">
        <v>45</v>
      </c>
      <c r="H600">
        <v>130</v>
      </c>
      <c r="I600">
        <v>49</v>
      </c>
      <c r="J600">
        <v>233</v>
      </c>
      <c r="K600">
        <v>58</v>
      </c>
      <c r="L600">
        <v>63</v>
      </c>
      <c r="M600">
        <v>35</v>
      </c>
      <c r="N600">
        <v>33</v>
      </c>
      <c r="O600">
        <v>104</v>
      </c>
      <c r="P600">
        <v>92</v>
      </c>
      <c r="Q600">
        <v>252</v>
      </c>
      <c r="R600">
        <v>143</v>
      </c>
      <c r="S600">
        <v>67</v>
      </c>
      <c r="T600">
        <v>52</v>
      </c>
      <c r="U600">
        <v>158</v>
      </c>
      <c r="V600">
        <v>79</v>
      </c>
      <c r="W600">
        <v>71</v>
      </c>
      <c r="X600">
        <v>48</v>
      </c>
      <c r="Y600">
        <v>27</v>
      </c>
      <c r="Z600">
        <v>51</v>
      </c>
      <c r="AA600">
        <v>83</v>
      </c>
    </row>
    <row r="601" spans="1:27" x14ac:dyDescent="0.35">
      <c r="A601" s="1">
        <v>44116</v>
      </c>
      <c r="B601" t="s">
        <v>43</v>
      </c>
      <c r="C601">
        <v>196</v>
      </c>
      <c r="D601">
        <v>149</v>
      </c>
      <c r="E601">
        <v>156</v>
      </c>
      <c r="F601">
        <v>440</v>
      </c>
      <c r="G601">
        <v>189</v>
      </c>
      <c r="H601">
        <v>189</v>
      </c>
      <c r="I601">
        <v>111</v>
      </c>
      <c r="J601">
        <v>339</v>
      </c>
      <c r="K601">
        <v>142</v>
      </c>
      <c r="L601">
        <v>172</v>
      </c>
      <c r="M601">
        <v>43</v>
      </c>
      <c r="N601">
        <v>129</v>
      </c>
      <c r="O601">
        <v>181</v>
      </c>
      <c r="P601">
        <v>138</v>
      </c>
      <c r="Q601">
        <v>246</v>
      </c>
      <c r="R601">
        <v>285</v>
      </c>
      <c r="S601">
        <v>128</v>
      </c>
      <c r="T601">
        <v>123</v>
      </c>
      <c r="U601">
        <v>240</v>
      </c>
      <c r="V601">
        <v>323</v>
      </c>
      <c r="W601">
        <v>179</v>
      </c>
      <c r="X601">
        <v>130</v>
      </c>
      <c r="Y601">
        <v>106</v>
      </c>
      <c r="Z601">
        <v>151</v>
      </c>
      <c r="AA601">
        <v>127</v>
      </c>
    </row>
    <row r="602" spans="1:27" x14ac:dyDescent="0.35">
      <c r="A602" s="1">
        <v>44116</v>
      </c>
      <c r="B602" t="s">
        <v>44</v>
      </c>
      <c r="C602">
        <v>21</v>
      </c>
      <c r="D602">
        <v>42</v>
      </c>
      <c r="E602">
        <v>11</v>
      </c>
      <c r="F602">
        <v>15</v>
      </c>
      <c r="G602">
        <v>16</v>
      </c>
      <c r="H602">
        <v>9</v>
      </c>
      <c r="I602">
        <v>10</v>
      </c>
      <c r="J602">
        <v>31</v>
      </c>
      <c r="K602">
        <v>43</v>
      </c>
      <c r="L602">
        <v>20</v>
      </c>
      <c r="M602">
        <v>6</v>
      </c>
      <c r="N602">
        <v>10</v>
      </c>
      <c r="O602">
        <v>38</v>
      </c>
      <c r="P602">
        <v>13</v>
      </c>
      <c r="Q602">
        <v>20</v>
      </c>
      <c r="R602">
        <v>21</v>
      </c>
      <c r="S602">
        <v>6</v>
      </c>
      <c r="T602">
        <v>5</v>
      </c>
      <c r="U602">
        <v>14</v>
      </c>
      <c r="V602">
        <v>77</v>
      </c>
      <c r="W602">
        <v>7</v>
      </c>
      <c r="X602">
        <v>15</v>
      </c>
      <c r="Y602">
        <v>2</v>
      </c>
      <c r="Z602">
        <v>5</v>
      </c>
      <c r="AA602">
        <v>9</v>
      </c>
    </row>
    <row r="603" spans="1:27" x14ac:dyDescent="0.35">
      <c r="A603" s="1">
        <v>44116</v>
      </c>
      <c r="B603" t="s">
        <v>45</v>
      </c>
      <c r="C603">
        <v>175</v>
      </c>
      <c r="D603">
        <v>107</v>
      </c>
      <c r="E603">
        <v>145</v>
      </c>
      <c r="F603">
        <v>425</v>
      </c>
      <c r="G603">
        <v>173</v>
      </c>
      <c r="H603">
        <v>180</v>
      </c>
      <c r="I603">
        <v>101</v>
      </c>
      <c r="J603">
        <v>308</v>
      </c>
      <c r="K603">
        <v>99</v>
      </c>
      <c r="L603">
        <v>152</v>
      </c>
      <c r="M603">
        <v>37</v>
      </c>
      <c r="N603">
        <v>119</v>
      </c>
      <c r="O603">
        <v>143</v>
      </c>
      <c r="P603">
        <v>125</v>
      </c>
      <c r="Q603">
        <v>226</v>
      </c>
      <c r="R603">
        <v>264</v>
      </c>
      <c r="S603">
        <v>122</v>
      </c>
      <c r="T603">
        <v>118</v>
      </c>
      <c r="U603">
        <v>226</v>
      </c>
      <c r="V603">
        <v>246</v>
      </c>
      <c r="W603">
        <v>172</v>
      </c>
      <c r="X603">
        <v>115</v>
      </c>
      <c r="Y603">
        <v>104</v>
      </c>
      <c r="Z603">
        <v>146</v>
      </c>
      <c r="AA603">
        <v>118</v>
      </c>
    </row>
    <row r="604" spans="1:27" x14ac:dyDescent="0.35">
      <c r="A604" s="1">
        <v>44117</v>
      </c>
      <c r="B604" t="s">
        <v>35</v>
      </c>
      <c r="C604">
        <v>2781</v>
      </c>
      <c r="D604">
        <v>1416</v>
      </c>
      <c r="E604">
        <v>1199</v>
      </c>
      <c r="F604">
        <v>3969</v>
      </c>
      <c r="G604">
        <v>1904</v>
      </c>
      <c r="H604">
        <v>1480</v>
      </c>
      <c r="I604">
        <v>1137</v>
      </c>
      <c r="J604">
        <v>1762</v>
      </c>
      <c r="K604">
        <v>1899</v>
      </c>
      <c r="L604">
        <v>1486</v>
      </c>
      <c r="M604">
        <v>241</v>
      </c>
      <c r="N604">
        <v>340</v>
      </c>
      <c r="O604">
        <v>2685</v>
      </c>
      <c r="P604">
        <v>1184</v>
      </c>
      <c r="Q604">
        <v>2936</v>
      </c>
      <c r="R604">
        <v>1395</v>
      </c>
      <c r="S604">
        <v>1380</v>
      </c>
      <c r="T604">
        <v>939</v>
      </c>
      <c r="U604">
        <v>2455</v>
      </c>
      <c r="V604">
        <v>3212</v>
      </c>
      <c r="W604">
        <v>794</v>
      </c>
      <c r="X604">
        <v>1459</v>
      </c>
      <c r="Y604">
        <v>592</v>
      </c>
      <c r="Z604">
        <v>1255</v>
      </c>
      <c r="AA604">
        <v>932</v>
      </c>
    </row>
    <row r="605" spans="1:27" x14ac:dyDescent="0.35">
      <c r="A605" s="1">
        <v>44117</v>
      </c>
      <c r="B605" t="s">
        <v>36</v>
      </c>
      <c r="C605">
        <v>1765</v>
      </c>
      <c r="D605">
        <v>372</v>
      </c>
      <c r="E605">
        <v>388</v>
      </c>
      <c r="F605">
        <v>803</v>
      </c>
      <c r="G605">
        <v>437</v>
      </c>
      <c r="H605">
        <v>525</v>
      </c>
      <c r="I605">
        <v>408</v>
      </c>
      <c r="J605">
        <v>468</v>
      </c>
      <c r="K605">
        <v>487</v>
      </c>
      <c r="L605">
        <v>620</v>
      </c>
      <c r="M605">
        <v>106</v>
      </c>
      <c r="N605">
        <v>195</v>
      </c>
      <c r="O605">
        <v>747</v>
      </c>
      <c r="P605">
        <v>477</v>
      </c>
      <c r="Q605">
        <v>585</v>
      </c>
      <c r="R605">
        <v>317</v>
      </c>
      <c r="S605">
        <v>454</v>
      </c>
      <c r="T605">
        <v>278</v>
      </c>
      <c r="U605">
        <v>705</v>
      </c>
      <c r="V605">
        <v>1160</v>
      </c>
      <c r="W605">
        <v>153</v>
      </c>
      <c r="X605">
        <v>665</v>
      </c>
      <c r="Y605">
        <v>309</v>
      </c>
      <c r="Z605">
        <v>451</v>
      </c>
      <c r="AA605">
        <v>427</v>
      </c>
    </row>
    <row r="606" spans="1:27" x14ac:dyDescent="0.35">
      <c r="A606" s="1">
        <v>44117</v>
      </c>
      <c r="B606" t="s">
        <v>37</v>
      </c>
      <c r="C606">
        <v>172</v>
      </c>
      <c r="D606">
        <v>575</v>
      </c>
      <c r="E606">
        <v>191</v>
      </c>
      <c r="F606">
        <v>1462</v>
      </c>
      <c r="G606">
        <v>779</v>
      </c>
      <c r="H606">
        <v>89</v>
      </c>
      <c r="I606">
        <v>124</v>
      </c>
      <c r="J606">
        <v>275</v>
      </c>
      <c r="K606">
        <v>271</v>
      </c>
      <c r="L606">
        <v>208</v>
      </c>
      <c r="M606">
        <v>24</v>
      </c>
      <c r="N606">
        <v>79</v>
      </c>
      <c r="O606">
        <v>623</v>
      </c>
      <c r="P606">
        <v>293</v>
      </c>
      <c r="Q606">
        <v>646</v>
      </c>
      <c r="R606">
        <v>184</v>
      </c>
      <c r="S606">
        <v>149</v>
      </c>
      <c r="T606">
        <v>154</v>
      </c>
      <c r="U606">
        <v>163</v>
      </c>
      <c r="V606">
        <v>649</v>
      </c>
      <c r="W606">
        <v>0</v>
      </c>
      <c r="X606">
        <v>340</v>
      </c>
      <c r="Y606">
        <v>11</v>
      </c>
      <c r="Z606">
        <v>239</v>
      </c>
      <c r="AA606">
        <v>81</v>
      </c>
    </row>
    <row r="607" spans="1:27" x14ac:dyDescent="0.35">
      <c r="A607" s="1">
        <v>44117</v>
      </c>
      <c r="B607" t="s">
        <v>38</v>
      </c>
      <c r="C607">
        <v>1937</v>
      </c>
      <c r="D607">
        <v>947</v>
      </c>
      <c r="E607">
        <v>579</v>
      </c>
      <c r="F607">
        <v>2265</v>
      </c>
      <c r="G607">
        <v>1216</v>
      </c>
      <c r="H607">
        <v>614</v>
      </c>
      <c r="I607">
        <v>532</v>
      </c>
      <c r="J607">
        <v>743</v>
      </c>
      <c r="K607">
        <v>758</v>
      </c>
      <c r="L607">
        <v>828</v>
      </c>
      <c r="M607">
        <v>130</v>
      </c>
      <c r="N607">
        <v>274</v>
      </c>
      <c r="O607">
        <v>1370</v>
      </c>
      <c r="P607">
        <v>770</v>
      </c>
      <c r="Q607">
        <v>1231</v>
      </c>
      <c r="R607">
        <v>501</v>
      </c>
      <c r="S607">
        <v>603</v>
      </c>
      <c r="T607">
        <v>432</v>
      </c>
      <c r="U607">
        <v>868</v>
      </c>
      <c r="V607">
        <v>1809</v>
      </c>
      <c r="W607">
        <v>153</v>
      </c>
      <c r="X607">
        <v>1005</v>
      </c>
      <c r="Y607">
        <v>320</v>
      </c>
      <c r="Z607">
        <v>690</v>
      </c>
      <c r="AA607">
        <v>508</v>
      </c>
    </row>
    <row r="608" spans="1:27" x14ac:dyDescent="0.35">
      <c r="A608" s="1">
        <v>44117</v>
      </c>
      <c r="B608" t="s">
        <v>39</v>
      </c>
      <c r="C608">
        <v>844</v>
      </c>
      <c r="D608">
        <v>469</v>
      </c>
      <c r="E608">
        <v>620</v>
      </c>
      <c r="F608">
        <v>1704</v>
      </c>
      <c r="G608">
        <v>688</v>
      </c>
      <c r="H608">
        <v>866</v>
      </c>
      <c r="I608">
        <v>605</v>
      </c>
      <c r="J608">
        <v>1019</v>
      </c>
      <c r="K608">
        <v>1141</v>
      </c>
      <c r="L608">
        <v>658</v>
      </c>
      <c r="M608">
        <v>111</v>
      </c>
      <c r="N608">
        <v>66</v>
      </c>
      <c r="O608">
        <v>1315</v>
      </c>
      <c r="P608">
        <v>414</v>
      </c>
      <c r="Q608">
        <v>1705</v>
      </c>
      <c r="R608">
        <v>894</v>
      </c>
      <c r="S608">
        <v>777</v>
      </c>
      <c r="T608">
        <v>507</v>
      </c>
      <c r="U608">
        <v>1587</v>
      </c>
      <c r="V608">
        <v>1403</v>
      </c>
      <c r="W608">
        <v>641</v>
      </c>
      <c r="X608">
        <v>454</v>
      </c>
      <c r="Y608">
        <v>272</v>
      </c>
      <c r="Z608">
        <v>565</v>
      </c>
      <c r="AA608">
        <v>424</v>
      </c>
    </row>
    <row r="609" spans="1:27" x14ac:dyDescent="0.35">
      <c r="A609" s="1">
        <v>44117</v>
      </c>
      <c r="B609" t="s">
        <v>2</v>
      </c>
      <c r="C609">
        <v>929</v>
      </c>
      <c r="D609">
        <v>582</v>
      </c>
      <c r="E609">
        <v>388</v>
      </c>
      <c r="F609">
        <v>1238</v>
      </c>
      <c r="G609">
        <v>765</v>
      </c>
      <c r="H609">
        <v>813</v>
      </c>
      <c r="I609">
        <v>592</v>
      </c>
      <c r="J609">
        <v>975</v>
      </c>
      <c r="K609">
        <v>719</v>
      </c>
      <c r="L609">
        <v>750</v>
      </c>
      <c r="M609">
        <v>199</v>
      </c>
      <c r="N609">
        <v>115</v>
      </c>
      <c r="O609">
        <v>1382</v>
      </c>
      <c r="P609">
        <v>478</v>
      </c>
      <c r="Q609">
        <v>1194</v>
      </c>
      <c r="R609">
        <v>495</v>
      </c>
      <c r="S609">
        <v>457</v>
      </c>
      <c r="T609">
        <v>480</v>
      </c>
      <c r="U609">
        <v>775</v>
      </c>
      <c r="V609">
        <v>736</v>
      </c>
      <c r="W609">
        <v>603</v>
      </c>
      <c r="X609">
        <v>862</v>
      </c>
      <c r="Y609">
        <v>282</v>
      </c>
      <c r="Z609">
        <v>443</v>
      </c>
      <c r="AA609">
        <v>339</v>
      </c>
    </row>
    <row r="610" spans="1:27" x14ac:dyDescent="0.35">
      <c r="A610" s="1">
        <v>44117</v>
      </c>
      <c r="B610" t="s">
        <v>1</v>
      </c>
      <c r="C610">
        <v>572</v>
      </c>
      <c r="D610">
        <v>340</v>
      </c>
      <c r="E610">
        <v>209</v>
      </c>
      <c r="F610">
        <v>512</v>
      </c>
      <c r="G610">
        <v>421</v>
      </c>
      <c r="H610">
        <v>75</v>
      </c>
      <c r="I610">
        <v>284</v>
      </c>
      <c r="J610">
        <v>174</v>
      </c>
      <c r="K610">
        <v>259</v>
      </c>
      <c r="L610">
        <v>589</v>
      </c>
      <c r="M610">
        <v>85</v>
      </c>
      <c r="N610">
        <v>18</v>
      </c>
      <c r="O610">
        <v>776</v>
      </c>
      <c r="P610">
        <v>221</v>
      </c>
      <c r="Q610">
        <v>485</v>
      </c>
      <c r="R610">
        <v>129</v>
      </c>
      <c r="S610">
        <v>197</v>
      </c>
      <c r="T610">
        <v>293</v>
      </c>
      <c r="U610">
        <v>328</v>
      </c>
      <c r="V610">
        <v>579</v>
      </c>
      <c r="W610">
        <v>25</v>
      </c>
      <c r="X610">
        <v>445</v>
      </c>
      <c r="Y610">
        <v>257</v>
      </c>
      <c r="Z610">
        <v>176</v>
      </c>
      <c r="AA610">
        <v>103</v>
      </c>
    </row>
    <row r="611" spans="1:27" x14ac:dyDescent="0.35">
      <c r="A611" s="1">
        <v>44117</v>
      </c>
      <c r="B611" t="s">
        <v>0</v>
      </c>
      <c r="C611">
        <v>357</v>
      </c>
      <c r="D611">
        <v>242</v>
      </c>
      <c r="E611">
        <v>179</v>
      </c>
      <c r="F611">
        <v>726</v>
      </c>
      <c r="G611">
        <v>344</v>
      </c>
      <c r="H611">
        <v>738</v>
      </c>
      <c r="I611">
        <v>308</v>
      </c>
      <c r="J611">
        <v>801</v>
      </c>
      <c r="K611">
        <v>460</v>
      </c>
      <c r="L611">
        <v>161</v>
      </c>
      <c r="M611">
        <v>114</v>
      </c>
      <c r="N611">
        <v>97</v>
      </c>
      <c r="O611">
        <v>606</v>
      </c>
      <c r="P611">
        <v>257</v>
      </c>
      <c r="Q611">
        <v>709</v>
      </c>
      <c r="R611">
        <v>366</v>
      </c>
      <c r="S611">
        <v>260</v>
      </c>
      <c r="T611">
        <v>187</v>
      </c>
      <c r="U611">
        <v>447</v>
      </c>
      <c r="V611">
        <v>157</v>
      </c>
      <c r="W611">
        <v>578</v>
      </c>
      <c r="X611">
        <v>417</v>
      </c>
      <c r="Y611">
        <v>25</v>
      </c>
      <c r="Z611">
        <v>267</v>
      </c>
      <c r="AA611">
        <v>236</v>
      </c>
    </row>
    <row r="612" spans="1:27" x14ac:dyDescent="0.35">
      <c r="A612" s="1">
        <v>44117</v>
      </c>
      <c r="B612" t="s">
        <v>40</v>
      </c>
      <c r="C612">
        <v>258</v>
      </c>
      <c r="D612">
        <v>127</v>
      </c>
      <c r="E612">
        <v>98</v>
      </c>
      <c r="F612">
        <v>201</v>
      </c>
      <c r="G612">
        <v>170</v>
      </c>
      <c r="H612">
        <v>152</v>
      </c>
      <c r="I612">
        <v>107</v>
      </c>
      <c r="J612">
        <v>300</v>
      </c>
      <c r="K612">
        <v>144</v>
      </c>
      <c r="L612">
        <v>155</v>
      </c>
      <c r="M612">
        <v>50</v>
      </c>
      <c r="N612">
        <v>43</v>
      </c>
      <c r="O612">
        <v>226</v>
      </c>
      <c r="P612">
        <v>133</v>
      </c>
      <c r="Q612">
        <v>323</v>
      </c>
      <c r="R612">
        <v>169</v>
      </c>
      <c r="S612">
        <v>108</v>
      </c>
      <c r="T612">
        <v>67</v>
      </c>
      <c r="U612">
        <v>233</v>
      </c>
      <c r="V612">
        <v>203</v>
      </c>
      <c r="W612">
        <v>96</v>
      </c>
      <c r="X612">
        <v>99</v>
      </c>
      <c r="Y612">
        <v>84</v>
      </c>
      <c r="Z612">
        <v>100</v>
      </c>
      <c r="AA612">
        <v>118</v>
      </c>
    </row>
    <row r="613" spans="1:27" x14ac:dyDescent="0.35">
      <c r="A613" s="1">
        <v>44117</v>
      </c>
      <c r="B613" t="s">
        <v>41</v>
      </c>
      <c r="C613">
        <v>162</v>
      </c>
      <c r="D613">
        <v>38</v>
      </c>
      <c r="E613">
        <v>29</v>
      </c>
      <c r="F613">
        <v>67</v>
      </c>
      <c r="G613">
        <v>125</v>
      </c>
      <c r="H613">
        <v>22</v>
      </c>
      <c r="I613">
        <v>58</v>
      </c>
      <c r="J613">
        <v>67</v>
      </c>
      <c r="K613">
        <v>86</v>
      </c>
      <c r="L613">
        <v>92</v>
      </c>
      <c r="M613">
        <v>15</v>
      </c>
      <c r="N613">
        <v>10</v>
      </c>
      <c r="O613">
        <v>122</v>
      </c>
      <c r="P613">
        <v>41</v>
      </c>
      <c r="Q613">
        <v>71</v>
      </c>
      <c r="R613">
        <v>26</v>
      </c>
      <c r="S613">
        <v>41</v>
      </c>
      <c r="T613">
        <v>15</v>
      </c>
      <c r="U613">
        <v>75</v>
      </c>
      <c r="V613">
        <v>124</v>
      </c>
      <c r="W613">
        <v>25</v>
      </c>
      <c r="X613">
        <v>51</v>
      </c>
      <c r="Y613">
        <v>57</v>
      </c>
      <c r="Z613">
        <v>49</v>
      </c>
      <c r="AA613">
        <v>35</v>
      </c>
    </row>
    <row r="614" spans="1:27" x14ac:dyDescent="0.35">
      <c r="A614" s="1">
        <v>44117</v>
      </c>
      <c r="B614" t="s">
        <v>42</v>
      </c>
      <c r="C614">
        <v>96</v>
      </c>
      <c r="D614">
        <v>89</v>
      </c>
      <c r="E614">
        <v>69</v>
      </c>
      <c r="F614">
        <v>134</v>
      </c>
      <c r="G614">
        <v>45</v>
      </c>
      <c r="H614">
        <v>130</v>
      </c>
      <c r="I614">
        <v>49</v>
      </c>
      <c r="J614">
        <v>233</v>
      </c>
      <c r="K614">
        <v>58</v>
      </c>
      <c r="L614">
        <v>63</v>
      </c>
      <c r="M614">
        <v>35</v>
      </c>
      <c r="N614">
        <v>33</v>
      </c>
      <c r="O614">
        <v>104</v>
      </c>
      <c r="P614">
        <v>92</v>
      </c>
      <c r="Q614">
        <v>252</v>
      </c>
      <c r="R614">
        <v>143</v>
      </c>
      <c r="S614">
        <v>67</v>
      </c>
      <c r="T614">
        <v>52</v>
      </c>
      <c r="U614">
        <v>158</v>
      </c>
      <c r="V614">
        <v>79</v>
      </c>
      <c r="W614">
        <v>71</v>
      </c>
      <c r="X614">
        <v>48</v>
      </c>
      <c r="Y614">
        <v>27</v>
      </c>
      <c r="Z614">
        <v>51</v>
      </c>
      <c r="AA614">
        <v>83</v>
      </c>
    </row>
    <row r="615" spans="1:27" x14ac:dyDescent="0.35">
      <c r="A615" s="1">
        <v>44117</v>
      </c>
      <c r="B615" t="s">
        <v>43</v>
      </c>
      <c r="C615">
        <v>196</v>
      </c>
      <c r="D615">
        <v>149</v>
      </c>
      <c r="E615">
        <v>156</v>
      </c>
      <c r="F615">
        <v>440</v>
      </c>
      <c r="G615">
        <v>189</v>
      </c>
      <c r="H615">
        <v>189</v>
      </c>
      <c r="I615">
        <v>111</v>
      </c>
      <c r="J615">
        <v>339</v>
      </c>
      <c r="K615">
        <v>142</v>
      </c>
      <c r="L615">
        <v>172</v>
      </c>
      <c r="M615">
        <v>43</v>
      </c>
      <c r="N615">
        <v>129</v>
      </c>
      <c r="O615">
        <v>181</v>
      </c>
      <c r="P615">
        <v>138</v>
      </c>
      <c r="Q615">
        <v>246</v>
      </c>
      <c r="R615">
        <v>285</v>
      </c>
      <c r="S615">
        <v>128</v>
      </c>
      <c r="T615">
        <v>123</v>
      </c>
      <c r="U615">
        <v>240</v>
      </c>
      <c r="V615">
        <v>323</v>
      </c>
      <c r="W615">
        <v>179</v>
      </c>
      <c r="X615">
        <v>130</v>
      </c>
      <c r="Y615">
        <v>106</v>
      </c>
      <c r="Z615">
        <v>151</v>
      </c>
      <c r="AA615">
        <v>127</v>
      </c>
    </row>
    <row r="616" spans="1:27" x14ac:dyDescent="0.35">
      <c r="A616" s="1">
        <v>44117</v>
      </c>
      <c r="B616" t="s">
        <v>44</v>
      </c>
      <c r="C616">
        <v>21</v>
      </c>
      <c r="D616">
        <v>42</v>
      </c>
      <c r="E616">
        <v>11</v>
      </c>
      <c r="F616">
        <v>15</v>
      </c>
      <c r="G616">
        <v>16</v>
      </c>
      <c r="H616">
        <v>9</v>
      </c>
      <c r="I616">
        <v>10</v>
      </c>
      <c r="J616">
        <v>31</v>
      </c>
      <c r="K616">
        <v>43</v>
      </c>
      <c r="L616">
        <v>20</v>
      </c>
      <c r="M616">
        <v>6</v>
      </c>
      <c r="N616">
        <v>10</v>
      </c>
      <c r="O616">
        <v>38</v>
      </c>
      <c r="P616">
        <v>13</v>
      </c>
      <c r="Q616">
        <v>20</v>
      </c>
      <c r="R616">
        <v>21</v>
      </c>
      <c r="S616">
        <v>6</v>
      </c>
      <c r="T616">
        <v>5</v>
      </c>
      <c r="U616">
        <v>14</v>
      </c>
      <c r="V616">
        <v>77</v>
      </c>
      <c r="W616">
        <v>7</v>
      </c>
      <c r="X616">
        <v>15</v>
      </c>
      <c r="Y616">
        <v>2</v>
      </c>
      <c r="Z616">
        <v>5</v>
      </c>
      <c r="AA616">
        <v>9</v>
      </c>
    </row>
    <row r="617" spans="1:27" x14ac:dyDescent="0.35">
      <c r="A617" s="1">
        <v>44117</v>
      </c>
      <c r="B617" t="s">
        <v>45</v>
      </c>
      <c r="C617">
        <v>175</v>
      </c>
      <c r="D617">
        <v>107</v>
      </c>
      <c r="E617">
        <v>145</v>
      </c>
      <c r="F617">
        <v>425</v>
      </c>
      <c r="G617">
        <v>173</v>
      </c>
      <c r="H617">
        <v>180</v>
      </c>
      <c r="I617">
        <v>101</v>
      </c>
      <c r="J617">
        <v>308</v>
      </c>
      <c r="K617">
        <v>99</v>
      </c>
      <c r="L617">
        <v>152</v>
      </c>
      <c r="M617">
        <v>37</v>
      </c>
      <c r="N617">
        <v>119</v>
      </c>
      <c r="O617">
        <v>143</v>
      </c>
      <c r="P617">
        <v>125</v>
      </c>
      <c r="Q617">
        <v>226</v>
      </c>
      <c r="R617">
        <v>264</v>
      </c>
      <c r="S617">
        <v>122</v>
      </c>
      <c r="T617">
        <v>118</v>
      </c>
      <c r="U617">
        <v>226</v>
      </c>
      <c r="V617">
        <v>246</v>
      </c>
      <c r="W617">
        <v>172</v>
      </c>
      <c r="X617">
        <v>115</v>
      </c>
      <c r="Y617">
        <v>104</v>
      </c>
      <c r="Z617">
        <v>146</v>
      </c>
      <c r="AA617">
        <v>118</v>
      </c>
    </row>
    <row r="618" spans="1:27" x14ac:dyDescent="0.35">
      <c r="A618" s="1">
        <v>44118</v>
      </c>
      <c r="B618" t="s">
        <v>35</v>
      </c>
      <c r="C618">
        <v>2781</v>
      </c>
      <c r="D618">
        <v>1416</v>
      </c>
      <c r="E618">
        <v>1199</v>
      </c>
      <c r="F618">
        <v>3969</v>
      </c>
      <c r="G618">
        <v>1904</v>
      </c>
      <c r="H618">
        <v>1505</v>
      </c>
      <c r="I618">
        <v>1137</v>
      </c>
      <c r="J618">
        <v>1762</v>
      </c>
      <c r="K618">
        <v>1899</v>
      </c>
      <c r="L618">
        <v>1658</v>
      </c>
      <c r="M618">
        <v>371</v>
      </c>
      <c r="N618">
        <v>340</v>
      </c>
      <c r="O618">
        <v>2685</v>
      </c>
      <c r="P618">
        <v>1184</v>
      </c>
      <c r="Q618">
        <v>2936</v>
      </c>
      <c r="R618">
        <v>1395</v>
      </c>
      <c r="S618">
        <v>1380</v>
      </c>
      <c r="T618">
        <v>989</v>
      </c>
      <c r="U618">
        <v>2465</v>
      </c>
      <c r="V618">
        <v>3212</v>
      </c>
      <c r="W618">
        <v>794</v>
      </c>
      <c r="X618">
        <v>1459</v>
      </c>
      <c r="Y618">
        <v>592</v>
      </c>
      <c r="Z618">
        <v>1255</v>
      </c>
      <c r="AA618">
        <v>932</v>
      </c>
    </row>
    <row r="619" spans="1:27" x14ac:dyDescent="0.35">
      <c r="A619" s="1">
        <v>44118</v>
      </c>
      <c r="B619" t="s">
        <v>36</v>
      </c>
      <c r="C619">
        <v>1754</v>
      </c>
      <c r="D619">
        <v>378</v>
      </c>
      <c r="E619">
        <v>388</v>
      </c>
      <c r="F619">
        <v>797</v>
      </c>
      <c r="G619">
        <v>400</v>
      </c>
      <c r="H619">
        <v>521</v>
      </c>
      <c r="I619">
        <v>412</v>
      </c>
      <c r="J619">
        <v>454</v>
      </c>
      <c r="K619">
        <v>452</v>
      </c>
      <c r="L619">
        <v>627</v>
      </c>
      <c r="M619">
        <v>111</v>
      </c>
      <c r="N619">
        <v>202</v>
      </c>
      <c r="O619">
        <v>860</v>
      </c>
      <c r="P619">
        <v>512</v>
      </c>
      <c r="Q619">
        <v>567</v>
      </c>
      <c r="R619">
        <v>302</v>
      </c>
      <c r="S619">
        <v>443</v>
      </c>
      <c r="T619">
        <v>268</v>
      </c>
      <c r="U619">
        <v>706</v>
      </c>
      <c r="V619">
        <v>1161</v>
      </c>
      <c r="W619">
        <v>168</v>
      </c>
      <c r="X619">
        <v>683</v>
      </c>
      <c r="Y619">
        <v>310</v>
      </c>
      <c r="Z619">
        <v>448</v>
      </c>
      <c r="AA619">
        <v>418</v>
      </c>
    </row>
    <row r="620" spans="1:27" x14ac:dyDescent="0.35">
      <c r="A620" s="1">
        <v>44118</v>
      </c>
      <c r="B620" t="s">
        <v>37</v>
      </c>
      <c r="C620">
        <v>122</v>
      </c>
      <c r="D620">
        <v>563</v>
      </c>
      <c r="E620">
        <v>200</v>
      </c>
      <c r="F620">
        <v>1538</v>
      </c>
      <c r="G620">
        <v>709</v>
      </c>
      <c r="H620">
        <v>101</v>
      </c>
      <c r="I620">
        <v>130</v>
      </c>
      <c r="J620">
        <v>319</v>
      </c>
      <c r="K620">
        <v>268</v>
      </c>
      <c r="L620">
        <v>187</v>
      </c>
      <c r="M620">
        <v>31</v>
      </c>
      <c r="N620">
        <v>80</v>
      </c>
      <c r="O620">
        <v>525</v>
      </c>
      <c r="P620">
        <v>259</v>
      </c>
      <c r="Q620">
        <v>500</v>
      </c>
      <c r="R620">
        <v>263</v>
      </c>
      <c r="S620">
        <v>135</v>
      </c>
      <c r="T620">
        <v>186</v>
      </c>
      <c r="U620">
        <v>154</v>
      </c>
      <c r="V620">
        <v>686</v>
      </c>
      <c r="W620">
        <v>0</v>
      </c>
      <c r="X620">
        <v>318</v>
      </c>
      <c r="Y620">
        <v>11</v>
      </c>
      <c r="Z620">
        <v>248</v>
      </c>
      <c r="AA620">
        <v>103</v>
      </c>
    </row>
    <row r="621" spans="1:27" x14ac:dyDescent="0.35">
      <c r="A621" s="1">
        <v>44118</v>
      </c>
      <c r="B621" t="s">
        <v>38</v>
      </c>
      <c r="C621">
        <v>1876</v>
      </c>
      <c r="D621">
        <v>941</v>
      </c>
      <c r="E621">
        <v>588</v>
      </c>
      <c r="F621">
        <v>2335</v>
      </c>
      <c r="G621">
        <v>1109</v>
      </c>
      <c r="H621">
        <v>622</v>
      </c>
      <c r="I621">
        <v>542</v>
      </c>
      <c r="J621">
        <v>773</v>
      </c>
      <c r="K621">
        <v>720</v>
      </c>
      <c r="L621">
        <v>814</v>
      </c>
      <c r="M621">
        <v>142</v>
      </c>
      <c r="N621">
        <v>282</v>
      </c>
      <c r="O621">
        <v>1385</v>
      </c>
      <c r="P621">
        <v>771</v>
      </c>
      <c r="Q621">
        <v>1067</v>
      </c>
      <c r="R621">
        <v>565</v>
      </c>
      <c r="S621">
        <v>578</v>
      </c>
      <c r="T621">
        <v>454</v>
      </c>
      <c r="U621">
        <v>860</v>
      </c>
      <c r="V621">
        <v>1847</v>
      </c>
      <c r="W621">
        <v>168</v>
      </c>
      <c r="X621">
        <v>1001</v>
      </c>
      <c r="Y621">
        <v>321</v>
      </c>
      <c r="Z621">
        <v>696</v>
      </c>
      <c r="AA621">
        <v>521</v>
      </c>
    </row>
    <row r="622" spans="1:27" x14ac:dyDescent="0.35">
      <c r="A622" s="1">
        <v>44118</v>
      </c>
      <c r="B622" t="s">
        <v>39</v>
      </c>
      <c r="C622">
        <v>905</v>
      </c>
      <c r="D622">
        <v>475</v>
      </c>
      <c r="E622">
        <v>611</v>
      </c>
      <c r="F622">
        <v>1634</v>
      </c>
      <c r="G622">
        <v>795</v>
      </c>
      <c r="H622">
        <v>883</v>
      </c>
      <c r="I622">
        <v>595</v>
      </c>
      <c r="J622">
        <v>989</v>
      </c>
      <c r="K622">
        <v>1179</v>
      </c>
      <c r="L622">
        <v>844</v>
      </c>
      <c r="M622">
        <v>229</v>
      </c>
      <c r="N622">
        <v>58</v>
      </c>
      <c r="O622">
        <v>1300</v>
      </c>
      <c r="P622">
        <v>413</v>
      </c>
      <c r="Q622">
        <v>1869</v>
      </c>
      <c r="R622">
        <v>830</v>
      </c>
      <c r="S622">
        <v>802</v>
      </c>
      <c r="T622">
        <v>535</v>
      </c>
      <c r="U622">
        <v>1605</v>
      </c>
      <c r="V622">
        <v>1365</v>
      </c>
      <c r="W622">
        <v>626</v>
      </c>
      <c r="X622">
        <v>458</v>
      </c>
      <c r="Y622">
        <v>271</v>
      </c>
      <c r="Z622">
        <v>559</v>
      </c>
      <c r="AA622">
        <v>411</v>
      </c>
    </row>
    <row r="623" spans="1:27" x14ac:dyDescent="0.35">
      <c r="A623" s="1">
        <v>44118</v>
      </c>
      <c r="B623" t="s">
        <v>2</v>
      </c>
      <c r="C623">
        <v>929</v>
      </c>
      <c r="D623">
        <v>666</v>
      </c>
      <c r="E623">
        <v>382</v>
      </c>
      <c r="F623">
        <v>1238</v>
      </c>
      <c r="G623">
        <v>765</v>
      </c>
      <c r="H623">
        <v>813</v>
      </c>
      <c r="I623">
        <v>592</v>
      </c>
      <c r="J623">
        <v>975</v>
      </c>
      <c r="K623">
        <v>719</v>
      </c>
      <c r="L623">
        <v>780</v>
      </c>
      <c r="M623">
        <v>200</v>
      </c>
      <c r="N623">
        <v>115</v>
      </c>
      <c r="O623">
        <v>1382</v>
      </c>
      <c r="P623">
        <v>478</v>
      </c>
      <c r="Q623">
        <v>1194</v>
      </c>
      <c r="R623">
        <v>495</v>
      </c>
      <c r="S623">
        <v>467</v>
      </c>
      <c r="T623">
        <v>494</v>
      </c>
      <c r="U623">
        <v>779</v>
      </c>
      <c r="V623">
        <v>758</v>
      </c>
      <c r="W623">
        <v>603</v>
      </c>
      <c r="X623">
        <v>862</v>
      </c>
      <c r="Y623">
        <v>282</v>
      </c>
      <c r="Z623">
        <v>443</v>
      </c>
      <c r="AA623">
        <v>339</v>
      </c>
    </row>
    <row r="624" spans="1:27" x14ac:dyDescent="0.35">
      <c r="A624" s="1">
        <v>44118</v>
      </c>
      <c r="B624" t="s">
        <v>1</v>
      </c>
      <c r="C624">
        <v>560</v>
      </c>
      <c r="D624">
        <v>343</v>
      </c>
      <c r="E624">
        <v>174</v>
      </c>
      <c r="F624">
        <v>550</v>
      </c>
      <c r="G624">
        <v>430</v>
      </c>
      <c r="H624">
        <v>87</v>
      </c>
      <c r="I624">
        <v>293</v>
      </c>
      <c r="J624">
        <v>163</v>
      </c>
      <c r="K624">
        <v>279</v>
      </c>
      <c r="L624">
        <v>592</v>
      </c>
      <c r="M624">
        <v>92</v>
      </c>
      <c r="N624">
        <v>15</v>
      </c>
      <c r="O624">
        <v>821</v>
      </c>
      <c r="P624">
        <v>243</v>
      </c>
      <c r="Q624">
        <v>443</v>
      </c>
      <c r="R624">
        <v>127</v>
      </c>
      <c r="S624">
        <v>202</v>
      </c>
      <c r="T624">
        <v>309</v>
      </c>
      <c r="U624">
        <v>305</v>
      </c>
      <c r="V624">
        <v>605</v>
      </c>
      <c r="W624">
        <v>27</v>
      </c>
      <c r="X624">
        <v>403</v>
      </c>
      <c r="Y624">
        <v>255</v>
      </c>
      <c r="Z624">
        <v>188</v>
      </c>
      <c r="AA624">
        <v>60</v>
      </c>
    </row>
    <row r="625" spans="1:27" x14ac:dyDescent="0.35">
      <c r="A625" s="1">
        <v>44118</v>
      </c>
      <c r="B625" t="s">
        <v>0</v>
      </c>
      <c r="C625">
        <v>369</v>
      </c>
      <c r="D625">
        <v>323</v>
      </c>
      <c r="E625">
        <v>208</v>
      </c>
      <c r="F625">
        <v>688</v>
      </c>
      <c r="G625">
        <v>335</v>
      </c>
      <c r="H625">
        <v>726</v>
      </c>
      <c r="I625">
        <v>299</v>
      </c>
      <c r="J625">
        <v>812</v>
      </c>
      <c r="K625">
        <v>440</v>
      </c>
      <c r="L625">
        <v>188</v>
      </c>
      <c r="M625">
        <v>108</v>
      </c>
      <c r="N625">
        <v>100</v>
      </c>
      <c r="O625">
        <v>561</v>
      </c>
      <c r="P625">
        <v>235</v>
      </c>
      <c r="Q625">
        <v>751</v>
      </c>
      <c r="R625">
        <v>368</v>
      </c>
      <c r="S625">
        <v>265</v>
      </c>
      <c r="T625">
        <v>185</v>
      </c>
      <c r="U625">
        <v>474</v>
      </c>
      <c r="V625">
        <v>153</v>
      </c>
      <c r="W625">
        <v>576</v>
      </c>
      <c r="X625">
        <v>459</v>
      </c>
      <c r="Y625">
        <v>27</v>
      </c>
      <c r="Z625">
        <v>255</v>
      </c>
      <c r="AA625">
        <v>279</v>
      </c>
    </row>
    <row r="626" spans="1:27" x14ac:dyDescent="0.35">
      <c r="A626" s="1">
        <v>44118</v>
      </c>
      <c r="B626" t="s">
        <v>40</v>
      </c>
      <c r="C626">
        <v>255</v>
      </c>
      <c r="D626">
        <v>127</v>
      </c>
      <c r="E626">
        <v>98</v>
      </c>
      <c r="F626">
        <v>201</v>
      </c>
      <c r="G626">
        <v>170</v>
      </c>
      <c r="H626">
        <v>152</v>
      </c>
      <c r="I626">
        <v>107</v>
      </c>
      <c r="J626">
        <v>300</v>
      </c>
      <c r="K626">
        <v>144</v>
      </c>
      <c r="L626">
        <v>161</v>
      </c>
      <c r="M626">
        <v>50</v>
      </c>
      <c r="N626">
        <v>43</v>
      </c>
      <c r="O626">
        <v>226</v>
      </c>
      <c r="P626">
        <v>133</v>
      </c>
      <c r="Q626">
        <v>323</v>
      </c>
      <c r="R626">
        <v>169</v>
      </c>
      <c r="S626">
        <v>108</v>
      </c>
      <c r="T626">
        <v>73</v>
      </c>
      <c r="U626">
        <v>233</v>
      </c>
      <c r="V626">
        <v>205</v>
      </c>
      <c r="W626">
        <v>96</v>
      </c>
      <c r="X626">
        <v>99</v>
      </c>
      <c r="Y626">
        <v>84</v>
      </c>
      <c r="Z626">
        <v>100</v>
      </c>
      <c r="AA626">
        <v>118</v>
      </c>
    </row>
    <row r="627" spans="1:27" x14ac:dyDescent="0.35">
      <c r="A627" s="1">
        <v>44118</v>
      </c>
      <c r="B627" t="s">
        <v>41</v>
      </c>
      <c r="C627">
        <v>172</v>
      </c>
      <c r="D627">
        <v>39</v>
      </c>
      <c r="E627">
        <v>38</v>
      </c>
      <c r="F627">
        <v>68</v>
      </c>
      <c r="G627">
        <v>135</v>
      </c>
      <c r="H627">
        <v>22</v>
      </c>
      <c r="I627">
        <v>54</v>
      </c>
      <c r="J627">
        <v>72</v>
      </c>
      <c r="K627">
        <v>90</v>
      </c>
      <c r="L627">
        <v>81</v>
      </c>
      <c r="M627">
        <v>16</v>
      </c>
      <c r="N627">
        <v>19</v>
      </c>
      <c r="O627">
        <v>114</v>
      </c>
      <c r="P627">
        <v>43</v>
      </c>
      <c r="Q627">
        <v>59</v>
      </c>
      <c r="R627">
        <v>37</v>
      </c>
      <c r="S627">
        <v>46</v>
      </c>
      <c r="T627">
        <v>15</v>
      </c>
      <c r="U627">
        <v>75</v>
      </c>
      <c r="V627">
        <v>119</v>
      </c>
      <c r="W627">
        <v>27</v>
      </c>
      <c r="X627">
        <v>53</v>
      </c>
      <c r="Y627">
        <v>59</v>
      </c>
      <c r="Z627">
        <v>47</v>
      </c>
      <c r="AA627">
        <v>35</v>
      </c>
    </row>
    <row r="628" spans="1:27" x14ac:dyDescent="0.35">
      <c r="A628" s="1">
        <v>44118</v>
      </c>
      <c r="B628" t="s">
        <v>42</v>
      </c>
      <c r="C628">
        <v>83</v>
      </c>
      <c r="D628">
        <v>88</v>
      </c>
      <c r="E628">
        <v>60</v>
      </c>
      <c r="F628">
        <v>133</v>
      </c>
      <c r="G628">
        <v>35</v>
      </c>
      <c r="H628">
        <v>130</v>
      </c>
      <c r="I628">
        <v>53</v>
      </c>
      <c r="J628">
        <v>228</v>
      </c>
      <c r="K628">
        <v>54</v>
      </c>
      <c r="L628">
        <v>80</v>
      </c>
      <c r="M628">
        <v>34</v>
      </c>
      <c r="N628">
        <v>24</v>
      </c>
      <c r="O628">
        <v>112</v>
      </c>
      <c r="P628">
        <v>90</v>
      </c>
      <c r="Q628">
        <v>264</v>
      </c>
      <c r="R628">
        <v>132</v>
      </c>
      <c r="S628">
        <v>62</v>
      </c>
      <c r="T628">
        <v>58</v>
      </c>
      <c r="U628">
        <v>158</v>
      </c>
      <c r="V628">
        <v>86</v>
      </c>
      <c r="W628">
        <v>69</v>
      </c>
      <c r="X628">
        <v>46</v>
      </c>
      <c r="Y628">
        <v>25</v>
      </c>
      <c r="Z628">
        <v>53</v>
      </c>
      <c r="AA628">
        <v>83</v>
      </c>
    </row>
    <row r="629" spans="1:27" x14ac:dyDescent="0.35">
      <c r="A629" s="1">
        <v>44118</v>
      </c>
      <c r="B629" t="s">
        <v>43</v>
      </c>
      <c r="C629">
        <v>196</v>
      </c>
      <c r="D629">
        <v>149</v>
      </c>
      <c r="E629">
        <v>156</v>
      </c>
      <c r="F629">
        <v>440</v>
      </c>
      <c r="G629">
        <v>189</v>
      </c>
      <c r="H629">
        <v>189</v>
      </c>
      <c r="I629">
        <v>111</v>
      </c>
      <c r="J629">
        <v>339</v>
      </c>
      <c r="K629">
        <v>142</v>
      </c>
      <c r="L629">
        <v>172</v>
      </c>
      <c r="M629">
        <v>43</v>
      </c>
      <c r="N629">
        <v>129</v>
      </c>
      <c r="O629">
        <v>181</v>
      </c>
      <c r="P629">
        <v>138</v>
      </c>
      <c r="Q629">
        <v>246</v>
      </c>
      <c r="R629">
        <v>285</v>
      </c>
      <c r="S629">
        <v>128</v>
      </c>
      <c r="T629">
        <v>126</v>
      </c>
      <c r="U629">
        <v>240</v>
      </c>
      <c r="V629">
        <v>323</v>
      </c>
      <c r="W629">
        <v>179</v>
      </c>
      <c r="X629">
        <v>130</v>
      </c>
      <c r="Y629">
        <v>106</v>
      </c>
      <c r="Z629">
        <v>151</v>
      </c>
      <c r="AA629">
        <v>127</v>
      </c>
    </row>
    <row r="630" spans="1:27" x14ac:dyDescent="0.35">
      <c r="A630" s="1">
        <v>44118</v>
      </c>
      <c r="B630" t="s">
        <v>44</v>
      </c>
      <c r="C630">
        <v>30</v>
      </c>
      <c r="D630">
        <v>40</v>
      </c>
      <c r="E630">
        <v>8</v>
      </c>
      <c r="F630">
        <v>16</v>
      </c>
      <c r="G630">
        <v>13</v>
      </c>
      <c r="H630">
        <v>7</v>
      </c>
      <c r="I630">
        <v>10</v>
      </c>
      <c r="J630">
        <v>36</v>
      </c>
      <c r="K630">
        <v>43</v>
      </c>
      <c r="L630">
        <v>16</v>
      </c>
      <c r="M630">
        <v>3</v>
      </c>
      <c r="N630">
        <v>8</v>
      </c>
      <c r="O630">
        <v>35</v>
      </c>
      <c r="P630">
        <v>11</v>
      </c>
      <c r="Q630">
        <v>21</v>
      </c>
      <c r="R630">
        <v>24</v>
      </c>
      <c r="S630">
        <v>6</v>
      </c>
      <c r="T630">
        <v>5</v>
      </c>
      <c r="U630">
        <v>13</v>
      </c>
      <c r="V630">
        <v>70</v>
      </c>
      <c r="W630">
        <v>9</v>
      </c>
      <c r="X630">
        <v>18</v>
      </c>
      <c r="Y630">
        <v>2</v>
      </c>
      <c r="Z630">
        <v>4</v>
      </c>
      <c r="AA630">
        <v>9</v>
      </c>
    </row>
    <row r="631" spans="1:27" x14ac:dyDescent="0.35">
      <c r="A631" s="1">
        <v>44118</v>
      </c>
      <c r="B631" t="s">
        <v>45</v>
      </c>
      <c r="C631">
        <v>166</v>
      </c>
      <c r="D631">
        <v>109</v>
      </c>
      <c r="E631">
        <v>148</v>
      </c>
      <c r="F631">
        <v>424</v>
      </c>
      <c r="G631">
        <v>176</v>
      </c>
      <c r="H631">
        <v>182</v>
      </c>
      <c r="I631">
        <v>101</v>
      </c>
      <c r="J631">
        <v>303</v>
      </c>
      <c r="K631">
        <v>99</v>
      </c>
      <c r="L631">
        <v>156</v>
      </c>
      <c r="M631">
        <v>40</v>
      </c>
      <c r="N631">
        <v>121</v>
      </c>
      <c r="O631">
        <v>146</v>
      </c>
      <c r="P631">
        <v>127</v>
      </c>
      <c r="Q631">
        <v>225</v>
      </c>
      <c r="R631">
        <v>261</v>
      </c>
      <c r="S631">
        <v>122</v>
      </c>
      <c r="T631">
        <v>121</v>
      </c>
      <c r="U631">
        <v>227</v>
      </c>
      <c r="V631">
        <v>253</v>
      </c>
      <c r="W631">
        <v>170</v>
      </c>
      <c r="X631">
        <v>112</v>
      </c>
      <c r="Y631">
        <v>104</v>
      </c>
      <c r="Z631">
        <v>147</v>
      </c>
      <c r="AA631">
        <v>118</v>
      </c>
    </row>
    <row r="632" spans="1:27" x14ac:dyDescent="0.35">
      <c r="A632" s="1">
        <v>44119</v>
      </c>
      <c r="B632" t="s">
        <v>35</v>
      </c>
      <c r="C632">
        <v>2781</v>
      </c>
      <c r="D632">
        <v>1416</v>
      </c>
      <c r="E632">
        <v>1214</v>
      </c>
      <c r="F632">
        <v>3969</v>
      </c>
      <c r="G632">
        <v>1904</v>
      </c>
      <c r="H632">
        <v>1505</v>
      </c>
      <c r="I632">
        <v>1137</v>
      </c>
      <c r="J632">
        <v>1762</v>
      </c>
      <c r="K632">
        <v>1899</v>
      </c>
      <c r="L632">
        <v>1606</v>
      </c>
      <c r="M632">
        <v>376</v>
      </c>
      <c r="N632">
        <v>340</v>
      </c>
      <c r="O632">
        <v>2685</v>
      </c>
      <c r="P632">
        <v>1184</v>
      </c>
      <c r="Q632">
        <v>2936</v>
      </c>
      <c r="R632">
        <v>1395</v>
      </c>
      <c r="S632">
        <v>1380</v>
      </c>
      <c r="T632">
        <v>989</v>
      </c>
      <c r="U632">
        <v>2465</v>
      </c>
      <c r="V632">
        <v>3212</v>
      </c>
      <c r="W632">
        <v>794</v>
      </c>
      <c r="X632">
        <v>1459</v>
      </c>
      <c r="Y632">
        <v>592</v>
      </c>
      <c r="Z632">
        <v>1267</v>
      </c>
      <c r="AA632">
        <v>932</v>
      </c>
    </row>
    <row r="633" spans="1:27" x14ac:dyDescent="0.35">
      <c r="A633" s="1">
        <v>44119</v>
      </c>
      <c r="B633" t="s">
        <v>36</v>
      </c>
      <c r="C633">
        <v>1797</v>
      </c>
      <c r="D633">
        <v>401</v>
      </c>
      <c r="E633">
        <v>418</v>
      </c>
      <c r="F633">
        <v>850</v>
      </c>
      <c r="G633">
        <v>417</v>
      </c>
      <c r="H633">
        <v>543</v>
      </c>
      <c r="I633">
        <v>463</v>
      </c>
      <c r="J633">
        <v>491</v>
      </c>
      <c r="K633">
        <v>499</v>
      </c>
      <c r="L633">
        <v>653</v>
      </c>
      <c r="M633">
        <v>107</v>
      </c>
      <c r="N633">
        <v>203</v>
      </c>
      <c r="O633">
        <v>923</v>
      </c>
      <c r="P633">
        <v>513</v>
      </c>
      <c r="Q633">
        <v>558</v>
      </c>
      <c r="R633">
        <v>308</v>
      </c>
      <c r="S633">
        <v>430</v>
      </c>
      <c r="T633">
        <v>271</v>
      </c>
      <c r="U633">
        <v>718</v>
      </c>
      <c r="V633">
        <v>1237</v>
      </c>
      <c r="W633">
        <v>179</v>
      </c>
      <c r="X633">
        <v>708</v>
      </c>
      <c r="Y633">
        <v>319</v>
      </c>
      <c r="Z633">
        <v>470</v>
      </c>
      <c r="AA633">
        <v>424</v>
      </c>
    </row>
    <row r="634" spans="1:27" x14ac:dyDescent="0.35">
      <c r="A634" s="1">
        <v>44119</v>
      </c>
      <c r="B634" t="s">
        <v>37</v>
      </c>
      <c r="C634">
        <v>143</v>
      </c>
      <c r="D634">
        <v>588</v>
      </c>
      <c r="E634">
        <v>418</v>
      </c>
      <c r="F634">
        <v>1512</v>
      </c>
      <c r="G634">
        <v>919</v>
      </c>
      <c r="H634">
        <v>57</v>
      </c>
      <c r="I634">
        <v>96</v>
      </c>
      <c r="J634">
        <v>409</v>
      </c>
      <c r="K634">
        <v>292</v>
      </c>
      <c r="L634">
        <v>202</v>
      </c>
      <c r="M634">
        <v>20</v>
      </c>
      <c r="N634">
        <v>85</v>
      </c>
      <c r="O634">
        <v>494</v>
      </c>
      <c r="P634">
        <v>268</v>
      </c>
      <c r="Q634">
        <v>692</v>
      </c>
      <c r="R634">
        <v>242</v>
      </c>
      <c r="S634">
        <v>155</v>
      </c>
      <c r="T634">
        <v>210</v>
      </c>
      <c r="U634">
        <v>140</v>
      </c>
      <c r="V634">
        <v>695</v>
      </c>
      <c r="W634">
        <v>0</v>
      </c>
      <c r="X634">
        <v>327</v>
      </c>
      <c r="Y634">
        <v>11</v>
      </c>
      <c r="Z634">
        <v>256</v>
      </c>
      <c r="AA634">
        <v>108</v>
      </c>
    </row>
    <row r="635" spans="1:27" x14ac:dyDescent="0.35">
      <c r="A635" s="1">
        <v>44119</v>
      </c>
      <c r="B635" t="s">
        <v>38</v>
      </c>
      <c r="C635">
        <v>1940</v>
      </c>
      <c r="D635">
        <v>989</v>
      </c>
      <c r="E635">
        <v>836</v>
      </c>
      <c r="F635">
        <v>2362</v>
      </c>
      <c r="G635">
        <v>1336</v>
      </c>
      <c r="H635">
        <v>600</v>
      </c>
      <c r="I635">
        <v>559</v>
      </c>
      <c r="J635">
        <v>900</v>
      </c>
      <c r="K635">
        <v>791</v>
      </c>
      <c r="L635">
        <v>855</v>
      </c>
      <c r="M635">
        <v>127</v>
      </c>
      <c r="N635">
        <v>288</v>
      </c>
      <c r="O635">
        <v>1417</v>
      </c>
      <c r="P635">
        <v>781</v>
      </c>
      <c r="Q635">
        <v>1250</v>
      </c>
      <c r="R635">
        <v>550</v>
      </c>
      <c r="S635">
        <v>585</v>
      </c>
      <c r="T635">
        <v>481</v>
      </c>
      <c r="U635">
        <v>858</v>
      </c>
      <c r="V635">
        <v>1932</v>
      </c>
      <c r="W635">
        <v>179</v>
      </c>
      <c r="X635">
        <v>1035</v>
      </c>
      <c r="Y635">
        <v>330</v>
      </c>
      <c r="Z635">
        <v>726</v>
      </c>
      <c r="AA635">
        <v>532</v>
      </c>
    </row>
    <row r="636" spans="1:27" x14ac:dyDescent="0.35">
      <c r="A636" s="1">
        <v>44119</v>
      </c>
      <c r="B636" t="s">
        <v>39</v>
      </c>
      <c r="C636">
        <v>841</v>
      </c>
      <c r="D636">
        <v>427</v>
      </c>
      <c r="E636">
        <v>378</v>
      </c>
      <c r="F636">
        <v>1607</v>
      </c>
      <c r="G636">
        <v>568</v>
      </c>
      <c r="H636">
        <v>905</v>
      </c>
      <c r="I636">
        <v>578</v>
      </c>
      <c r="J636">
        <v>862</v>
      </c>
      <c r="K636">
        <v>1108</v>
      </c>
      <c r="L636">
        <v>751</v>
      </c>
      <c r="M636">
        <v>249</v>
      </c>
      <c r="N636">
        <v>52</v>
      </c>
      <c r="O636">
        <v>1268</v>
      </c>
      <c r="P636">
        <v>403</v>
      </c>
      <c r="Q636">
        <v>1686</v>
      </c>
      <c r="R636">
        <v>845</v>
      </c>
      <c r="S636">
        <v>795</v>
      </c>
      <c r="T636">
        <v>508</v>
      </c>
      <c r="U636">
        <v>1607</v>
      </c>
      <c r="V636">
        <v>1280</v>
      </c>
      <c r="W636">
        <v>615</v>
      </c>
      <c r="X636">
        <v>424</v>
      </c>
      <c r="Y636">
        <v>262</v>
      </c>
      <c r="Z636">
        <v>541</v>
      </c>
      <c r="AA636">
        <v>400</v>
      </c>
    </row>
    <row r="637" spans="1:27" x14ac:dyDescent="0.35">
      <c r="A637" s="1">
        <v>44119</v>
      </c>
      <c r="B637" t="s">
        <v>2</v>
      </c>
      <c r="C637">
        <v>929</v>
      </c>
      <c r="D637">
        <v>672</v>
      </c>
      <c r="E637">
        <v>376</v>
      </c>
      <c r="F637">
        <v>1238</v>
      </c>
      <c r="G637">
        <v>772</v>
      </c>
      <c r="H637">
        <v>813</v>
      </c>
      <c r="I637">
        <v>592</v>
      </c>
      <c r="J637">
        <v>975</v>
      </c>
      <c r="K637">
        <v>719</v>
      </c>
      <c r="L637">
        <v>788</v>
      </c>
      <c r="M637">
        <v>200</v>
      </c>
      <c r="N637">
        <v>115</v>
      </c>
      <c r="O637">
        <v>1382</v>
      </c>
      <c r="P637">
        <v>478</v>
      </c>
      <c r="Q637">
        <v>1194</v>
      </c>
      <c r="R637">
        <v>553</v>
      </c>
      <c r="S637">
        <v>467</v>
      </c>
      <c r="T637">
        <v>494</v>
      </c>
      <c r="U637">
        <v>781</v>
      </c>
      <c r="V637">
        <v>787</v>
      </c>
      <c r="W637">
        <v>603</v>
      </c>
      <c r="X637">
        <v>862</v>
      </c>
      <c r="Y637">
        <v>282</v>
      </c>
      <c r="Z637">
        <v>451</v>
      </c>
      <c r="AA637">
        <v>339</v>
      </c>
    </row>
    <row r="638" spans="1:27" x14ac:dyDescent="0.35">
      <c r="A638" s="1">
        <v>44119</v>
      </c>
      <c r="B638" t="s">
        <v>1</v>
      </c>
      <c r="C638">
        <v>578</v>
      </c>
      <c r="D638">
        <v>328</v>
      </c>
      <c r="E638">
        <v>181</v>
      </c>
      <c r="F638">
        <v>558</v>
      </c>
      <c r="G638">
        <v>377</v>
      </c>
      <c r="H638">
        <v>81</v>
      </c>
      <c r="I638">
        <v>302</v>
      </c>
      <c r="J638">
        <v>165</v>
      </c>
      <c r="K638">
        <v>260</v>
      </c>
      <c r="L638">
        <v>598</v>
      </c>
      <c r="M638">
        <v>82</v>
      </c>
      <c r="N638">
        <v>16</v>
      </c>
      <c r="O638">
        <v>734</v>
      </c>
      <c r="P638">
        <v>231</v>
      </c>
      <c r="Q638">
        <v>431</v>
      </c>
      <c r="R638">
        <v>139</v>
      </c>
      <c r="S638">
        <v>208</v>
      </c>
      <c r="T638">
        <v>294</v>
      </c>
      <c r="U638">
        <v>308</v>
      </c>
      <c r="V638">
        <v>656</v>
      </c>
      <c r="W638">
        <v>30</v>
      </c>
      <c r="X638">
        <v>443</v>
      </c>
      <c r="Y638">
        <v>258</v>
      </c>
      <c r="Z638">
        <v>213</v>
      </c>
      <c r="AA638">
        <v>35</v>
      </c>
    </row>
    <row r="639" spans="1:27" x14ac:dyDescent="0.35">
      <c r="A639" s="1">
        <v>44119</v>
      </c>
      <c r="B639" t="s">
        <v>0</v>
      </c>
      <c r="C639">
        <v>351</v>
      </c>
      <c r="D639">
        <v>344</v>
      </c>
      <c r="E639">
        <v>195</v>
      </c>
      <c r="F639">
        <v>680</v>
      </c>
      <c r="G639">
        <v>395</v>
      </c>
      <c r="H639">
        <v>732</v>
      </c>
      <c r="I639">
        <v>290</v>
      </c>
      <c r="J639">
        <v>810</v>
      </c>
      <c r="K639">
        <v>459</v>
      </c>
      <c r="L639">
        <v>190</v>
      </c>
      <c r="M639">
        <v>118</v>
      </c>
      <c r="N639">
        <v>99</v>
      </c>
      <c r="O639">
        <v>648</v>
      </c>
      <c r="P639">
        <v>247</v>
      </c>
      <c r="Q639">
        <v>763</v>
      </c>
      <c r="R639">
        <v>414</v>
      </c>
      <c r="S639">
        <v>259</v>
      </c>
      <c r="T639">
        <v>200</v>
      </c>
      <c r="U639">
        <v>473</v>
      </c>
      <c r="V639">
        <v>131</v>
      </c>
      <c r="W639">
        <v>573</v>
      </c>
      <c r="X639">
        <v>419</v>
      </c>
      <c r="Y639">
        <v>24</v>
      </c>
      <c r="Z639">
        <v>238</v>
      </c>
      <c r="AA639">
        <v>304</v>
      </c>
    </row>
    <row r="640" spans="1:27" x14ac:dyDescent="0.35">
      <c r="A640" s="1">
        <v>44119</v>
      </c>
      <c r="B640" t="s">
        <v>40</v>
      </c>
      <c r="C640">
        <v>255</v>
      </c>
      <c r="D640">
        <v>127</v>
      </c>
      <c r="E640">
        <v>98</v>
      </c>
      <c r="F640">
        <v>201</v>
      </c>
      <c r="G640">
        <v>170</v>
      </c>
      <c r="H640">
        <v>152</v>
      </c>
      <c r="I640">
        <v>107</v>
      </c>
      <c r="J640">
        <v>300</v>
      </c>
      <c r="K640">
        <v>144</v>
      </c>
      <c r="L640">
        <v>165</v>
      </c>
      <c r="M640">
        <v>51</v>
      </c>
      <c r="N640">
        <v>43</v>
      </c>
      <c r="O640">
        <v>226</v>
      </c>
      <c r="P640">
        <v>133</v>
      </c>
      <c r="Q640">
        <v>323</v>
      </c>
      <c r="R640">
        <v>152</v>
      </c>
      <c r="S640">
        <v>108</v>
      </c>
      <c r="T640">
        <v>73</v>
      </c>
      <c r="U640">
        <v>233</v>
      </c>
      <c r="V640">
        <v>199</v>
      </c>
      <c r="W640">
        <v>96</v>
      </c>
      <c r="X640">
        <v>99</v>
      </c>
      <c r="Y640">
        <v>84</v>
      </c>
      <c r="Z640">
        <v>105</v>
      </c>
      <c r="AA640">
        <v>118</v>
      </c>
    </row>
    <row r="641" spans="1:27" x14ac:dyDescent="0.35">
      <c r="A641" s="1">
        <v>44119</v>
      </c>
      <c r="B641" t="s">
        <v>41</v>
      </c>
      <c r="C641">
        <v>171</v>
      </c>
      <c r="D641">
        <v>49</v>
      </c>
      <c r="E641">
        <v>35</v>
      </c>
      <c r="F641">
        <v>68</v>
      </c>
      <c r="G641">
        <v>138</v>
      </c>
      <c r="H641">
        <v>25</v>
      </c>
      <c r="I641">
        <v>57</v>
      </c>
      <c r="J641">
        <v>76</v>
      </c>
      <c r="K641">
        <v>86</v>
      </c>
      <c r="L641">
        <v>87</v>
      </c>
      <c r="M641">
        <v>17</v>
      </c>
      <c r="N641">
        <v>18</v>
      </c>
      <c r="O641">
        <v>114</v>
      </c>
      <c r="P641">
        <v>51</v>
      </c>
      <c r="Q641">
        <v>63</v>
      </c>
      <c r="R641">
        <v>39</v>
      </c>
      <c r="S641">
        <v>43</v>
      </c>
      <c r="T641">
        <v>15</v>
      </c>
      <c r="U641">
        <v>81</v>
      </c>
      <c r="V641">
        <v>115</v>
      </c>
      <c r="W641">
        <v>30</v>
      </c>
      <c r="X641">
        <v>56</v>
      </c>
      <c r="Y641">
        <v>61</v>
      </c>
      <c r="Z641">
        <v>52</v>
      </c>
      <c r="AA641">
        <v>41</v>
      </c>
    </row>
    <row r="642" spans="1:27" x14ac:dyDescent="0.35">
      <c r="A642" s="1">
        <v>44119</v>
      </c>
      <c r="B642" t="s">
        <v>42</v>
      </c>
      <c r="C642">
        <v>84</v>
      </c>
      <c r="D642">
        <v>78</v>
      </c>
      <c r="E642">
        <v>63</v>
      </c>
      <c r="F642">
        <v>133</v>
      </c>
      <c r="G642">
        <v>32</v>
      </c>
      <c r="H642">
        <v>127</v>
      </c>
      <c r="I642">
        <v>50</v>
      </c>
      <c r="J642">
        <v>224</v>
      </c>
      <c r="K642">
        <v>58</v>
      </c>
      <c r="L642">
        <v>78</v>
      </c>
      <c r="M642">
        <v>34</v>
      </c>
      <c r="N642">
        <v>25</v>
      </c>
      <c r="O642">
        <v>112</v>
      </c>
      <c r="P642">
        <v>82</v>
      </c>
      <c r="Q642">
        <v>260</v>
      </c>
      <c r="R642">
        <v>113</v>
      </c>
      <c r="S642">
        <v>65</v>
      </c>
      <c r="T642">
        <v>58</v>
      </c>
      <c r="U642">
        <v>152</v>
      </c>
      <c r="V642">
        <v>84</v>
      </c>
      <c r="W642">
        <v>66</v>
      </c>
      <c r="X642">
        <v>43</v>
      </c>
      <c r="Y642">
        <v>23</v>
      </c>
      <c r="Z642">
        <v>53</v>
      </c>
      <c r="AA642">
        <v>77</v>
      </c>
    </row>
    <row r="643" spans="1:27" x14ac:dyDescent="0.35">
      <c r="A643" s="1">
        <v>44119</v>
      </c>
      <c r="B643" t="s">
        <v>43</v>
      </c>
      <c r="C643">
        <v>196</v>
      </c>
      <c r="D643">
        <v>149</v>
      </c>
      <c r="E643">
        <v>156</v>
      </c>
      <c r="F643">
        <v>447</v>
      </c>
      <c r="G643">
        <v>189</v>
      </c>
      <c r="H643">
        <v>189</v>
      </c>
      <c r="I643">
        <v>111</v>
      </c>
      <c r="J643">
        <v>339</v>
      </c>
      <c r="K643">
        <v>142</v>
      </c>
      <c r="L643">
        <v>176</v>
      </c>
      <c r="M643">
        <v>43</v>
      </c>
      <c r="N643">
        <v>129</v>
      </c>
      <c r="O643">
        <v>181</v>
      </c>
      <c r="P643">
        <v>138</v>
      </c>
      <c r="Q643">
        <v>246</v>
      </c>
      <c r="R643">
        <v>285</v>
      </c>
      <c r="S643">
        <v>128</v>
      </c>
      <c r="T643">
        <v>128</v>
      </c>
      <c r="U643">
        <v>248</v>
      </c>
      <c r="V643">
        <v>323</v>
      </c>
      <c r="W643">
        <v>179</v>
      </c>
      <c r="X643">
        <v>130</v>
      </c>
      <c r="Y643">
        <v>106</v>
      </c>
      <c r="Z643">
        <v>151</v>
      </c>
      <c r="AA643">
        <v>127</v>
      </c>
    </row>
    <row r="644" spans="1:27" x14ac:dyDescent="0.35">
      <c r="A644" s="1">
        <v>44119</v>
      </c>
      <c r="B644" t="s">
        <v>44</v>
      </c>
      <c r="C644">
        <v>19</v>
      </c>
      <c r="D644">
        <v>45</v>
      </c>
      <c r="E644">
        <v>12</v>
      </c>
      <c r="F644">
        <v>13</v>
      </c>
      <c r="G644">
        <v>15</v>
      </c>
      <c r="H644">
        <v>9</v>
      </c>
      <c r="I644">
        <v>10</v>
      </c>
      <c r="J644">
        <v>40</v>
      </c>
      <c r="K644">
        <v>44</v>
      </c>
      <c r="L644">
        <v>13</v>
      </c>
      <c r="M644">
        <v>3</v>
      </c>
      <c r="N644">
        <v>10</v>
      </c>
      <c r="O644">
        <v>33</v>
      </c>
      <c r="P644">
        <v>9</v>
      </c>
      <c r="Q644">
        <v>16</v>
      </c>
      <c r="R644">
        <v>26</v>
      </c>
      <c r="S644">
        <v>7</v>
      </c>
      <c r="T644">
        <v>4</v>
      </c>
      <c r="U644">
        <v>13</v>
      </c>
      <c r="V644">
        <v>87</v>
      </c>
      <c r="W644">
        <v>9</v>
      </c>
      <c r="X644">
        <v>18</v>
      </c>
      <c r="Y644">
        <v>6</v>
      </c>
      <c r="Z644">
        <v>3</v>
      </c>
      <c r="AA644">
        <v>11</v>
      </c>
    </row>
    <row r="645" spans="1:27" x14ac:dyDescent="0.35">
      <c r="A645" s="1">
        <v>44119</v>
      </c>
      <c r="B645" t="s">
        <v>45</v>
      </c>
      <c r="C645">
        <v>177</v>
      </c>
      <c r="D645">
        <v>104</v>
      </c>
      <c r="E645">
        <v>144</v>
      </c>
      <c r="F645">
        <v>434</v>
      </c>
      <c r="G645">
        <v>174</v>
      </c>
      <c r="H645">
        <v>180</v>
      </c>
      <c r="I645">
        <v>101</v>
      </c>
      <c r="J645">
        <v>299</v>
      </c>
      <c r="K645">
        <v>98</v>
      </c>
      <c r="L645">
        <v>163</v>
      </c>
      <c r="M645">
        <v>40</v>
      </c>
      <c r="N645">
        <v>119</v>
      </c>
      <c r="O645">
        <v>148</v>
      </c>
      <c r="P645">
        <v>129</v>
      </c>
      <c r="Q645">
        <v>230</v>
      </c>
      <c r="R645">
        <v>259</v>
      </c>
      <c r="S645">
        <v>121</v>
      </c>
      <c r="T645">
        <v>124</v>
      </c>
      <c r="U645">
        <v>235</v>
      </c>
      <c r="V645">
        <v>236</v>
      </c>
      <c r="W645">
        <v>170</v>
      </c>
      <c r="X645">
        <v>112</v>
      </c>
      <c r="Y645">
        <v>100</v>
      </c>
      <c r="Z645">
        <v>148</v>
      </c>
      <c r="AA645">
        <v>116</v>
      </c>
    </row>
    <row r="646" spans="1:27" x14ac:dyDescent="0.35">
      <c r="A646" s="1">
        <v>44120</v>
      </c>
      <c r="B646" t="s">
        <v>35</v>
      </c>
      <c r="C646">
        <v>2781</v>
      </c>
      <c r="D646">
        <v>1426</v>
      </c>
      <c r="E646">
        <v>1214</v>
      </c>
      <c r="F646">
        <v>4059</v>
      </c>
      <c r="G646">
        <v>1904</v>
      </c>
      <c r="H646">
        <v>1645</v>
      </c>
      <c r="I646">
        <v>1137</v>
      </c>
      <c r="J646">
        <v>1762</v>
      </c>
      <c r="K646">
        <v>1899</v>
      </c>
      <c r="L646">
        <v>1606</v>
      </c>
      <c r="M646">
        <v>376</v>
      </c>
      <c r="N646">
        <v>340</v>
      </c>
      <c r="O646">
        <v>2835</v>
      </c>
      <c r="P646">
        <v>1184</v>
      </c>
      <c r="Q646">
        <v>2936</v>
      </c>
      <c r="R646">
        <v>1395</v>
      </c>
      <c r="S646">
        <v>1380</v>
      </c>
      <c r="T646">
        <v>989</v>
      </c>
      <c r="U646">
        <v>2465</v>
      </c>
      <c r="V646">
        <v>3212</v>
      </c>
      <c r="W646">
        <v>794</v>
      </c>
      <c r="X646">
        <v>1459</v>
      </c>
      <c r="Y646">
        <v>592</v>
      </c>
      <c r="Z646">
        <v>1267</v>
      </c>
      <c r="AA646">
        <v>932</v>
      </c>
    </row>
    <row r="647" spans="1:27" x14ac:dyDescent="0.35">
      <c r="A647" s="1">
        <v>44120</v>
      </c>
      <c r="B647" t="s">
        <v>36</v>
      </c>
      <c r="C647">
        <v>1809</v>
      </c>
      <c r="D647">
        <v>404</v>
      </c>
      <c r="E647">
        <v>406</v>
      </c>
      <c r="F647">
        <v>772</v>
      </c>
      <c r="G647">
        <v>456</v>
      </c>
      <c r="H647">
        <v>560</v>
      </c>
      <c r="I647">
        <v>457</v>
      </c>
      <c r="J647">
        <v>502</v>
      </c>
      <c r="K647">
        <v>531</v>
      </c>
      <c r="L647">
        <v>667</v>
      </c>
      <c r="M647">
        <v>107</v>
      </c>
      <c r="N647">
        <v>217</v>
      </c>
      <c r="O647">
        <v>1042</v>
      </c>
      <c r="P647">
        <v>531</v>
      </c>
      <c r="Q647">
        <v>528</v>
      </c>
      <c r="R647">
        <v>286</v>
      </c>
      <c r="S647">
        <v>425</v>
      </c>
      <c r="T647">
        <v>261</v>
      </c>
      <c r="U647">
        <v>697</v>
      </c>
      <c r="V647">
        <v>1242</v>
      </c>
      <c r="W647">
        <v>170</v>
      </c>
      <c r="X647">
        <v>730</v>
      </c>
      <c r="Y647">
        <v>323</v>
      </c>
      <c r="Z647">
        <v>471</v>
      </c>
      <c r="AA647">
        <v>430</v>
      </c>
    </row>
    <row r="648" spans="1:27" x14ac:dyDescent="0.35">
      <c r="A648" s="1">
        <v>44120</v>
      </c>
      <c r="B648" t="s">
        <v>37</v>
      </c>
      <c r="C648">
        <v>154</v>
      </c>
      <c r="D648">
        <v>592</v>
      </c>
      <c r="E648">
        <v>206</v>
      </c>
      <c r="F648">
        <v>1591</v>
      </c>
      <c r="G648">
        <v>898</v>
      </c>
      <c r="H648">
        <v>75</v>
      </c>
      <c r="I648">
        <v>114</v>
      </c>
      <c r="J648">
        <v>387</v>
      </c>
      <c r="K648">
        <v>316</v>
      </c>
      <c r="L648">
        <v>186</v>
      </c>
      <c r="M648">
        <v>43</v>
      </c>
      <c r="N648">
        <v>72</v>
      </c>
      <c r="O648">
        <v>400</v>
      </c>
      <c r="P648">
        <v>245</v>
      </c>
      <c r="Q648">
        <v>642</v>
      </c>
      <c r="R648">
        <v>280</v>
      </c>
      <c r="S648">
        <v>154</v>
      </c>
      <c r="T648">
        <v>245</v>
      </c>
      <c r="U648">
        <v>144</v>
      </c>
      <c r="V648">
        <v>639</v>
      </c>
      <c r="W648">
        <v>0</v>
      </c>
      <c r="X648">
        <v>329</v>
      </c>
      <c r="Y648">
        <v>10</v>
      </c>
      <c r="Z648">
        <v>267</v>
      </c>
      <c r="AA648">
        <v>94</v>
      </c>
    </row>
    <row r="649" spans="1:27" x14ac:dyDescent="0.35">
      <c r="A649" s="1">
        <v>44120</v>
      </c>
      <c r="B649" t="s">
        <v>38</v>
      </c>
      <c r="C649">
        <v>1963</v>
      </c>
      <c r="D649">
        <v>996</v>
      </c>
      <c r="E649">
        <v>612</v>
      </c>
      <c r="F649">
        <v>2363</v>
      </c>
      <c r="G649">
        <v>1354</v>
      </c>
      <c r="H649">
        <v>635</v>
      </c>
      <c r="I649">
        <v>571</v>
      </c>
      <c r="J649">
        <v>889</v>
      </c>
      <c r="K649">
        <v>847</v>
      </c>
      <c r="L649">
        <v>853</v>
      </c>
      <c r="M649">
        <v>150</v>
      </c>
      <c r="N649">
        <v>289</v>
      </c>
      <c r="O649">
        <v>1442</v>
      </c>
      <c r="P649">
        <v>776</v>
      </c>
      <c r="Q649">
        <v>1170</v>
      </c>
      <c r="R649">
        <v>566</v>
      </c>
      <c r="S649">
        <v>579</v>
      </c>
      <c r="T649">
        <v>506</v>
      </c>
      <c r="U649">
        <v>841</v>
      </c>
      <c r="V649">
        <v>1881</v>
      </c>
      <c r="W649">
        <v>170</v>
      </c>
      <c r="X649">
        <v>1059</v>
      </c>
      <c r="Y649">
        <v>333</v>
      </c>
      <c r="Z649">
        <v>738</v>
      </c>
      <c r="AA649">
        <v>524</v>
      </c>
    </row>
    <row r="650" spans="1:27" x14ac:dyDescent="0.35">
      <c r="A650" s="1">
        <v>44120</v>
      </c>
      <c r="B650" t="s">
        <v>39</v>
      </c>
      <c r="C650">
        <v>818</v>
      </c>
      <c r="D650">
        <v>430</v>
      </c>
      <c r="E650">
        <v>602</v>
      </c>
      <c r="F650">
        <v>1696</v>
      </c>
      <c r="G650">
        <v>550</v>
      </c>
      <c r="H650">
        <v>1010</v>
      </c>
      <c r="I650">
        <v>566</v>
      </c>
      <c r="J650">
        <v>873</v>
      </c>
      <c r="K650">
        <v>1052</v>
      </c>
      <c r="L650">
        <v>753</v>
      </c>
      <c r="M650">
        <v>226</v>
      </c>
      <c r="N650">
        <v>51</v>
      </c>
      <c r="O650">
        <v>1393</v>
      </c>
      <c r="P650">
        <v>408</v>
      </c>
      <c r="Q650">
        <v>1766</v>
      </c>
      <c r="R650">
        <v>829</v>
      </c>
      <c r="S650">
        <v>801</v>
      </c>
      <c r="T650">
        <v>483</v>
      </c>
      <c r="U650">
        <v>1624</v>
      </c>
      <c r="V650">
        <v>1331</v>
      </c>
      <c r="W650">
        <v>624</v>
      </c>
      <c r="X650">
        <v>400</v>
      </c>
      <c r="Y650">
        <v>259</v>
      </c>
      <c r="Z650">
        <v>529</v>
      </c>
      <c r="AA650">
        <v>408</v>
      </c>
    </row>
    <row r="651" spans="1:27" x14ac:dyDescent="0.35">
      <c r="A651" s="1">
        <v>44120</v>
      </c>
      <c r="B651" t="s">
        <v>2</v>
      </c>
      <c r="C651">
        <v>929</v>
      </c>
      <c r="D651">
        <v>775</v>
      </c>
      <c r="E651">
        <v>376</v>
      </c>
      <c r="F651">
        <v>1256</v>
      </c>
      <c r="G651">
        <v>779</v>
      </c>
      <c r="H651">
        <v>813</v>
      </c>
      <c r="I651">
        <v>592</v>
      </c>
      <c r="J651">
        <v>975</v>
      </c>
      <c r="K651">
        <v>719</v>
      </c>
      <c r="L651">
        <v>788</v>
      </c>
      <c r="M651">
        <v>203</v>
      </c>
      <c r="N651">
        <v>115</v>
      </c>
      <c r="O651">
        <v>1382</v>
      </c>
      <c r="P651">
        <v>479</v>
      </c>
      <c r="Q651">
        <v>1194</v>
      </c>
      <c r="R651">
        <v>555</v>
      </c>
      <c r="S651">
        <v>467</v>
      </c>
      <c r="T651">
        <v>494</v>
      </c>
      <c r="U651">
        <v>781</v>
      </c>
      <c r="V651">
        <v>825</v>
      </c>
      <c r="W651">
        <v>603</v>
      </c>
      <c r="X651">
        <v>897</v>
      </c>
      <c r="Y651">
        <v>282</v>
      </c>
      <c r="Z651">
        <v>451</v>
      </c>
      <c r="AA651">
        <v>339</v>
      </c>
    </row>
    <row r="652" spans="1:27" x14ac:dyDescent="0.35">
      <c r="A652" s="1">
        <v>44120</v>
      </c>
      <c r="B652" t="s">
        <v>1</v>
      </c>
      <c r="C652">
        <v>602</v>
      </c>
      <c r="D652">
        <v>338</v>
      </c>
      <c r="E652">
        <v>197</v>
      </c>
      <c r="F652">
        <v>551</v>
      </c>
      <c r="G652">
        <v>396</v>
      </c>
      <c r="H652">
        <v>85</v>
      </c>
      <c r="I652">
        <v>292</v>
      </c>
      <c r="J652">
        <v>188</v>
      </c>
      <c r="K652">
        <v>267</v>
      </c>
      <c r="L652">
        <v>599</v>
      </c>
      <c r="M652">
        <v>103</v>
      </c>
      <c r="N652">
        <v>18</v>
      </c>
      <c r="O652">
        <v>615</v>
      </c>
      <c r="P652">
        <v>226</v>
      </c>
      <c r="Q652">
        <v>433</v>
      </c>
      <c r="R652">
        <v>139</v>
      </c>
      <c r="S652">
        <v>209</v>
      </c>
      <c r="T652">
        <v>303</v>
      </c>
      <c r="U652">
        <v>310</v>
      </c>
      <c r="V652">
        <v>687</v>
      </c>
      <c r="W652">
        <v>15</v>
      </c>
      <c r="X652">
        <v>454</v>
      </c>
      <c r="Y652">
        <v>256</v>
      </c>
      <c r="Z652">
        <v>203</v>
      </c>
      <c r="AA652">
        <v>38</v>
      </c>
    </row>
    <row r="653" spans="1:27" x14ac:dyDescent="0.35">
      <c r="A653" s="1">
        <v>44120</v>
      </c>
      <c r="B653" t="s">
        <v>0</v>
      </c>
      <c r="C653">
        <v>327</v>
      </c>
      <c r="D653">
        <v>437</v>
      </c>
      <c r="E653">
        <v>179</v>
      </c>
      <c r="F653">
        <v>705</v>
      </c>
      <c r="G653">
        <v>383</v>
      </c>
      <c r="H653">
        <v>728</v>
      </c>
      <c r="I653">
        <v>300</v>
      </c>
      <c r="J653">
        <v>787</v>
      </c>
      <c r="K653">
        <v>452</v>
      </c>
      <c r="L653">
        <v>189</v>
      </c>
      <c r="M653">
        <v>100</v>
      </c>
      <c r="N653">
        <v>97</v>
      </c>
      <c r="O653">
        <v>767</v>
      </c>
      <c r="P653">
        <v>253</v>
      </c>
      <c r="Q653">
        <v>761</v>
      </c>
      <c r="R653">
        <v>416</v>
      </c>
      <c r="S653">
        <v>258</v>
      </c>
      <c r="T653">
        <v>191</v>
      </c>
      <c r="U653">
        <v>471</v>
      </c>
      <c r="V653">
        <v>138</v>
      </c>
      <c r="W653">
        <v>588</v>
      </c>
      <c r="X653">
        <v>443</v>
      </c>
      <c r="Y653">
        <v>26</v>
      </c>
      <c r="Z653">
        <v>248</v>
      </c>
      <c r="AA653">
        <v>301</v>
      </c>
    </row>
    <row r="654" spans="1:27" x14ac:dyDescent="0.35">
      <c r="A654" s="1">
        <v>44120</v>
      </c>
      <c r="B654" t="s">
        <v>40</v>
      </c>
      <c r="C654">
        <v>258</v>
      </c>
      <c r="D654">
        <v>127</v>
      </c>
      <c r="E654">
        <v>98</v>
      </c>
      <c r="F654">
        <v>204</v>
      </c>
      <c r="G654">
        <v>170</v>
      </c>
      <c r="H654">
        <v>152</v>
      </c>
      <c r="I654">
        <v>107</v>
      </c>
      <c r="J654">
        <v>300</v>
      </c>
      <c r="K654">
        <v>144</v>
      </c>
      <c r="L654">
        <v>166</v>
      </c>
      <c r="M654">
        <v>50</v>
      </c>
      <c r="N654">
        <v>43</v>
      </c>
      <c r="O654">
        <v>226</v>
      </c>
      <c r="P654">
        <v>133</v>
      </c>
      <c r="Q654">
        <v>323</v>
      </c>
      <c r="R654">
        <v>152</v>
      </c>
      <c r="S654">
        <v>108</v>
      </c>
      <c r="T654">
        <v>73</v>
      </c>
      <c r="U654">
        <v>233</v>
      </c>
      <c r="V654">
        <v>199</v>
      </c>
      <c r="W654">
        <v>96</v>
      </c>
      <c r="X654">
        <v>99</v>
      </c>
      <c r="Y654">
        <v>84</v>
      </c>
      <c r="Z654">
        <v>105</v>
      </c>
      <c r="AA654">
        <v>118</v>
      </c>
    </row>
    <row r="655" spans="1:27" x14ac:dyDescent="0.35">
      <c r="A655" s="1">
        <v>44120</v>
      </c>
      <c r="B655" t="s">
        <v>41</v>
      </c>
      <c r="C655">
        <v>150</v>
      </c>
      <c r="D655">
        <v>40</v>
      </c>
      <c r="E655">
        <v>34</v>
      </c>
      <c r="F655">
        <v>67</v>
      </c>
      <c r="G655">
        <v>138</v>
      </c>
      <c r="H655">
        <v>29</v>
      </c>
      <c r="I655">
        <v>59</v>
      </c>
      <c r="J655">
        <v>78</v>
      </c>
      <c r="K655">
        <v>84</v>
      </c>
      <c r="L655">
        <v>92</v>
      </c>
      <c r="M655">
        <v>14</v>
      </c>
      <c r="N655">
        <v>15</v>
      </c>
      <c r="O655">
        <v>123</v>
      </c>
      <c r="P655">
        <v>51</v>
      </c>
      <c r="Q655">
        <v>51</v>
      </c>
      <c r="R655">
        <v>42</v>
      </c>
      <c r="S655">
        <v>48</v>
      </c>
      <c r="T655">
        <v>12</v>
      </c>
      <c r="U655">
        <v>77</v>
      </c>
      <c r="V655">
        <v>114</v>
      </c>
      <c r="W655">
        <v>15</v>
      </c>
      <c r="X655">
        <v>54</v>
      </c>
      <c r="Y655">
        <v>56</v>
      </c>
      <c r="Z655">
        <v>52</v>
      </c>
      <c r="AA655">
        <v>41</v>
      </c>
    </row>
    <row r="656" spans="1:27" x14ac:dyDescent="0.35">
      <c r="A656" s="1">
        <v>44120</v>
      </c>
      <c r="B656" t="s">
        <v>42</v>
      </c>
      <c r="C656">
        <v>108</v>
      </c>
      <c r="D656">
        <v>87</v>
      </c>
      <c r="E656">
        <v>64</v>
      </c>
      <c r="F656">
        <v>137</v>
      </c>
      <c r="G656">
        <v>32</v>
      </c>
      <c r="H656">
        <v>123</v>
      </c>
      <c r="I656">
        <v>48</v>
      </c>
      <c r="J656">
        <v>222</v>
      </c>
      <c r="K656">
        <v>60</v>
      </c>
      <c r="L656">
        <v>74</v>
      </c>
      <c r="M656">
        <v>36</v>
      </c>
      <c r="N656">
        <v>28</v>
      </c>
      <c r="O656">
        <v>103</v>
      </c>
      <c r="P656">
        <v>82</v>
      </c>
      <c r="Q656">
        <v>272</v>
      </c>
      <c r="R656">
        <v>110</v>
      </c>
      <c r="S656">
        <v>60</v>
      </c>
      <c r="T656">
        <v>61</v>
      </c>
      <c r="U656">
        <v>156</v>
      </c>
      <c r="V656">
        <v>85</v>
      </c>
      <c r="W656">
        <v>81</v>
      </c>
      <c r="X656">
        <v>45</v>
      </c>
      <c r="Y656">
        <v>28</v>
      </c>
      <c r="Z656">
        <v>53</v>
      </c>
      <c r="AA656">
        <v>77</v>
      </c>
    </row>
    <row r="657" spans="1:27" x14ac:dyDescent="0.35">
      <c r="A657" s="1">
        <v>44120</v>
      </c>
      <c r="B657" t="s">
        <v>43</v>
      </c>
      <c r="C657">
        <v>196</v>
      </c>
      <c r="D657">
        <v>149</v>
      </c>
      <c r="E657">
        <v>174</v>
      </c>
      <c r="F657">
        <v>452</v>
      </c>
      <c r="G657">
        <v>189</v>
      </c>
      <c r="H657">
        <v>189</v>
      </c>
      <c r="I657">
        <v>111</v>
      </c>
      <c r="J657">
        <v>339</v>
      </c>
      <c r="K657">
        <v>142</v>
      </c>
      <c r="L657">
        <v>177</v>
      </c>
      <c r="M657">
        <v>43</v>
      </c>
      <c r="N657">
        <v>129</v>
      </c>
      <c r="O657">
        <v>181</v>
      </c>
      <c r="P657">
        <v>138</v>
      </c>
      <c r="Q657">
        <v>246</v>
      </c>
      <c r="R657">
        <v>285</v>
      </c>
      <c r="S657">
        <v>128</v>
      </c>
      <c r="T657">
        <v>128</v>
      </c>
      <c r="U657">
        <v>206</v>
      </c>
      <c r="V657">
        <v>323</v>
      </c>
      <c r="W657">
        <v>179</v>
      </c>
      <c r="X657">
        <v>130</v>
      </c>
      <c r="Y657">
        <v>106</v>
      </c>
      <c r="Z657">
        <v>151</v>
      </c>
      <c r="AA657">
        <v>127</v>
      </c>
    </row>
    <row r="658" spans="1:27" x14ac:dyDescent="0.35">
      <c r="A658" s="1">
        <v>44120</v>
      </c>
      <c r="B658" t="s">
        <v>44</v>
      </c>
      <c r="C658">
        <v>24</v>
      </c>
      <c r="D658">
        <v>48</v>
      </c>
      <c r="E658">
        <v>14</v>
      </c>
      <c r="F658">
        <v>13</v>
      </c>
      <c r="G658">
        <v>14</v>
      </c>
      <c r="H658">
        <v>9</v>
      </c>
      <c r="I658">
        <v>11</v>
      </c>
      <c r="J658">
        <v>34</v>
      </c>
      <c r="K658">
        <v>47</v>
      </c>
      <c r="L658">
        <v>16</v>
      </c>
      <c r="M658">
        <v>2</v>
      </c>
      <c r="N658">
        <v>5</v>
      </c>
      <c r="O658">
        <v>37</v>
      </c>
      <c r="P658">
        <v>7</v>
      </c>
      <c r="Q658">
        <v>13</v>
      </c>
      <c r="R658">
        <v>32</v>
      </c>
      <c r="S658">
        <v>7</v>
      </c>
      <c r="T658">
        <v>3</v>
      </c>
      <c r="U658">
        <v>12</v>
      </c>
      <c r="V658">
        <v>80</v>
      </c>
      <c r="W658">
        <v>7</v>
      </c>
      <c r="X658">
        <v>14</v>
      </c>
      <c r="Y658">
        <v>7</v>
      </c>
      <c r="Z658">
        <v>4</v>
      </c>
      <c r="AA658">
        <v>11</v>
      </c>
    </row>
    <row r="659" spans="1:27" x14ac:dyDescent="0.35">
      <c r="A659" s="1">
        <v>44120</v>
      </c>
      <c r="B659" t="s">
        <v>45</v>
      </c>
      <c r="C659">
        <v>172</v>
      </c>
      <c r="D659">
        <v>101</v>
      </c>
      <c r="E659">
        <v>160</v>
      </c>
      <c r="F659">
        <v>439</v>
      </c>
      <c r="G659">
        <v>175</v>
      </c>
      <c r="H659">
        <v>180</v>
      </c>
      <c r="I659">
        <v>100</v>
      </c>
      <c r="J659">
        <v>305</v>
      </c>
      <c r="K659">
        <v>95</v>
      </c>
      <c r="L659">
        <v>161</v>
      </c>
      <c r="M659">
        <v>41</v>
      </c>
      <c r="N659">
        <v>124</v>
      </c>
      <c r="O659">
        <v>144</v>
      </c>
      <c r="P659">
        <v>131</v>
      </c>
      <c r="Q659">
        <v>233</v>
      </c>
      <c r="R659">
        <v>253</v>
      </c>
      <c r="S659">
        <v>121</v>
      </c>
      <c r="T659">
        <v>125</v>
      </c>
      <c r="U659">
        <v>194</v>
      </c>
      <c r="V659">
        <v>243</v>
      </c>
      <c r="W659">
        <v>172</v>
      </c>
      <c r="X659">
        <v>116</v>
      </c>
      <c r="Y659">
        <v>99</v>
      </c>
      <c r="Z659">
        <v>147</v>
      </c>
      <c r="AA659">
        <v>116</v>
      </c>
    </row>
    <row r="660" spans="1:27" x14ac:dyDescent="0.35">
      <c r="A660" s="1">
        <v>44121</v>
      </c>
      <c r="B660" t="s">
        <v>35</v>
      </c>
      <c r="C660">
        <v>2781</v>
      </c>
      <c r="D660">
        <v>1426</v>
      </c>
      <c r="E660">
        <v>1214</v>
      </c>
      <c r="F660">
        <v>4059</v>
      </c>
      <c r="G660">
        <v>1904</v>
      </c>
      <c r="H660">
        <v>1645</v>
      </c>
      <c r="I660">
        <v>1137</v>
      </c>
      <c r="J660">
        <v>1762</v>
      </c>
      <c r="K660">
        <v>1899</v>
      </c>
      <c r="L660">
        <v>1691</v>
      </c>
      <c r="M660">
        <v>376</v>
      </c>
      <c r="N660">
        <v>340</v>
      </c>
      <c r="O660">
        <v>2835</v>
      </c>
      <c r="P660">
        <v>1184</v>
      </c>
      <c r="Q660">
        <v>2936</v>
      </c>
      <c r="R660">
        <v>1395</v>
      </c>
      <c r="S660">
        <v>1380</v>
      </c>
      <c r="T660">
        <v>989</v>
      </c>
      <c r="U660">
        <v>2465</v>
      </c>
      <c r="V660">
        <v>3362</v>
      </c>
      <c r="W660">
        <v>794</v>
      </c>
      <c r="X660">
        <v>1459</v>
      </c>
      <c r="Y660">
        <v>592</v>
      </c>
      <c r="Z660">
        <v>1283</v>
      </c>
      <c r="AA660">
        <v>940</v>
      </c>
    </row>
    <row r="661" spans="1:27" x14ac:dyDescent="0.35">
      <c r="A661" s="1">
        <v>44121</v>
      </c>
      <c r="B661" t="s">
        <v>36</v>
      </c>
      <c r="C661">
        <v>1636</v>
      </c>
      <c r="D661">
        <v>392</v>
      </c>
      <c r="E661">
        <v>407</v>
      </c>
      <c r="F661">
        <v>756</v>
      </c>
      <c r="G661">
        <v>366</v>
      </c>
      <c r="H661">
        <v>516</v>
      </c>
      <c r="I661">
        <v>454</v>
      </c>
      <c r="J661">
        <v>518</v>
      </c>
      <c r="K661">
        <v>465</v>
      </c>
      <c r="L661">
        <v>603</v>
      </c>
      <c r="M661">
        <v>122</v>
      </c>
      <c r="N661">
        <v>223</v>
      </c>
      <c r="O661">
        <v>964</v>
      </c>
      <c r="P661">
        <v>517</v>
      </c>
      <c r="Q661">
        <v>526</v>
      </c>
      <c r="R661">
        <v>287</v>
      </c>
      <c r="S661">
        <v>424</v>
      </c>
      <c r="T661">
        <v>248</v>
      </c>
      <c r="U661">
        <v>679</v>
      </c>
      <c r="V661">
        <v>1156</v>
      </c>
      <c r="W661">
        <v>180</v>
      </c>
      <c r="X661">
        <v>717</v>
      </c>
      <c r="Y661">
        <v>322</v>
      </c>
      <c r="Z661">
        <v>458</v>
      </c>
      <c r="AA661">
        <v>389</v>
      </c>
    </row>
    <row r="662" spans="1:27" x14ac:dyDescent="0.35">
      <c r="A662" s="1">
        <v>44121</v>
      </c>
      <c r="B662" t="s">
        <v>37</v>
      </c>
      <c r="C662">
        <v>132</v>
      </c>
      <c r="D662">
        <v>575</v>
      </c>
      <c r="E662">
        <v>213</v>
      </c>
      <c r="F662">
        <v>1668</v>
      </c>
      <c r="G662">
        <v>751</v>
      </c>
      <c r="H662">
        <v>75</v>
      </c>
      <c r="I662">
        <v>115</v>
      </c>
      <c r="J662">
        <v>348</v>
      </c>
      <c r="K662">
        <v>286</v>
      </c>
      <c r="L662">
        <v>207</v>
      </c>
      <c r="M662">
        <v>40</v>
      </c>
      <c r="N662">
        <v>83</v>
      </c>
      <c r="O662">
        <v>463</v>
      </c>
      <c r="P662">
        <v>266</v>
      </c>
      <c r="Q662">
        <v>549</v>
      </c>
      <c r="R662">
        <v>278</v>
      </c>
      <c r="S662">
        <v>185</v>
      </c>
      <c r="T662">
        <v>273</v>
      </c>
      <c r="U662">
        <v>171</v>
      </c>
      <c r="V662">
        <v>694</v>
      </c>
      <c r="W662">
        <v>0</v>
      </c>
      <c r="X662">
        <v>346</v>
      </c>
      <c r="Y662">
        <v>12</v>
      </c>
      <c r="Z662">
        <v>244</v>
      </c>
      <c r="AA662">
        <v>131</v>
      </c>
    </row>
    <row r="663" spans="1:27" x14ac:dyDescent="0.35">
      <c r="A663" s="1">
        <v>44121</v>
      </c>
      <c r="B663" t="s">
        <v>38</v>
      </c>
      <c r="C663">
        <v>1768</v>
      </c>
      <c r="D663">
        <v>967</v>
      </c>
      <c r="E663">
        <v>620</v>
      </c>
      <c r="F663">
        <v>2424</v>
      </c>
      <c r="G663">
        <v>1117</v>
      </c>
      <c r="H663">
        <v>591</v>
      </c>
      <c r="I663">
        <v>569</v>
      </c>
      <c r="J663">
        <v>866</v>
      </c>
      <c r="K663">
        <v>751</v>
      </c>
      <c r="L663">
        <v>810</v>
      </c>
      <c r="M663">
        <v>162</v>
      </c>
      <c r="N663">
        <v>306</v>
      </c>
      <c r="O663">
        <v>1427</v>
      </c>
      <c r="P663">
        <v>783</v>
      </c>
      <c r="Q663">
        <v>1075</v>
      </c>
      <c r="R663">
        <v>565</v>
      </c>
      <c r="S663">
        <v>609</v>
      </c>
      <c r="T663">
        <v>521</v>
      </c>
      <c r="U663">
        <v>850</v>
      </c>
      <c r="V663">
        <v>1850</v>
      </c>
      <c r="W663">
        <v>180</v>
      </c>
      <c r="X663">
        <v>1063</v>
      </c>
      <c r="Y663">
        <v>334</v>
      </c>
      <c r="Z663">
        <v>702</v>
      </c>
      <c r="AA663">
        <v>520</v>
      </c>
    </row>
    <row r="664" spans="1:27" x14ac:dyDescent="0.35">
      <c r="A664" s="1">
        <v>44121</v>
      </c>
      <c r="B664" t="s">
        <v>39</v>
      </c>
      <c r="C664">
        <v>1013</v>
      </c>
      <c r="D664">
        <v>459</v>
      </c>
      <c r="E664">
        <v>594</v>
      </c>
      <c r="F664">
        <v>1635</v>
      </c>
      <c r="G664">
        <v>787</v>
      </c>
      <c r="H664">
        <v>1054</v>
      </c>
      <c r="I664">
        <v>568</v>
      </c>
      <c r="J664">
        <v>896</v>
      </c>
      <c r="K664">
        <v>1148</v>
      </c>
      <c r="L664">
        <v>881</v>
      </c>
      <c r="M664">
        <v>214</v>
      </c>
      <c r="N664">
        <v>34</v>
      </c>
      <c r="O664">
        <v>1408</v>
      </c>
      <c r="P664">
        <v>401</v>
      </c>
      <c r="Q664">
        <v>1861</v>
      </c>
      <c r="R664">
        <v>830</v>
      </c>
      <c r="S664">
        <v>771</v>
      </c>
      <c r="T664">
        <v>468</v>
      </c>
      <c r="U664">
        <v>1615</v>
      </c>
      <c r="V664">
        <v>1512</v>
      </c>
      <c r="W664">
        <v>614</v>
      </c>
      <c r="X664">
        <v>396</v>
      </c>
      <c r="Y664">
        <v>258</v>
      </c>
      <c r="Z664">
        <v>581</v>
      </c>
      <c r="AA664">
        <v>420</v>
      </c>
    </row>
    <row r="665" spans="1:27" x14ac:dyDescent="0.35">
      <c r="A665" s="1">
        <v>44121</v>
      </c>
      <c r="B665" t="s">
        <v>2</v>
      </c>
      <c r="C665">
        <v>964</v>
      </c>
      <c r="D665">
        <v>825</v>
      </c>
      <c r="E665">
        <v>376</v>
      </c>
      <c r="F665">
        <v>1258</v>
      </c>
      <c r="G665">
        <v>779</v>
      </c>
      <c r="H665">
        <v>819</v>
      </c>
      <c r="I665">
        <v>592</v>
      </c>
      <c r="J665">
        <v>975</v>
      </c>
      <c r="K665">
        <v>719</v>
      </c>
      <c r="L665">
        <v>858</v>
      </c>
      <c r="M665">
        <v>203</v>
      </c>
      <c r="N665">
        <v>115</v>
      </c>
      <c r="O665">
        <v>1382</v>
      </c>
      <c r="P665">
        <v>479</v>
      </c>
      <c r="Q665">
        <v>1194</v>
      </c>
      <c r="R665">
        <v>555</v>
      </c>
      <c r="S665">
        <v>467</v>
      </c>
      <c r="T665">
        <v>494</v>
      </c>
      <c r="U665">
        <v>799</v>
      </c>
      <c r="V665">
        <v>843</v>
      </c>
      <c r="W665">
        <v>603</v>
      </c>
      <c r="X665">
        <v>915</v>
      </c>
      <c r="Y665">
        <v>282</v>
      </c>
      <c r="Z665">
        <v>451</v>
      </c>
      <c r="AA665">
        <v>339</v>
      </c>
    </row>
    <row r="666" spans="1:27" x14ac:dyDescent="0.35">
      <c r="A666" s="1">
        <v>44121</v>
      </c>
      <c r="B666" t="s">
        <v>1</v>
      </c>
      <c r="C666">
        <v>637</v>
      </c>
      <c r="D666">
        <v>357</v>
      </c>
      <c r="E666">
        <v>209</v>
      </c>
      <c r="F666">
        <v>557</v>
      </c>
      <c r="G666">
        <v>391</v>
      </c>
      <c r="H666">
        <v>81</v>
      </c>
      <c r="I666">
        <v>292</v>
      </c>
      <c r="J666">
        <v>212</v>
      </c>
      <c r="K666">
        <v>278</v>
      </c>
      <c r="L666">
        <v>593</v>
      </c>
      <c r="M666">
        <v>108</v>
      </c>
      <c r="N666">
        <v>24</v>
      </c>
      <c r="O666">
        <v>943</v>
      </c>
      <c r="P666">
        <v>242</v>
      </c>
      <c r="Q666">
        <v>456</v>
      </c>
      <c r="R666">
        <v>139</v>
      </c>
      <c r="S666">
        <v>212</v>
      </c>
      <c r="T666">
        <v>304</v>
      </c>
      <c r="U666">
        <v>334</v>
      </c>
      <c r="V666">
        <v>693</v>
      </c>
      <c r="W666">
        <v>23</v>
      </c>
      <c r="X666">
        <v>481</v>
      </c>
      <c r="Y666">
        <v>257</v>
      </c>
      <c r="Z666">
        <v>209</v>
      </c>
      <c r="AA666">
        <v>127</v>
      </c>
    </row>
    <row r="667" spans="1:27" x14ac:dyDescent="0.35">
      <c r="A667" s="1">
        <v>44121</v>
      </c>
      <c r="B667" t="s">
        <v>0</v>
      </c>
      <c r="C667">
        <v>327</v>
      </c>
      <c r="D667">
        <v>468</v>
      </c>
      <c r="E667">
        <v>167</v>
      </c>
      <c r="F667">
        <v>701</v>
      </c>
      <c r="G667">
        <v>388</v>
      </c>
      <c r="H667">
        <v>738</v>
      </c>
      <c r="I667">
        <v>300</v>
      </c>
      <c r="J667">
        <v>763</v>
      </c>
      <c r="K667">
        <v>441</v>
      </c>
      <c r="L667">
        <v>265</v>
      </c>
      <c r="M667">
        <v>95</v>
      </c>
      <c r="N667">
        <v>91</v>
      </c>
      <c r="O667">
        <v>439</v>
      </c>
      <c r="P667">
        <v>237</v>
      </c>
      <c r="Q667">
        <v>738</v>
      </c>
      <c r="R667">
        <v>416</v>
      </c>
      <c r="S667">
        <v>255</v>
      </c>
      <c r="T667">
        <v>190</v>
      </c>
      <c r="U667">
        <v>465</v>
      </c>
      <c r="V667">
        <v>150</v>
      </c>
      <c r="W667">
        <v>580</v>
      </c>
      <c r="X667">
        <v>434</v>
      </c>
      <c r="Y667">
        <v>25</v>
      </c>
      <c r="Z667">
        <v>242</v>
      </c>
      <c r="AA667">
        <v>212</v>
      </c>
    </row>
    <row r="668" spans="1:27" x14ac:dyDescent="0.35">
      <c r="A668" s="1">
        <v>44121</v>
      </c>
      <c r="B668" t="s">
        <v>40</v>
      </c>
      <c r="C668">
        <v>258</v>
      </c>
      <c r="D668">
        <v>127</v>
      </c>
      <c r="E668">
        <v>98</v>
      </c>
      <c r="F668">
        <v>204</v>
      </c>
      <c r="G668">
        <v>170</v>
      </c>
      <c r="H668">
        <v>152</v>
      </c>
      <c r="I668">
        <v>107</v>
      </c>
      <c r="J668">
        <v>300</v>
      </c>
      <c r="K668">
        <v>144</v>
      </c>
      <c r="L668">
        <v>171</v>
      </c>
      <c r="M668">
        <v>50</v>
      </c>
      <c r="N668">
        <v>43</v>
      </c>
      <c r="O668">
        <v>226</v>
      </c>
      <c r="P668">
        <v>133</v>
      </c>
      <c r="Q668">
        <v>323</v>
      </c>
      <c r="R668">
        <v>152</v>
      </c>
      <c r="S668">
        <v>108</v>
      </c>
      <c r="T668">
        <v>73</v>
      </c>
      <c r="U668">
        <v>233</v>
      </c>
      <c r="V668">
        <v>215</v>
      </c>
      <c r="W668">
        <v>96</v>
      </c>
      <c r="X668">
        <v>99</v>
      </c>
      <c r="Y668">
        <v>84</v>
      </c>
      <c r="Z668">
        <v>105</v>
      </c>
      <c r="AA668">
        <v>118</v>
      </c>
    </row>
    <row r="669" spans="1:27" x14ac:dyDescent="0.35">
      <c r="A669" s="1">
        <v>44121</v>
      </c>
      <c r="B669" t="s">
        <v>41</v>
      </c>
      <c r="C669">
        <v>151</v>
      </c>
      <c r="D669">
        <v>42</v>
      </c>
      <c r="E669">
        <v>42</v>
      </c>
      <c r="F669">
        <v>74</v>
      </c>
      <c r="G669">
        <v>138</v>
      </c>
      <c r="H669">
        <v>28</v>
      </c>
      <c r="I669">
        <v>58</v>
      </c>
      <c r="J669">
        <v>89</v>
      </c>
      <c r="K669">
        <v>84</v>
      </c>
      <c r="L669">
        <v>94</v>
      </c>
      <c r="M669">
        <v>14</v>
      </c>
      <c r="N669">
        <v>22</v>
      </c>
      <c r="O669">
        <v>114</v>
      </c>
      <c r="P669">
        <v>59</v>
      </c>
      <c r="Q669">
        <v>49</v>
      </c>
      <c r="R669">
        <v>30</v>
      </c>
      <c r="S669">
        <v>46</v>
      </c>
      <c r="T669">
        <v>16</v>
      </c>
      <c r="U669">
        <v>81</v>
      </c>
      <c r="V669">
        <v>112</v>
      </c>
      <c r="W669">
        <v>23</v>
      </c>
      <c r="X669">
        <v>52</v>
      </c>
      <c r="Y669">
        <v>56</v>
      </c>
      <c r="Z669">
        <v>57</v>
      </c>
      <c r="AA669">
        <v>39</v>
      </c>
    </row>
    <row r="670" spans="1:27" x14ac:dyDescent="0.35">
      <c r="A670" s="1">
        <v>44121</v>
      </c>
      <c r="B670" t="s">
        <v>42</v>
      </c>
      <c r="C670">
        <v>107</v>
      </c>
      <c r="D670">
        <v>85</v>
      </c>
      <c r="E670">
        <v>56</v>
      </c>
      <c r="F670">
        <v>130</v>
      </c>
      <c r="G670">
        <v>32</v>
      </c>
      <c r="H670">
        <v>124</v>
      </c>
      <c r="I670">
        <v>49</v>
      </c>
      <c r="J670">
        <v>211</v>
      </c>
      <c r="K670">
        <v>60</v>
      </c>
      <c r="L670">
        <v>77</v>
      </c>
      <c r="M670">
        <v>36</v>
      </c>
      <c r="N670">
        <v>21</v>
      </c>
      <c r="O670">
        <v>112</v>
      </c>
      <c r="P670">
        <v>74</v>
      </c>
      <c r="Q670">
        <v>274</v>
      </c>
      <c r="R670">
        <v>122</v>
      </c>
      <c r="S670">
        <v>62</v>
      </c>
      <c r="T670">
        <v>57</v>
      </c>
      <c r="U670">
        <v>152</v>
      </c>
      <c r="V670">
        <v>103</v>
      </c>
      <c r="W670">
        <v>73</v>
      </c>
      <c r="X670">
        <v>47</v>
      </c>
      <c r="Y670">
        <v>28</v>
      </c>
      <c r="Z670">
        <v>48</v>
      </c>
      <c r="AA670">
        <v>79</v>
      </c>
    </row>
    <row r="671" spans="1:27" x14ac:dyDescent="0.35">
      <c r="A671" s="1">
        <v>44121</v>
      </c>
      <c r="B671" t="s">
        <v>43</v>
      </c>
      <c r="C671">
        <v>196</v>
      </c>
      <c r="D671">
        <v>149</v>
      </c>
      <c r="E671">
        <v>174</v>
      </c>
      <c r="F671">
        <v>452</v>
      </c>
      <c r="G671">
        <v>189</v>
      </c>
      <c r="H671">
        <v>189</v>
      </c>
      <c r="I671">
        <v>111</v>
      </c>
      <c r="J671">
        <v>339</v>
      </c>
      <c r="K671">
        <v>142</v>
      </c>
      <c r="L671">
        <v>182</v>
      </c>
      <c r="M671">
        <v>43</v>
      </c>
      <c r="N671">
        <v>129</v>
      </c>
      <c r="O671">
        <v>181</v>
      </c>
      <c r="P671">
        <v>138</v>
      </c>
      <c r="Q671">
        <v>246</v>
      </c>
      <c r="R671">
        <v>285</v>
      </c>
      <c r="S671">
        <v>128</v>
      </c>
      <c r="T671">
        <v>128</v>
      </c>
      <c r="U671">
        <v>206</v>
      </c>
      <c r="V671">
        <v>328</v>
      </c>
      <c r="W671">
        <v>179</v>
      </c>
      <c r="X671">
        <v>130</v>
      </c>
      <c r="Y671">
        <v>106</v>
      </c>
      <c r="Z671">
        <v>151</v>
      </c>
      <c r="AA671">
        <v>127</v>
      </c>
    </row>
    <row r="672" spans="1:27" x14ac:dyDescent="0.35">
      <c r="A672" s="1">
        <v>44121</v>
      </c>
      <c r="B672" t="s">
        <v>44</v>
      </c>
      <c r="C672">
        <v>28</v>
      </c>
      <c r="D672">
        <v>40</v>
      </c>
      <c r="E672">
        <v>12</v>
      </c>
      <c r="F672">
        <v>16</v>
      </c>
      <c r="G672">
        <v>16</v>
      </c>
      <c r="H672">
        <v>9</v>
      </c>
      <c r="I672">
        <v>11</v>
      </c>
      <c r="J672">
        <v>35</v>
      </c>
      <c r="K672">
        <v>43</v>
      </c>
      <c r="L672">
        <v>17</v>
      </c>
      <c r="M672">
        <v>5</v>
      </c>
      <c r="N672">
        <v>3</v>
      </c>
      <c r="O672">
        <v>38</v>
      </c>
      <c r="P672">
        <v>13</v>
      </c>
      <c r="Q672">
        <v>12</v>
      </c>
      <c r="R672">
        <v>23</v>
      </c>
      <c r="S672">
        <v>7</v>
      </c>
      <c r="T672">
        <v>4</v>
      </c>
      <c r="U672">
        <v>15</v>
      </c>
      <c r="V672">
        <v>80</v>
      </c>
      <c r="W672">
        <v>5</v>
      </c>
      <c r="X672">
        <v>16</v>
      </c>
      <c r="Y672">
        <v>6</v>
      </c>
      <c r="Z672">
        <v>5</v>
      </c>
      <c r="AA672">
        <v>10</v>
      </c>
    </row>
    <row r="673" spans="1:27" x14ac:dyDescent="0.35">
      <c r="A673" s="1">
        <v>44121</v>
      </c>
      <c r="B673" t="s">
        <v>45</v>
      </c>
      <c r="C673">
        <v>168</v>
      </c>
      <c r="D673">
        <v>109</v>
      </c>
      <c r="E673">
        <v>162</v>
      </c>
      <c r="F673">
        <v>436</v>
      </c>
      <c r="G673">
        <v>173</v>
      </c>
      <c r="H673">
        <v>180</v>
      </c>
      <c r="I673">
        <v>100</v>
      </c>
      <c r="J673">
        <v>304</v>
      </c>
      <c r="K673">
        <v>99</v>
      </c>
      <c r="L673">
        <v>165</v>
      </c>
      <c r="M673">
        <v>38</v>
      </c>
      <c r="N673">
        <v>126</v>
      </c>
      <c r="O673">
        <v>143</v>
      </c>
      <c r="P673">
        <v>125</v>
      </c>
      <c r="Q673">
        <v>234</v>
      </c>
      <c r="R673">
        <v>262</v>
      </c>
      <c r="S673">
        <v>121</v>
      </c>
      <c r="T673">
        <v>124</v>
      </c>
      <c r="U673">
        <v>191</v>
      </c>
      <c r="V673">
        <v>248</v>
      </c>
      <c r="W673">
        <v>174</v>
      </c>
      <c r="X673">
        <v>114</v>
      </c>
      <c r="Y673">
        <v>100</v>
      </c>
      <c r="Z673">
        <v>146</v>
      </c>
      <c r="AA673">
        <v>117</v>
      </c>
    </row>
    <row r="674" spans="1:27" x14ac:dyDescent="0.35">
      <c r="A674" s="1">
        <v>44122</v>
      </c>
      <c r="B674" t="s">
        <v>35</v>
      </c>
      <c r="C674">
        <v>2781</v>
      </c>
      <c r="D674">
        <v>1426</v>
      </c>
      <c r="E674">
        <v>1214</v>
      </c>
      <c r="F674">
        <v>4059</v>
      </c>
      <c r="G674">
        <v>1904</v>
      </c>
      <c r="H674">
        <v>1645</v>
      </c>
      <c r="I674">
        <v>1137</v>
      </c>
      <c r="J674">
        <v>1762</v>
      </c>
      <c r="K674">
        <v>1899</v>
      </c>
      <c r="L674">
        <v>1691</v>
      </c>
      <c r="M674">
        <v>376</v>
      </c>
      <c r="N674">
        <v>340</v>
      </c>
      <c r="O674">
        <v>2915</v>
      </c>
      <c r="P674">
        <v>1384</v>
      </c>
      <c r="Q674">
        <v>2936</v>
      </c>
      <c r="R674">
        <v>1395</v>
      </c>
      <c r="S674">
        <v>1380</v>
      </c>
      <c r="T674">
        <v>989</v>
      </c>
      <c r="U674">
        <v>2465</v>
      </c>
      <c r="V674">
        <v>3307</v>
      </c>
      <c r="W674">
        <v>794</v>
      </c>
      <c r="X674">
        <v>1539</v>
      </c>
      <c r="Y674">
        <v>592</v>
      </c>
      <c r="Z674">
        <v>1283</v>
      </c>
      <c r="AA674">
        <v>940</v>
      </c>
    </row>
    <row r="675" spans="1:27" x14ac:dyDescent="0.35">
      <c r="A675" s="1">
        <v>44122</v>
      </c>
      <c r="B675" t="s">
        <v>36</v>
      </c>
      <c r="C675">
        <v>1736</v>
      </c>
      <c r="D675">
        <v>408</v>
      </c>
      <c r="E675">
        <v>435</v>
      </c>
      <c r="F675">
        <v>787</v>
      </c>
      <c r="G675">
        <v>375</v>
      </c>
      <c r="H675">
        <v>547</v>
      </c>
      <c r="I675">
        <v>482</v>
      </c>
      <c r="J675">
        <v>534</v>
      </c>
      <c r="K675">
        <v>485</v>
      </c>
      <c r="L675">
        <v>646</v>
      </c>
      <c r="M675">
        <v>118</v>
      </c>
      <c r="N675">
        <v>228</v>
      </c>
      <c r="O675">
        <v>1024</v>
      </c>
      <c r="P675">
        <v>541</v>
      </c>
      <c r="Q675">
        <v>552</v>
      </c>
      <c r="R675">
        <v>298</v>
      </c>
      <c r="S675">
        <v>442</v>
      </c>
      <c r="T675">
        <v>257</v>
      </c>
      <c r="U675">
        <v>700</v>
      </c>
      <c r="V675">
        <v>1190</v>
      </c>
      <c r="W675">
        <v>195</v>
      </c>
      <c r="X675">
        <v>773</v>
      </c>
      <c r="Y675">
        <v>339</v>
      </c>
      <c r="Z675">
        <v>474</v>
      </c>
      <c r="AA675">
        <v>404</v>
      </c>
    </row>
    <row r="676" spans="1:27" x14ac:dyDescent="0.35">
      <c r="A676" s="1">
        <v>44122</v>
      </c>
      <c r="B676" t="s">
        <v>37</v>
      </c>
      <c r="C676">
        <v>154</v>
      </c>
      <c r="D676">
        <v>595</v>
      </c>
      <c r="E676">
        <v>226</v>
      </c>
      <c r="F676">
        <v>1715</v>
      </c>
      <c r="G676">
        <v>770</v>
      </c>
      <c r="H676">
        <v>93</v>
      </c>
      <c r="I676">
        <v>111</v>
      </c>
      <c r="J676">
        <v>370</v>
      </c>
      <c r="K676">
        <v>298</v>
      </c>
      <c r="L676">
        <v>180</v>
      </c>
      <c r="M676">
        <v>37</v>
      </c>
      <c r="N676">
        <v>92</v>
      </c>
      <c r="O676">
        <v>468</v>
      </c>
      <c r="P676">
        <v>277</v>
      </c>
      <c r="Q676">
        <v>506</v>
      </c>
      <c r="R676">
        <v>269</v>
      </c>
      <c r="S676">
        <v>179</v>
      </c>
      <c r="T676">
        <v>291</v>
      </c>
      <c r="U676">
        <v>187</v>
      </c>
      <c r="V676">
        <v>713</v>
      </c>
      <c r="W676">
        <v>0</v>
      </c>
      <c r="X676">
        <v>355</v>
      </c>
      <c r="Y676">
        <v>10</v>
      </c>
      <c r="Z676">
        <v>246</v>
      </c>
      <c r="AA676">
        <v>122</v>
      </c>
    </row>
    <row r="677" spans="1:27" x14ac:dyDescent="0.35">
      <c r="A677" s="1">
        <v>44122</v>
      </c>
      <c r="B677" t="s">
        <v>38</v>
      </c>
      <c r="C677">
        <v>1890</v>
      </c>
      <c r="D677">
        <v>1003</v>
      </c>
      <c r="E677">
        <v>661</v>
      </c>
      <c r="F677">
        <v>2502</v>
      </c>
      <c r="G677">
        <v>1145</v>
      </c>
      <c r="H677">
        <v>640</v>
      </c>
      <c r="I677">
        <v>593</v>
      </c>
      <c r="J677">
        <v>904</v>
      </c>
      <c r="K677">
        <v>783</v>
      </c>
      <c r="L677">
        <v>826</v>
      </c>
      <c r="M677">
        <v>155</v>
      </c>
      <c r="N677">
        <v>320</v>
      </c>
      <c r="O677">
        <v>1492</v>
      </c>
      <c r="P677">
        <v>818</v>
      </c>
      <c r="Q677">
        <v>1058</v>
      </c>
      <c r="R677">
        <v>567</v>
      </c>
      <c r="S677">
        <v>621</v>
      </c>
      <c r="T677">
        <v>548</v>
      </c>
      <c r="U677">
        <v>887</v>
      </c>
      <c r="V677">
        <v>1903</v>
      </c>
      <c r="W677">
        <v>195</v>
      </c>
      <c r="X677">
        <v>1128</v>
      </c>
      <c r="Y677">
        <v>349</v>
      </c>
      <c r="Z677">
        <v>720</v>
      </c>
      <c r="AA677">
        <v>526</v>
      </c>
    </row>
    <row r="678" spans="1:27" x14ac:dyDescent="0.35">
      <c r="A678" s="1">
        <v>44122</v>
      </c>
      <c r="B678" t="s">
        <v>39</v>
      </c>
      <c r="C678">
        <v>891</v>
      </c>
      <c r="D678">
        <v>423</v>
      </c>
      <c r="E678">
        <v>553</v>
      </c>
      <c r="F678">
        <v>1557</v>
      </c>
      <c r="G678">
        <v>759</v>
      </c>
      <c r="H678">
        <v>1005</v>
      </c>
      <c r="I678">
        <v>544</v>
      </c>
      <c r="J678">
        <v>858</v>
      </c>
      <c r="K678">
        <v>1116</v>
      </c>
      <c r="L678">
        <v>865</v>
      </c>
      <c r="M678">
        <v>221</v>
      </c>
      <c r="N678">
        <v>20</v>
      </c>
      <c r="O678">
        <v>1423</v>
      </c>
      <c r="P678">
        <v>566</v>
      </c>
      <c r="Q678">
        <v>1878</v>
      </c>
      <c r="R678">
        <v>828</v>
      </c>
      <c r="S678">
        <v>759</v>
      </c>
      <c r="T678">
        <v>441</v>
      </c>
      <c r="U678">
        <v>1578</v>
      </c>
      <c r="V678">
        <v>1404</v>
      </c>
      <c r="W678">
        <v>599</v>
      </c>
      <c r="X678">
        <v>411</v>
      </c>
      <c r="Y678">
        <v>243</v>
      </c>
      <c r="Z678">
        <v>563</v>
      </c>
      <c r="AA678">
        <v>414</v>
      </c>
    </row>
    <row r="679" spans="1:27" x14ac:dyDescent="0.35">
      <c r="A679" s="1">
        <v>44122</v>
      </c>
      <c r="B679" t="s">
        <v>2</v>
      </c>
      <c r="C679">
        <v>964</v>
      </c>
      <c r="D679">
        <v>833</v>
      </c>
      <c r="E679">
        <v>376</v>
      </c>
      <c r="F679">
        <v>1258</v>
      </c>
      <c r="G679">
        <v>779</v>
      </c>
      <c r="H679">
        <v>819</v>
      </c>
      <c r="I679">
        <v>592</v>
      </c>
      <c r="J679">
        <v>975</v>
      </c>
      <c r="K679">
        <v>714</v>
      </c>
      <c r="L679">
        <v>858</v>
      </c>
      <c r="M679">
        <v>203</v>
      </c>
      <c r="N679">
        <v>115</v>
      </c>
      <c r="O679">
        <v>1382</v>
      </c>
      <c r="P679">
        <v>482</v>
      </c>
      <c r="Q679">
        <v>1194</v>
      </c>
      <c r="R679">
        <v>555</v>
      </c>
      <c r="S679">
        <v>467</v>
      </c>
      <c r="T679">
        <v>494</v>
      </c>
      <c r="U679">
        <v>799</v>
      </c>
      <c r="V679">
        <v>847</v>
      </c>
      <c r="W679">
        <v>603</v>
      </c>
      <c r="X679">
        <v>942</v>
      </c>
      <c r="Y679">
        <v>282</v>
      </c>
      <c r="Z679">
        <v>451</v>
      </c>
      <c r="AA679">
        <v>339</v>
      </c>
    </row>
    <row r="680" spans="1:27" x14ac:dyDescent="0.35">
      <c r="A680" s="1">
        <v>44122</v>
      </c>
      <c r="B680" t="s">
        <v>1</v>
      </c>
      <c r="C680">
        <v>618</v>
      </c>
      <c r="D680">
        <v>367</v>
      </c>
      <c r="E680">
        <v>205</v>
      </c>
      <c r="F680">
        <v>587</v>
      </c>
      <c r="G680">
        <v>416</v>
      </c>
      <c r="H680">
        <v>85</v>
      </c>
      <c r="I680">
        <v>310</v>
      </c>
      <c r="J680">
        <v>209</v>
      </c>
      <c r="K680">
        <v>275</v>
      </c>
      <c r="L680">
        <v>585</v>
      </c>
      <c r="M680">
        <v>101</v>
      </c>
      <c r="N680">
        <v>14</v>
      </c>
      <c r="O680">
        <v>752</v>
      </c>
      <c r="P680">
        <v>238</v>
      </c>
      <c r="Q680">
        <v>503</v>
      </c>
      <c r="R680">
        <v>139</v>
      </c>
      <c r="S680">
        <v>223</v>
      </c>
      <c r="T680">
        <v>306</v>
      </c>
      <c r="U680">
        <v>350</v>
      </c>
      <c r="V680">
        <v>698</v>
      </c>
      <c r="W680">
        <v>36</v>
      </c>
      <c r="X680">
        <v>497</v>
      </c>
      <c r="Y680">
        <v>258</v>
      </c>
      <c r="Z680">
        <v>210</v>
      </c>
      <c r="AA680">
        <v>121</v>
      </c>
    </row>
    <row r="681" spans="1:27" x14ac:dyDescent="0.35">
      <c r="A681" s="1">
        <v>44122</v>
      </c>
      <c r="B681" t="s">
        <v>0</v>
      </c>
      <c r="C681">
        <v>346</v>
      </c>
      <c r="D681">
        <v>466</v>
      </c>
      <c r="E681">
        <v>171</v>
      </c>
      <c r="F681">
        <v>671</v>
      </c>
      <c r="G681">
        <v>363</v>
      </c>
      <c r="H681">
        <v>734</v>
      </c>
      <c r="I681">
        <v>282</v>
      </c>
      <c r="J681">
        <v>766</v>
      </c>
      <c r="K681">
        <v>439</v>
      </c>
      <c r="L681">
        <v>273</v>
      </c>
      <c r="M681">
        <v>102</v>
      </c>
      <c r="N681">
        <v>101</v>
      </c>
      <c r="O681">
        <v>630</v>
      </c>
      <c r="P681">
        <v>244</v>
      </c>
      <c r="Q681">
        <v>691</v>
      </c>
      <c r="R681">
        <v>416</v>
      </c>
      <c r="S681">
        <v>244</v>
      </c>
      <c r="T681">
        <v>188</v>
      </c>
      <c r="U681">
        <v>449</v>
      </c>
      <c r="V681">
        <v>149</v>
      </c>
      <c r="W681">
        <v>567</v>
      </c>
      <c r="X681">
        <v>445</v>
      </c>
      <c r="Y681">
        <v>24</v>
      </c>
      <c r="Z681">
        <v>241</v>
      </c>
      <c r="AA681">
        <v>218</v>
      </c>
    </row>
    <row r="682" spans="1:27" x14ac:dyDescent="0.35">
      <c r="A682" s="1">
        <v>44122</v>
      </c>
      <c r="B682" t="s">
        <v>40</v>
      </c>
      <c r="C682">
        <v>258</v>
      </c>
      <c r="D682">
        <v>127</v>
      </c>
      <c r="E682">
        <v>98</v>
      </c>
      <c r="F682">
        <v>204</v>
      </c>
      <c r="G682">
        <v>170</v>
      </c>
      <c r="H682">
        <v>152</v>
      </c>
      <c r="I682">
        <v>107</v>
      </c>
      <c r="J682">
        <v>300</v>
      </c>
      <c r="K682">
        <v>144</v>
      </c>
      <c r="L682">
        <v>170</v>
      </c>
      <c r="M682">
        <v>50</v>
      </c>
      <c r="N682">
        <v>43</v>
      </c>
      <c r="O682">
        <v>226</v>
      </c>
      <c r="P682">
        <v>152</v>
      </c>
      <c r="Q682">
        <v>323</v>
      </c>
      <c r="R682">
        <v>152</v>
      </c>
      <c r="S682">
        <v>108</v>
      </c>
      <c r="T682">
        <v>73</v>
      </c>
      <c r="U682">
        <v>233</v>
      </c>
      <c r="V682">
        <v>219</v>
      </c>
      <c r="W682">
        <v>96</v>
      </c>
      <c r="X682">
        <v>103</v>
      </c>
      <c r="Y682">
        <v>84</v>
      </c>
      <c r="Z682">
        <v>105</v>
      </c>
      <c r="AA682">
        <v>118</v>
      </c>
    </row>
    <row r="683" spans="1:27" x14ac:dyDescent="0.35">
      <c r="A683" s="1">
        <v>44122</v>
      </c>
      <c r="B683" t="s">
        <v>41</v>
      </c>
      <c r="C683">
        <v>146</v>
      </c>
      <c r="D683">
        <v>39</v>
      </c>
      <c r="E683">
        <v>48</v>
      </c>
      <c r="F683">
        <v>66</v>
      </c>
      <c r="G683">
        <v>138</v>
      </c>
      <c r="H683">
        <v>31</v>
      </c>
      <c r="I683">
        <v>60</v>
      </c>
      <c r="J683">
        <v>89</v>
      </c>
      <c r="K683">
        <v>89</v>
      </c>
      <c r="L683">
        <v>93</v>
      </c>
      <c r="M683">
        <v>12</v>
      </c>
      <c r="N683">
        <v>19</v>
      </c>
      <c r="O683">
        <v>121</v>
      </c>
      <c r="P683">
        <v>54</v>
      </c>
      <c r="Q683">
        <v>60</v>
      </c>
      <c r="R683">
        <v>33</v>
      </c>
      <c r="S683">
        <v>48</v>
      </c>
      <c r="T683">
        <v>23</v>
      </c>
      <c r="U683">
        <v>86</v>
      </c>
      <c r="V683">
        <v>111</v>
      </c>
      <c r="W683">
        <v>36</v>
      </c>
      <c r="X683">
        <v>56</v>
      </c>
      <c r="Y683">
        <v>61</v>
      </c>
      <c r="Z683">
        <v>58</v>
      </c>
      <c r="AA683">
        <v>40</v>
      </c>
    </row>
    <row r="684" spans="1:27" x14ac:dyDescent="0.35">
      <c r="A684" s="1">
        <v>44122</v>
      </c>
      <c r="B684" t="s">
        <v>42</v>
      </c>
      <c r="C684">
        <v>112</v>
      </c>
      <c r="D684">
        <v>88</v>
      </c>
      <c r="E684">
        <v>50</v>
      </c>
      <c r="F684">
        <v>138</v>
      </c>
      <c r="G684">
        <v>32</v>
      </c>
      <c r="H684">
        <v>121</v>
      </c>
      <c r="I684">
        <v>47</v>
      </c>
      <c r="J684">
        <v>211</v>
      </c>
      <c r="K684">
        <v>55</v>
      </c>
      <c r="L684">
        <v>77</v>
      </c>
      <c r="M684">
        <v>38</v>
      </c>
      <c r="N684">
        <v>24</v>
      </c>
      <c r="O684">
        <v>105</v>
      </c>
      <c r="P684">
        <v>98</v>
      </c>
      <c r="Q684">
        <v>263</v>
      </c>
      <c r="R684">
        <v>119</v>
      </c>
      <c r="S684">
        <v>60</v>
      </c>
      <c r="T684">
        <v>50</v>
      </c>
      <c r="U684">
        <v>147</v>
      </c>
      <c r="V684">
        <v>108</v>
      </c>
      <c r="W684">
        <v>60</v>
      </c>
      <c r="X684">
        <v>47</v>
      </c>
      <c r="Y684">
        <v>23</v>
      </c>
      <c r="Z684">
        <v>47</v>
      </c>
      <c r="AA684">
        <v>78</v>
      </c>
    </row>
    <row r="685" spans="1:27" x14ac:dyDescent="0.35">
      <c r="A685" s="1">
        <v>44122</v>
      </c>
      <c r="B685" t="s">
        <v>43</v>
      </c>
      <c r="C685">
        <v>196</v>
      </c>
      <c r="D685">
        <v>149</v>
      </c>
      <c r="E685">
        <v>174</v>
      </c>
      <c r="F685">
        <v>452</v>
      </c>
      <c r="G685">
        <v>189</v>
      </c>
      <c r="H685">
        <v>189</v>
      </c>
      <c r="I685">
        <v>111</v>
      </c>
      <c r="J685">
        <v>339</v>
      </c>
      <c r="K685">
        <v>142</v>
      </c>
      <c r="L685">
        <v>185</v>
      </c>
      <c r="M685">
        <v>43</v>
      </c>
      <c r="N685">
        <v>129</v>
      </c>
      <c r="O685">
        <v>181</v>
      </c>
      <c r="P685">
        <v>140</v>
      </c>
      <c r="Q685">
        <v>246</v>
      </c>
      <c r="R685">
        <v>285</v>
      </c>
      <c r="S685">
        <v>128</v>
      </c>
      <c r="T685">
        <v>128</v>
      </c>
      <c r="U685">
        <v>204</v>
      </c>
      <c r="V685">
        <v>322</v>
      </c>
      <c r="W685">
        <v>179</v>
      </c>
      <c r="X685">
        <v>134</v>
      </c>
      <c r="Y685">
        <v>106</v>
      </c>
      <c r="Z685">
        <v>151</v>
      </c>
      <c r="AA685">
        <v>127</v>
      </c>
    </row>
    <row r="686" spans="1:27" x14ac:dyDescent="0.35">
      <c r="A686" s="1">
        <v>44122</v>
      </c>
      <c r="B686" t="s">
        <v>44</v>
      </c>
      <c r="C686">
        <v>31</v>
      </c>
      <c r="D686">
        <v>48</v>
      </c>
      <c r="E686">
        <v>14</v>
      </c>
      <c r="F686">
        <v>13</v>
      </c>
      <c r="G686">
        <v>13</v>
      </c>
      <c r="H686">
        <v>7</v>
      </c>
      <c r="I686">
        <v>10</v>
      </c>
      <c r="J686">
        <v>27</v>
      </c>
      <c r="K686">
        <v>46</v>
      </c>
      <c r="L686">
        <v>15</v>
      </c>
      <c r="M686">
        <v>2</v>
      </c>
      <c r="N686">
        <v>5</v>
      </c>
      <c r="O686">
        <v>49</v>
      </c>
      <c r="P686">
        <v>12</v>
      </c>
      <c r="Q686">
        <v>12</v>
      </c>
      <c r="R686">
        <v>24</v>
      </c>
      <c r="S686">
        <v>10</v>
      </c>
      <c r="T686">
        <v>3</v>
      </c>
      <c r="U686">
        <v>16</v>
      </c>
      <c r="V686">
        <v>81</v>
      </c>
      <c r="W686">
        <v>7</v>
      </c>
      <c r="X686">
        <v>18</v>
      </c>
      <c r="Y686">
        <v>9</v>
      </c>
      <c r="Z686">
        <v>3</v>
      </c>
      <c r="AA686">
        <v>10</v>
      </c>
    </row>
    <row r="687" spans="1:27" x14ac:dyDescent="0.35">
      <c r="A687" s="1">
        <v>44122</v>
      </c>
      <c r="B687" t="s">
        <v>45</v>
      </c>
      <c r="C687">
        <v>165</v>
      </c>
      <c r="D687">
        <v>101</v>
      </c>
      <c r="E687">
        <v>160</v>
      </c>
      <c r="F687">
        <v>439</v>
      </c>
      <c r="G687">
        <v>176</v>
      </c>
      <c r="H687">
        <v>182</v>
      </c>
      <c r="I687">
        <v>101</v>
      </c>
      <c r="J687">
        <v>312</v>
      </c>
      <c r="K687">
        <v>96</v>
      </c>
      <c r="L687">
        <v>170</v>
      </c>
      <c r="M687">
        <v>41</v>
      </c>
      <c r="N687">
        <v>124</v>
      </c>
      <c r="O687">
        <v>132</v>
      </c>
      <c r="P687">
        <v>128</v>
      </c>
      <c r="Q687">
        <v>234</v>
      </c>
      <c r="R687">
        <v>261</v>
      </c>
      <c r="S687">
        <v>118</v>
      </c>
      <c r="T687">
        <v>125</v>
      </c>
      <c r="U687">
        <v>188</v>
      </c>
      <c r="V687">
        <v>241</v>
      </c>
      <c r="W687">
        <v>172</v>
      </c>
      <c r="X687">
        <v>116</v>
      </c>
      <c r="Y687">
        <v>97</v>
      </c>
      <c r="Z687">
        <v>148</v>
      </c>
      <c r="AA687">
        <v>117</v>
      </c>
    </row>
    <row r="688" spans="1:27" x14ac:dyDescent="0.35">
      <c r="A688" s="1">
        <v>44123</v>
      </c>
      <c r="B688" t="s">
        <v>35</v>
      </c>
      <c r="C688">
        <v>2781</v>
      </c>
      <c r="D688">
        <v>1426</v>
      </c>
      <c r="E688">
        <v>1271</v>
      </c>
      <c r="F688">
        <v>4059</v>
      </c>
      <c r="G688">
        <v>1904</v>
      </c>
      <c r="H688">
        <v>1645</v>
      </c>
      <c r="I688">
        <v>1137</v>
      </c>
      <c r="J688">
        <v>1762</v>
      </c>
      <c r="K688">
        <v>1899</v>
      </c>
      <c r="L688">
        <v>1691</v>
      </c>
      <c r="M688">
        <v>376</v>
      </c>
      <c r="N688">
        <v>340</v>
      </c>
      <c r="O688">
        <v>2915</v>
      </c>
      <c r="P688">
        <v>1384</v>
      </c>
      <c r="Q688">
        <v>2936</v>
      </c>
      <c r="R688">
        <v>1395</v>
      </c>
      <c r="S688">
        <v>1380</v>
      </c>
      <c r="T688">
        <v>989</v>
      </c>
      <c r="U688">
        <v>2465</v>
      </c>
      <c r="V688">
        <v>3307</v>
      </c>
      <c r="W688">
        <v>794</v>
      </c>
      <c r="X688">
        <v>1569</v>
      </c>
      <c r="Y688">
        <v>592</v>
      </c>
      <c r="Z688">
        <v>1283</v>
      </c>
      <c r="AA688">
        <v>940</v>
      </c>
    </row>
    <row r="689" spans="1:27" x14ac:dyDescent="0.35">
      <c r="A689" s="1">
        <v>44123</v>
      </c>
      <c r="B689" t="s">
        <v>36</v>
      </c>
      <c r="C689">
        <v>1761</v>
      </c>
      <c r="D689">
        <v>412</v>
      </c>
      <c r="E689">
        <v>447</v>
      </c>
      <c r="F689">
        <v>786</v>
      </c>
      <c r="G689">
        <v>462</v>
      </c>
      <c r="H689">
        <v>565</v>
      </c>
      <c r="I689">
        <v>506</v>
      </c>
      <c r="J689">
        <v>554</v>
      </c>
      <c r="K689">
        <v>600</v>
      </c>
      <c r="L689">
        <v>666</v>
      </c>
      <c r="M689">
        <v>135</v>
      </c>
      <c r="N689">
        <v>220</v>
      </c>
      <c r="O689">
        <v>1039</v>
      </c>
      <c r="P689">
        <v>562</v>
      </c>
      <c r="Q689">
        <v>586</v>
      </c>
      <c r="R689">
        <v>302</v>
      </c>
      <c r="S689">
        <v>449</v>
      </c>
      <c r="T689">
        <v>271</v>
      </c>
      <c r="U689">
        <v>725</v>
      </c>
      <c r="V689">
        <v>1204</v>
      </c>
      <c r="W689">
        <v>195</v>
      </c>
      <c r="X689">
        <v>797</v>
      </c>
      <c r="Y689">
        <v>335</v>
      </c>
      <c r="Z689">
        <v>480</v>
      </c>
      <c r="AA689">
        <v>407</v>
      </c>
    </row>
    <row r="690" spans="1:27" x14ac:dyDescent="0.35">
      <c r="A690" s="1">
        <v>44123</v>
      </c>
      <c r="B690" t="s">
        <v>37</v>
      </c>
      <c r="C690">
        <v>173</v>
      </c>
      <c r="D690">
        <v>672</v>
      </c>
      <c r="E690">
        <v>217</v>
      </c>
      <c r="F690">
        <v>1705</v>
      </c>
      <c r="G690">
        <v>977</v>
      </c>
      <c r="H690">
        <v>61</v>
      </c>
      <c r="I690">
        <v>102</v>
      </c>
      <c r="J690">
        <v>383</v>
      </c>
      <c r="K690">
        <v>355</v>
      </c>
      <c r="L690">
        <v>221</v>
      </c>
      <c r="M690">
        <v>23</v>
      </c>
      <c r="N690">
        <v>88</v>
      </c>
      <c r="O690">
        <v>488</v>
      </c>
      <c r="P690">
        <v>307</v>
      </c>
      <c r="Q690">
        <v>538</v>
      </c>
      <c r="R690">
        <v>303</v>
      </c>
      <c r="S690">
        <v>180</v>
      </c>
      <c r="T690">
        <v>280</v>
      </c>
      <c r="U690">
        <v>191</v>
      </c>
      <c r="V690">
        <v>721</v>
      </c>
      <c r="W690">
        <v>0</v>
      </c>
      <c r="X690">
        <v>352</v>
      </c>
      <c r="Y690">
        <v>15</v>
      </c>
      <c r="Z690">
        <v>261</v>
      </c>
      <c r="AA690">
        <v>105</v>
      </c>
    </row>
    <row r="691" spans="1:27" x14ac:dyDescent="0.35">
      <c r="A691" s="1">
        <v>44123</v>
      </c>
      <c r="B691" t="s">
        <v>38</v>
      </c>
      <c r="C691">
        <v>1934</v>
      </c>
      <c r="D691">
        <v>1084</v>
      </c>
      <c r="E691">
        <v>664</v>
      </c>
      <c r="F691">
        <v>2491</v>
      </c>
      <c r="G691">
        <v>1439</v>
      </c>
      <c r="H691">
        <v>626</v>
      </c>
      <c r="I691">
        <v>608</v>
      </c>
      <c r="J691">
        <v>937</v>
      </c>
      <c r="K691">
        <v>955</v>
      </c>
      <c r="L691">
        <v>887</v>
      </c>
      <c r="M691">
        <v>158</v>
      </c>
      <c r="N691">
        <v>308</v>
      </c>
      <c r="O691">
        <v>1527</v>
      </c>
      <c r="P691">
        <v>869</v>
      </c>
      <c r="Q691">
        <v>1124</v>
      </c>
      <c r="R691">
        <v>605</v>
      </c>
      <c r="S691">
        <v>629</v>
      </c>
      <c r="T691">
        <v>551</v>
      </c>
      <c r="U691">
        <v>916</v>
      </c>
      <c r="V691">
        <v>1925</v>
      </c>
      <c r="W691">
        <v>195</v>
      </c>
      <c r="X691">
        <v>1149</v>
      </c>
      <c r="Y691">
        <v>350</v>
      </c>
      <c r="Z691">
        <v>741</v>
      </c>
      <c r="AA691">
        <v>512</v>
      </c>
    </row>
    <row r="692" spans="1:27" x14ac:dyDescent="0.35">
      <c r="A692" s="1">
        <v>44123</v>
      </c>
      <c r="B692" t="s">
        <v>39</v>
      </c>
      <c r="C692">
        <v>847</v>
      </c>
      <c r="D692">
        <v>342</v>
      </c>
      <c r="E692">
        <v>607</v>
      </c>
      <c r="F692">
        <v>1568</v>
      </c>
      <c r="G692">
        <v>465</v>
      </c>
      <c r="H692">
        <v>1019</v>
      </c>
      <c r="I692">
        <v>529</v>
      </c>
      <c r="J692">
        <v>825</v>
      </c>
      <c r="K692">
        <v>944</v>
      </c>
      <c r="L692">
        <v>804</v>
      </c>
      <c r="M692">
        <v>218</v>
      </c>
      <c r="N692">
        <v>32</v>
      </c>
      <c r="O692">
        <v>1388</v>
      </c>
      <c r="P692">
        <v>515</v>
      </c>
      <c r="Q692">
        <v>1812</v>
      </c>
      <c r="R692">
        <v>790</v>
      </c>
      <c r="S692">
        <v>751</v>
      </c>
      <c r="T692">
        <v>438</v>
      </c>
      <c r="U692">
        <v>1549</v>
      </c>
      <c r="V692">
        <v>1382</v>
      </c>
      <c r="W692">
        <v>599</v>
      </c>
      <c r="X692">
        <v>420</v>
      </c>
      <c r="Y692">
        <v>242</v>
      </c>
      <c r="Z692">
        <v>542</v>
      </c>
      <c r="AA692">
        <v>428</v>
      </c>
    </row>
    <row r="693" spans="1:27" x14ac:dyDescent="0.35">
      <c r="A693" s="1">
        <v>44123</v>
      </c>
      <c r="B693" t="s">
        <v>2</v>
      </c>
      <c r="C693">
        <v>962</v>
      </c>
      <c r="D693">
        <v>833</v>
      </c>
      <c r="E693">
        <v>376</v>
      </c>
      <c r="F693">
        <v>1258</v>
      </c>
      <c r="G693">
        <v>779</v>
      </c>
      <c r="H693">
        <v>825</v>
      </c>
      <c r="I693">
        <v>592</v>
      </c>
      <c r="J693">
        <v>975</v>
      </c>
      <c r="K693">
        <v>754</v>
      </c>
      <c r="L693">
        <v>858</v>
      </c>
      <c r="M693">
        <v>203</v>
      </c>
      <c r="N693">
        <v>115</v>
      </c>
      <c r="O693">
        <v>1382</v>
      </c>
      <c r="P693">
        <v>517</v>
      </c>
      <c r="Q693">
        <v>1194</v>
      </c>
      <c r="R693">
        <v>577</v>
      </c>
      <c r="S693">
        <v>467</v>
      </c>
      <c r="T693">
        <v>494</v>
      </c>
      <c r="U693">
        <v>810</v>
      </c>
      <c r="V693">
        <v>874</v>
      </c>
      <c r="W693">
        <v>603</v>
      </c>
      <c r="X693">
        <v>937</v>
      </c>
      <c r="Y693">
        <v>282</v>
      </c>
      <c r="Z693">
        <v>451</v>
      </c>
      <c r="AA693">
        <v>339</v>
      </c>
    </row>
    <row r="694" spans="1:27" x14ac:dyDescent="0.35">
      <c r="A694" s="1">
        <v>44123</v>
      </c>
      <c r="B694" t="s">
        <v>1</v>
      </c>
      <c r="C694">
        <v>621</v>
      </c>
      <c r="D694">
        <v>373</v>
      </c>
      <c r="E694">
        <v>207</v>
      </c>
      <c r="F694">
        <v>599</v>
      </c>
      <c r="G694">
        <v>421</v>
      </c>
      <c r="H694">
        <v>101</v>
      </c>
      <c r="I694">
        <v>322</v>
      </c>
      <c r="J694">
        <v>213</v>
      </c>
      <c r="K694">
        <v>315</v>
      </c>
      <c r="L694">
        <v>631</v>
      </c>
      <c r="M694">
        <v>110</v>
      </c>
      <c r="N694">
        <v>19</v>
      </c>
      <c r="O694">
        <v>670</v>
      </c>
      <c r="P694">
        <v>250</v>
      </c>
      <c r="Q694">
        <v>507</v>
      </c>
      <c r="R694">
        <v>124</v>
      </c>
      <c r="S694">
        <v>211</v>
      </c>
      <c r="T694">
        <v>314</v>
      </c>
      <c r="U694">
        <v>338</v>
      </c>
      <c r="V694">
        <v>715</v>
      </c>
      <c r="W694">
        <v>35</v>
      </c>
      <c r="X694">
        <v>500</v>
      </c>
      <c r="Y694">
        <v>260</v>
      </c>
      <c r="Z694">
        <v>207</v>
      </c>
      <c r="AA694">
        <v>120</v>
      </c>
    </row>
    <row r="695" spans="1:27" x14ac:dyDescent="0.35">
      <c r="A695" s="1">
        <v>44123</v>
      </c>
      <c r="B695" t="s">
        <v>0</v>
      </c>
      <c r="C695">
        <v>341</v>
      </c>
      <c r="D695">
        <v>460</v>
      </c>
      <c r="E695">
        <v>169</v>
      </c>
      <c r="F695">
        <v>659</v>
      </c>
      <c r="G695">
        <v>358</v>
      </c>
      <c r="H695">
        <v>724</v>
      </c>
      <c r="I695">
        <v>270</v>
      </c>
      <c r="J695">
        <v>762</v>
      </c>
      <c r="K695">
        <v>439</v>
      </c>
      <c r="L695">
        <v>227</v>
      </c>
      <c r="M695">
        <v>93</v>
      </c>
      <c r="N695">
        <v>96</v>
      </c>
      <c r="O695">
        <v>712</v>
      </c>
      <c r="P695">
        <v>267</v>
      </c>
      <c r="Q695">
        <v>687</v>
      </c>
      <c r="R695">
        <v>453</v>
      </c>
      <c r="S695">
        <v>256</v>
      </c>
      <c r="T695">
        <v>180</v>
      </c>
      <c r="U695">
        <v>472</v>
      </c>
      <c r="V695">
        <v>159</v>
      </c>
      <c r="W695">
        <v>568</v>
      </c>
      <c r="X695">
        <v>437</v>
      </c>
      <c r="Y695">
        <v>22</v>
      </c>
      <c r="Z695">
        <v>244</v>
      </c>
      <c r="AA695">
        <v>219</v>
      </c>
    </row>
    <row r="696" spans="1:27" x14ac:dyDescent="0.35">
      <c r="A696" s="1">
        <v>44123</v>
      </c>
      <c r="B696" t="s">
        <v>40</v>
      </c>
      <c r="C696">
        <v>283</v>
      </c>
      <c r="D696">
        <v>127</v>
      </c>
      <c r="E696">
        <v>98</v>
      </c>
      <c r="F696">
        <v>204</v>
      </c>
      <c r="G696">
        <v>170</v>
      </c>
      <c r="H696">
        <v>152</v>
      </c>
      <c r="I696">
        <v>107</v>
      </c>
      <c r="J696">
        <v>300</v>
      </c>
      <c r="K696">
        <v>144</v>
      </c>
      <c r="L696">
        <v>172</v>
      </c>
      <c r="M696">
        <v>50</v>
      </c>
      <c r="N696">
        <v>43</v>
      </c>
      <c r="O696">
        <v>226</v>
      </c>
      <c r="P696">
        <v>152</v>
      </c>
      <c r="Q696">
        <v>323</v>
      </c>
      <c r="R696">
        <v>152</v>
      </c>
      <c r="S696">
        <v>108</v>
      </c>
      <c r="T696">
        <v>73</v>
      </c>
      <c r="U696">
        <v>233</v>
      </c>
      <c r="V696">
        <v>277</v>
      </c>
      <c r="W696">
        <v>96</v>
      </c>
      <c r="X696">
        <v>103</v>
      </c>
      <c r="Y696">
        <v>84</v>
      </c>
      <c r="Z696">
        <v>105</v>
      </c>
      <c r="AA696">
        <v>118</v>
      </c>
    </row>
    <row r="697" spans="1:27" x14ac:dyDescent="0.35">
      <c r="A697" s="1">
        <v>44123</v>
      </c>
      <c r="B697" t="s">
        <v>41</v>
      </c>
      <c r="C697">
        <v>163</v>
      </c>
      <c r="D697">
        <v>40</v>
      </c>
      <c r="E697">
        <v>47</v>
      </c>
      <c r="F697">
        <v>70</v>
      </c>
      <c r="G697">
        <v>139</v>
      </c>
      <c r="H697">
        <v>30</v>
      </c>
      <c r="I697">
        <v>59</v>
      </c>
      <c r="J697">
        <v>89</v>
      </c>
      <c r="K697">
        <v>94</v>
      </c>
      <c r="L697">
        <v>92</v>
      </c>
      <c r="M697">
        <v>12</v>
      </c>
      <c r="N697">
        <v>25</v>
      </c>
      <c r="O697">
        <v>120</v>
      </c>
      <c r="P697">
        <v>52</v>
      </c>
      <c r="Q697">
        <v>57</v>
      </c>
      <c r="R697">
        <v>28</v>
      </c>
      <c r="S697">
        <v>50</v>
      </c>
      <c r="T697">
        <v>22</v>
      </c>
      <c r="U697">
        <v>86</v>
      </c>
      <c r="V697">
        <v>108</v>
      </c>
      <c r="W697">
        <v>35</v>
      </c>
      <c r="X697">
        <v>51</v>
      </c>
      <c r="Y697">
        <v>60</v>
      </c>
      <c r="Z697">
        <v>62</v>
      </c>
      <c r="AA697">
        <v>39</v>
      </c>
    </row>
    <row r="698" spans="1:27" x14ac:dyDescent="0.35">
      <c r="A698" s="1">
        <v>44123</v>
      </c>
      <c r="B698" t="s">
        <v>42</v>
      </c>
      <c r="C698">
        <v>120</v>
      </c>
      <c r="D698">
        <v>87</v>
      </c>
      <c r="E698">
        <v>51</v>
      </c>
      <c r="F698">
        <v>134</v>
      </c>
      <c r="G698">
        <v>31</v>
      </c>
      <c r="H698">
        <v>122</v>
      </c>
      <c r="I698">
        <v>48</v>
      </c>
      <c r="J698">
        <v>211</v>
      </c>
      <c r="K698">
        <v>50</v>
      </c>
      <c r="L698">
        <v>80</v>
      </c>
      <c r="M698">
        <v>38</v>
      </c>
      <c r="N698">
        <v>18</v>
      </c>
      <c r="O698">
        <v>106</v>
      </c>
      <c r="P698">
        <v>100</v>
      </c>
      <c r="Q698">
        <v>266</v>
      </c>
      <c r="R698">
        <v>124</v>
      </c>
      <c r="S698">
        <v>58</v>
      </c>
      <c r="T698">
        <v>51</v>
      </c>
      <c r="U698">
        <v>147</v>
      </c>
      <c r="V698">
        <v>169</v>
      </c>
      <c r="W698">
        <v>61</v>
      </c>
      <c r="X698">
        <v>52</v>
      </c>
      <c r="Y698">
        <v>24</v>
      </c>
      <c r="Z698">
        <v>43</v>
      </c>
      <c r="AA698">
        <v>79</v>
      </c>
    </row>
    <row r="699" spans="1:27" x14ac:dyDescent="0.35">
      <c r="A699" s="1">
        <v>44123</v>
      </c>
      <c r="B699" t="s">
        <v>43</v>
      </c>
      <c r="C699">
        <v>196</v>
      </c>
      <c r="D699">
        <v>149</v>
      </c>
      <c r="E699">
        <v>174</v>
      </c>
      <c r="F699">
        <v>452</v>
      </c>
      <c r="G699">
        <v>189</v>
      </c>
      <c r="H699">
        <v>189</v>
      </c>
      <c r="I699">
        <v>111</v>
      </c>
      <c r="J699">
        <v>339</v>
      </c>
      <c r="K699">
        <v>142</v>
      </c>
      <c r="L699">
        <v>185</v>
      </c>
      <c r="M699">
        <v>43</v>
      </c>
      <c r="N699">
        <v>129</v>
      </c>
      <c r="O699">
        <v>181</v>
      </c>
      <c r="P699">
        <v>161</v>
      </c>
      <c r="Q699">
        <v>246</v>
      </c>
      <c r="R699">
        <v>296</v>
      </c>
      <c r="S699">
        <v>128</v>
      </c>
      <c r="T699">
        <v>128</v>
      </c>
      <c r="U699">
        <v>202</v>
      </c>
      <c r="V699">
        <v>322</v>
      </c>
      <c r="W699">
        <v>179</v>
      </c>
      <c r="X699">
        <v>134</v>
      </c>
      <c r="Y699">
        <v>106</v>
      </c>
      <c r="Z699">
        <v>151</v>
      </c>
      <c r="AA699">
        <v>127</v>
      </c>
    </row>
    <row r="700" spans="1:27" x14ac:dyDescent="0.35">
      <c r="A700" s="1">
        <v>44123</v>
      </c>
      <c r="B700" t="s">
        <v>44</v>
      </c>
      <c r="C700">
        <v>31</v>
      </c>
      <c r="D700">
        <v>43</v>
      </c>
      <c r="E700">
        <v>13</v>
      </c>
      <c r="F700">
        <v>10</v>
      </c>
      <c r="G700">
        <v>15</v>
      </c>
      <c r="H700">
        <v>9</v>
      </c>
      <c r="I700">
        <v>12</v>
      </c>
      <c r="J700">
        <v>27</v>
      </c>
      <c r="K700">
        <v>44</v>
      </c>
      <c r="L700">
        <v>17</v>
      </c>
      <c r="M700">
        <v>6</v>
      </c>
      <c r="N700">
        <v>5</v>
      </c>
      <c r="O700">
        <v>34</v>
      </c>
      <c r="P700">
        <v>8</v>
      </c>
      <c r="Q700">
        <v>8</v>
      </c>
      <c r="R700">
        <v>20</v>
      </c>
      <c r="S700">
        <v>8</v>
      </c>
      <c r="T700">
        <v>6</v>
      </c>
      <c r="U700">
        <v>16</v>
      </c>
      <c r="V700">
        <v>79</v>
      </c>
      <c r="W700">
        <v>10</v>
      </c>
      <c r="X700">
        <v>17</v>
      </c>
      <c r="Y700">
        <v>9</v>
      </c>
      <c r="Z700">
        <v>4</v>
      </c>
      <c r="AA700">
        <v>8</v>
      </c>
    </row>
    <row r="701" spans="1:27" x14ac:dyDescent="0.35">
      <c r="A701" s="1">
        <v>44123</v>
      </c>
      <c r="B701" t="s">
        <v>45</v>
      </c>
      <c r="C701">
        <v>165</v>
      </c>
      <c r="D701">
        <v>106</v>
      </c>
      <c r="E701">
        <v>161</v>
      </c>
      <c r="F701">
        <v>442</v>
      </c>
      <c r="G701">
        <v>174</v>
      </c>
      <c r="H701">
        <v>180</v>
      </c>
      <c r="I701">
        <v>99</v>
      </c>
      <c r="J701">
        <v>312</v>
      </c>
      <c r="K701">
        <v>98</v>
      </c>
      <c r="L701">
        <v>168</v>
      </c>
      <c r="M701">
        <v>37</v>
      </c>
      <c r="N701">
        <v>124</v>
      </c>
      <c r="O701">
        <v>147</v>
      </c>
      <c r="P701">
        <v>153</v>
      </c>
      <c r="Q701">
        <v>238</v>
      </c>
      <c r="R701">
        <v>276</v>
      </c>
      <c r="S701">
        <v>120</v>
      </c>
      <c r="T701">
        <v>122</v>
      </c>
      <c r="U701">
        <v>186</v>
      </c>
      <c r="V701">
        <v>243</v>
      </c>
      <c r="W701">
        <v>169</v>
      </c>
      <c r="X701">
        <v>117</v>
      </c>
      <c r="Y701">
        <v>97</v>
      </c>
      <c r="Z701">
        <v>147</v>
      </c>
      <c r="AA701">
        <v>119</v>
      </c>
    </row>
    <row r="702" spans="1:27" x14ac:dyDescent="0.35">
      <c r="A702" s="1">
        <v>44124</v>
      </c>
      <c r="B702" t="s">
        <v>35</v>
      </c>
      <c r="C702">
        <v>2781</v>
      </c>
      <c r="D702">
        <v>1616</v>
      </c>
      <c r="E702">
        <v>1271</v>
      </c>
      <c r="F702">
        <v>4059</v>
      </c>
      <c r="G702">
        <v>1904</v>
      </c>
      <c r="H702">
        <v>1645</v>
      </c>
      <c r="I702">
        <v>1137</v>
      </c>
      <c r="J702">
        <v>1787</v>
      </c>
      <c r="K702">
        <v>1899</v>
      </c>
      <c r="L702">
        <v>1691</v>
      </c>
      <c r="M702">
        <v>376</v>
      </c>
      <c r="N702">
        <v>405</v>
      </c>
      <c r="O702">
        <v>2915</v>
      </c>
      <c r="P702">
        <v>1417</v>
      </c>
      <c r="Q702">
        <v>2962</v>
      </c>
      <c r="R702">
        <v>1395</v>
      </c>
      <c r="S702">
        <v>1380</v>
      </c>
      <c r="T702">
        <v>989</v>
      </c>
      <c r="U702">
        <v>2510</v>
      </c>
      <c r="V702">
        <v>3672</v>
      </c>
      <c r="W702">
        <v>794</v>
      </c>
      <c r="X702">
        <v>1609</v>
      </c>
      <c r="Y702">
        <v>592</v>
      </c>
      <c r="Z702">
        <v>1283</v>
      </c>
      <c r="AA702">
        <v>940</v>
      </c>
    </row>
    <row r="703" spans="1:27" x14ac:dyDescent="0.35">
      <c r="A703" s="1">
        <v>44124</v>
      </c>
      <c r="B703" t="s">
        <v>36</v>
      </c>
      <c r="C703">
        <v>1747</v>
      </c>
      <c r="D703">
        <v>348</v>
      </c>
      <c r="E703">
        <v>476</v>
      </c>
      <c r="F703">
        <v>740</v>
      </c>
      <c r="G703">
        <v>449</v>
      </c>
      <c r="H703">
        <v>521</v>
      </c>
      <c r="I703">
        <v>508</v>
      </c>
      <c r="J703">
        <v>588</v>
      </c>
      <c r="K703">
        <v>635</v>
      </c>
      <c r="L703">
        <v>651</v>
      </c>
      <c r="M703">
        <v>141</v>
      </c>
      <c r="N703">
        <v>221</v>
      </c>
      <c r="O703">
        <v>1024</v>
      </c>
      <c r="P703">
        <v>540</v>
      </c>
      <c r="Q703">
        <v>555</v>
      </c>
      <c r="R703">
        <v>266</v>
      </c>
      <c r="S703">
        <v>434</v>
      </c>
      <c r="T703">
        <v>240</v>
      </c>
      <c r="U703">
        <v>681</v>
      </c>
      <c r="V703">
        <v>1182</v>
      </c>
      <c r="W703">
        <v>204</v>
      </c>
      <c r="X703">
        <v>758</v>
      </c>
      <c r="Y703">
        <v>329</v>
      </c>
      <c r="Z703">
        <v>481</v>
      </c>
      <c r="AA703">
        <v>393</v>
      </c>
    </row>
    <row r="704" spans="1:27" x14ac:dyDescent="0.35">
      <c r="A704" s="1">
        <v>44124</v>
      </c>
      <c r="B704" t="s">
        <v>37</v>
      </c>
      <c r="C704">
        <v>130</v>
      </c>
      <c r="D704">
        <v>700</v>
      </c>
      <c r="E704">
        <v>205</v>
      </c>
      <c r="F704">
        <v>1350</v>
      </c>
      <c r="G704">
        <v>1093</v>
      </c>
      <c r="H704">
        <v>75</v>
      </c>
      <c r="I704">
        <v>109</v>
      </c>
      <c r="J704">
        <v>384</v>
      </c>
      <c r="K704">
        <v>377</v>
      </c>
      <c r="L704">
        <v>254</v>
      </c>
      <c r="M704">
        <v>37</v>
      </c>
      <c r="N704">
        <v>99</v>
      </c>
      <c r="O704">
        <v>531</v>
      </c>
      <c r="P704">
        <v>295</v>
      </c>
      <c r="Q704">
        <v>568</v>
      </c>
      <c r="R704">
        <v>359</v>
      </c>
      <c r="S704">
        <v>186</v>
      </c>
      <c r="T704">
        <v>361</v>
      </c>
      <c r="U704">
        <v>205</v>
      </c>
      <c r="V704">
        <v>763</v>
      </c>
      <c r="W704">
        <v>0</v>
      </c>
      <c r="X704">
        <v>387</v>
      </c>
      <c r="Y704">
        <v>15</v>
      </c>
      <c r="Z704">
        <v>248</v>
      </c>
      <c r="AA704">
        <v>127</v>
      </c>
    </row>
    <row r="705" spans="1:27" x14ac:dyDescent="0.35">
      <c r="A705" s="1">
        <v>44124</v>
      </c>
      <c r="B705" t="s">
        <v>38</v>
      </c>
      <c r="C705">
        <v>1877</v>
      </c>
      <c r="D705">
        <v>1048</v>
      </c>
      <c r="E705">
        <v>681</v>
      </c>
      <c r="F705">
        <v>2090</v>
      </c>
      <c r="G705">
        <v>1542</v>
      </c>
      <c r="H705">
        <v>596</v>
      </c>
      <c r="I705">
        <v>617</v>
      </c>
      <c r="J705">
        <v>972</v>
      </c>
      <c r="K705">
        <v>1012</v>
      </c>
      <c r="L705">
        <v>905</v>
      </c>
      <c r="M705">
        <v>178</v>
      </c>
      <c r="N705">
        <v>320</v>
      </c>
      <c r="O705">
        <v>1555</v>
      </c>
      <c r="P705">
        <v>835</v>
      </c>
      <c r="Q705">
        <v>1123</v>
      </c>
      <c r="R705">
        <v>625</v>
      </c>
      <c r="S705">
        <v>620</v>
      </c>
      <c r="T705">
        <v>601</v>
      </c>
      <c r="U705">
        <v>886</v>
      </c>
      <c r="V705">
        <v>1945</v>
      </c>
      <c r="W705">
        <v>204</v>
      </c>
      <c r="X705">
        <v>1145</v>
      </c>
      <c r="Y705">
        <v>344</v>
      </c>
      <c r="Z705">
        <v>729</v>
      </c>
      <c r="AA705">
        <v>520</v>
      </c>
    </row>
    <row r="706" spans="1:27" x14ac:dyDescent="0.35">
      <c r="A706" s="1">
        <v>44124</v>
      </c>
      <c r="B706" t="s">
        <v>39</v>
      </c>
      <c r="C706">
        <v>904</v>
      </c>
      <c r="D706">
        <v>568</v>
      </c>
      <c r="E706">
        <v>590</v>
      </c>
      <c r="F706">
        <v>1969</v>
      </c>
      <c r="G706">
        <v>362</v>
      </c>
      <c r="H706">
        <v>1049</v>
      </c>
      <c r="I706">
        <v>520</v>
      </c>
      <c r="J706">
        <v>815</v>
      </c>
      <c r="K706">
        <v>887</v>
      </c>
      <c r="L706">
        <v>786</v>
      </c>
      <c r="M706">
        <v>198</v>
      </c>
      <c r="N706">
        <v>85</v>
      </c>
      <c r="O706">
        <v>1360</v>
      </c>
      <c r="P706">
        <v>582</v>
      </c>
      <c r="Q706">
        <v>1839</v>
      </c>
      <c r="R706">
        <v>770</v>
      </c>
      <c r="S706">
        <v>760</v>
      </c>
      <c r="T706">
        <v>388</v>
      </c>
      <c r="U706">
        <v>1624</v>
      </c>
      <c r="V706">
        <v>1727</v>
      </c>
      <c r="W706">
        <v>590</v>
      </c>
      <c r="X706">
        <v>464</v>
      </c>
      <c r="Y706">
        <v>248</v>
      </c>
      <c r="Z706">
        <v>554</v>
      </c>
      <c r="AA706">
        <v>420</v>
      </c>
    </row>
    <row r="707" spans="1:27" x14ac:dyDescent="0.35">
      <c r="A707" s="1">
        <v>44124</v>
      </c>
      <c r="B707" t="s">
        <v>2</v>
      </c>
      <c r="C707">
        <v>962</v>
      </c>
      <c r="D707">
        <v>917</v>
      </c>
      <c r="E707">
        <v>376</v>
      </c>
      <c r="F707">
        <v>1262</v>
      </c>
      <c r="G707">
        <v>779</v>
      </c>
      <c r="H707">
        <v>825</v>
      </c>
      <c r="I707">
        <v>592</v>
      </c>
      <c r="J707">
        <v>975</v>
      </c>
      <c r="K707">
        <v>754</v>
      </c>
      <c r="L707">
        <v>858</v>
      </c>
      <c r="M707">
        <v>203</v>
      </c>
      <c r="N707">
        <v>115</v>
      </c>
      <c r="O707">
        <v>1382</v>
      </c>
      <c r="P707">
        <v>517</v>
      </c>
      <c r="Q707">
        <v>1194</v>
      </c>
      <c r="R707">
        <v>577</v>
      </c>
      <c r="S707">
        <v>476</v>
      </c>
      <c r="T707">
        <v>496</v>
      </c>
      <c r="U707">
        <v>810</v>
      </c>
      <c r="V707">
        <v>875</v>
      </c>
      <c r="W707">
        <v>603</v>
      </c>
      <c r="X707">
        <v>972</v>
      </c>
      <c r="Y707">
        <v>282</v>
      </c>
      <c r="Z707">
        <v>451</v>
      </c>
      <c r="AA707">
        <v>339</v>
      </c>
    </row>
    <row r="708" spans="1:27" x14ac:dyDescent="0.35">
      <c r="A708" s="1">
        <v>44124</v>
      </c>
      <c r="B708" t="s">
        <v>1</v>
      </c>
      <c r="C708">
        <v>628</v>
      </c>
      <c r="D708">
        <v>374</v>
      </c>
      <c r="E708">
        <v>218</v>
      </c>
      <c r="F708">
        <v>594</v>
      </c>
      <c r="G708">
        <v>429</v>
      </c>
      <c r="H708">
        <v>96</v>
      </c>
      <c r="I708">
        <v>324</v>
      </c>
      <c r="J708">
        <v>238</v>
      </c>
      <c r="K708">
        <v>319</v>
      </c>
      <c r="L708">
        <v>634</v>
      </c>
      <c r="M708">
        <v>135</v>
      </c>
      <c r="N708">
        <v>23</v>
      </c>
      <c r="O708">
        <v>642</v>
      </c>
      <c r="P708">
        <v>259</v>
      </c>
      <c r="Q708">
        <v>446</v>
      </c>
      <c r="R708">
        <v>120</v>
      </c>
      <c r="S708">
        <v>229</v>
      </c>
      <c r="T708">
        <v>318</v>
      </c>
      <c r="U708">
        <v>314</v>
      </c>
      <c r="V708">
        <v>722</v>
      </c>
      <c r="W708">
        <v>34</v>
      </c>
      <c r="X708">
        <v>485</v>
      </c>
      <c r="Y708">
        <v>260</v>
      </c>
      <c r="Z708">
        <v>214</v>
      </c>
      <c r="AA708">
        <v>38</v>
      </c>
    </row>
    <row r="709" spans="1:27" x14ac:dyDescent="0.35">
      <c r="A709" s="1">
        <v>44124</v>
      </c>
      <c r="B709" t="s">
        <v>0</v>
      </c>
      <c r="C709">
        <v>334</v>
      </c>
      <c r="D709">
        <v>543</v>
      </c>
      <c r="E709">
        <v>158</v>
      </c>
      <c r="F709">
        <v>668</v>
      </c>
      <c r="G709">
        <v>350</v>
      </c>
      <c r="H709">
        <v>729</v>
      </c>
      <c r="I709">
        <v>268</v>
      </c>
      <c r="J709">
        <v>737</v>
      </c>
      <c r="K709">
        <v>435</v>
      </c>
      <c r="L709">
        <v>224</v>
      </c>
      <c r="M709">
        <v>68</v>
      </c>
      <c r="N709">
        <v>92</v>
      </c>
      <c r="O709">
        <v>740</v>
      </c>
      <c r="P709">
        <v>258</v>
      </c>
      <c r="Q709">
        <v>748</v>
      </c>
      <c r="R709">
        <v>457</v>
      </c>
      <c r="S709">
        <v>247</v>
      </c>
      <c r="T709">
        <v>178</v>
      </c>
      <c r="U709">
        <v>496</v>
      </c>
      <c r="V709">
        <v>153</v>
      </c>
      <c r="W709">
        <v>569</v>
      </c>
      <c r="X709">
        <v>487</v>
      </c>
      <c r="Y709">
        <v>22</v>
      </c>
      <c r="Z709">
        <v>237</v>
      </c>
      <c r="AA709">
        <v>301</v>
      </c>
    </row>
    <row r="710" spans="1:27" x14ac:dyDescent="0.35">
      <c r="A710" s="1">
        <v>44124</v>
      </c>
      <c r="B710" t="s">
        <v>40</v>
      </c>
      <c r="C710">
        <v>283</v>
      </c>
      <c r="D710">
        <v>127</v>
      </c>
      <c r="E710">
        <v>98</v>
      </c>
      <c r="F710">
        <v>204</v>
      </c>
      <c r="G710">
        <v>170</v>
      </c>
      <c r="H710">
        <v>152</v>
      </c>
      <c r="I710">
        <v>107</v>
      </c>
      <c r="J710">
        <v>300</v>
      </c>
      <c r="K710">
        <v>144</v>
      </c>
      <c r="L710">
        <v>173</v>
      </c>
      <c r="M710">
        <v>50</v>
      </c>
      <c r="N710">
        <v>43</v>
      </c>
      <c r="O710">
        <v>226</v>
      </c>
      <c r="P710">
        <v>116</v>
      </c>
      <c r="Q710">
        <v>323</v>
      </c>
      <c r="R710">
        <v>152</v>
      </c>
      <c r="S710">
        <v>108</v>
      </c>
      <c r="T710">
        <v>73</v>
      </c>
      <c r="U710">
        <v>233</v>
      </c>
      <c r="V710">
        <v>219</v>
      </c>
      <c r="W710">
        <v>96</v>
      </c>
      <c r="X710">
        <v>103</v>
      </c>
      <c r="Y710">
        <v>84</v>
      </c>
      <c r="Z710">
        <v>105</v>
      </c>
      <c r="AA710">
        <v>118</v>
      </c>
    </row>
    <row r="711" spans="1:27" x14ac:dyDescent="0.35">
      <c r="A711" s="1">
        <v>44124</v>
      </c>
      <c r="B711" t="s">
        <v>41</v>
      </c>
      <c r="C711">
        <v>143</v>
      </c>
      <c r="D711">
        <v>37</v>
      </c>
      <c r="E711">
        <v>50</v>
      </c>
      <c r="F711">
        <v>66</v>
      </c>
      <c r="G711">
        <v>139</v>
      </c>
      <c r="H711">
        <v>27</v>
      </c>
      <c r="I711">
        <v>58</v>
      </c>
      <c r="J711">
        <v>92</v>
      </c>
      <c r="K711">
        <v>98</v>
      </c>
      <c r="L711">
        <v>101</v>
      </c>
      <c r="M711">
        <v>13</v>
      </c>
      <c r="N711">
        <v>21</v>
      </c>
      <c r="O711">
        <v>124</v>
      </c>
      <c r="P711">
        <v>57</v>
      </c>
      <c r="Q711">
        <v>46</v>
      </c>
      <c r="R711">
        <v>25</v>
      </c>
      <c r="S711">
        <v>55</v>
      </c>
      <c r="T711">
        <v>18</v>
      </c>
      <c r="U711">
        <v>85</v>
      </c>
      <c r="V711">
        <v>106</v>
      </c>
      <c r="W711">
        <v>34</v>
      </c>
      <c r="X711">
        <v>58</v>
      </c>
      <c r="Y711">
        <v>329</v>
      </c>
      <c r="Z711">
        <v>63</v>
      </c>
      <c r="AA711">
        <v>31</v>
      </c>
    </row>
    <row r="712" spans="1:27" x14ac:dyDescent="0.35">
      <c r="A712" s="1">
        <v>44124</v>
      </c>
      <c r="B712" t="s">
        <v>42</v>
      </c>
      <c r="C712">
        <v>140</v>
      </c>
      <c r="D712">
        <v>90</v>
      </c>
      <c r="E712">
        <v>48</v>
      </c>
      <c r="F712">
        <v>138</v>
      </c>
      <c r="G712">
        <v>31</v>
      </c>
      <c r="H712">
        <v>125</v>
      </c>
      <c r="I712">
        <v>49</v>
      </c>
      <c r="J712">
        <v>208</v>
      </c>
      <c r="K712">
        <v>46</v>
      </c>
      <c r="L712">
        <v>72</v>
      </c>
      <c r="M712">
        <v>37</v>
      </c>
      <c r="N712">
        <v>22</v>
      </c>
      <c r="O712">
        <v>102</v>
      </c>
      <c r="P712">
        <v>59</v>
      </c>
      <c r="Q712">
        <v>277</v>
      </c>
      <c r="R712">
        <v>127</v>
      </c>
      <c r="S712">
        <v>53</v>
      </c>
      <c r="T712">
        <v>55</v>
      </c>
      <c r="U712">
        <v>148</v>
      </c>
      <c r="V712">
        <v>113</v>
      </c>
      <c r="W712">
        <v>62</v>
      </c>
      <c r="X712">
        <v>45</v>
      </c>
      <c r="Y712">
        <v>-245</v>
      </c>
      <c r="Z712">
        <v>42</v>
      </c>
      <c r="AA712">
        <v>87</v>
      </c>
    </row>
    <row r="713" spans="1:27" x14ac:dyDescent="0.35">
      <c r="A713" s="1">
        <v>44124</v>
      </c>
      <c r="B713" t="s">
        <v>43</v>
      </c>
      <c r="C713">
        <v>196</v>
      </c>
      <c r="D713">
        <v>149</v>
      </c>
      <c r="E713">
        <v>174</v>
      </c>
      <c r="F713">
        <v>452</v>
      </c>
      <c r="G713">
        <v>189</v>
      </c>
      <c r="H713">
        <v>189</v>
      </c>
      <c r="I713">
        <v>111</v>
      </c>
      <c r="J713">
        <v>339</v>
      </c>
      <c r="K713">
        <v>142</v>
      </c>
      <c r="L713">
        <v>183</v>
      </c>
      <c r="M713">
        <v>48</v>
      </c>
      <c r="N713">
        <v>129</v>
      </c>
      <c r="O713">
        <v>181</v>
      </c>
      <c r="P713">
        <v>163</v>
      </c>
      <c r="Q713">
        <v>246</v>
      </c>
      <c r="R713">
        <v>296</v>
      </c>
      <c r="S713">
        <v>128</v>
      </c>
      <c r="T713">
        <v>128</v>
      </c>
      <c r="U713">
        <v>202</v>
      </c>
      <c r="V713">
        <v>322</v>
      </c>
      <c r="W713">
        <v>179</v>
      </c>
      <c r="X713">
        <v>134</v>
      </c>
      <c r="Y713">
        <v>106</v>
      </c>
      <c r="Z713">
        <v>151</v>
      </c>
      <c r="AA713">
        <v>127</v>
      </c>
    </row>
    <row r="714" spans="1:27" x14ac:dyDescent="0.35">
      <c r="A714" s="1">
        <v>44124</v>
      </c>
      <c r="B714" t="s">
        <v>44</v>
      </c>
      <c r="C714">
        <v>20</v>
      </c>
      <c r="D714">
        <v>39</v>
      </c>
      <c r="E714">
        <v>14</v>
      </c>
      <c r="F714">
        <v>10</v>
      </c>
      <c r="G714">
        <v>19</v>
      </c>
      <c r="H714">
        <v>6</v>
      </c>
      <c r="I714">
        <v>11</v>
      </c>
      <c r="J714">
        <v>29</v>
      </c>
      <c r="K714">
        <v>45</v>
      </c>
      <c r="L714">
        <v>25</v>
      </c>
      <c r="M714">
        <v>12</v>
      </c>
      <c r="N714">
        <v>7</v>
      </c>
      <c r="O714">
        <v>37</v>
      </c>
      <c r="P714">
        <v>6</v>
      </c>
      <c r="Q714">
        <v>10</v>
      </c>
      <c r="R714">
        <v>16</v>
      </c>
      <c r="S714">
        <v>8</v>
      </c>
      <c r="T714">
        <v>4</v>
      </c>
      <c r="U714">
        <v>16</v>
      </c>
      <c r="V714">
        <v>79</v>
      </c>
      <c r="W714">
        <v>7</v>
      </c>
      <c r="X714">
        <v>17</v>
      </c>
      <c r="Y714">
        <v>7</v>
      </c>
      <c r="Z714">
        <v>4</v>
      </c>
      <c r="AA714">
        <v>8</v>
      </c>
    </row>
    <row r="715" spans="1:27" x14ac:dyDescent="0.35">
      <c r="A715" s="1">
        <v>44124</v>
      </c>
      <c r="B715" t="s">
        <v>45</v>
      </c>
      <c r="C715">
        <v>176</v>
      </c>
      <c r="D715">
        <v>110</v>
      </c>
      <c r="E715">
        <v>160</v>
      </c>
      <c r="F715">
        <v>442</v>
      </c>
      <c r="G715">
        <v>170</v>
      </c>
      <c r="H715">
        <v>183</v>
      </c>
      <c r="I715">
        <v>100</v>
      </c>
      <c r="J715">
        <v>310</v>
      </c>
      <c r="K715">
        <v>97</v>
      </c>
      <c r="L715">
        <v>158</v>
      </c>
      <c r="M715">
        <v>36</v>
      </c>
      <c r="N715">
        <v>122</v>
      </c>
      <c r="O715">
        <v>144</v>
      </c>
      <c r="P715">
        <v>157</v>
      </c>
      <c r="Q715">
        <v>236</v>
      </c>
      <c r="R715">
        <v>280</v>
      </c>
      <c r="S715">
        <v>120</v>
      </c>
      <c r="T715">
        <v>124</v>
      </c>
      <c r="U715">
        <v>186</v>
      </c>
      <c r="V715">
        <v>243</v>
      </c>
      <c r="W715">
        <v>172</v>
      </c>
      <c r="X715">
        <v>117</v>
      </c>
      <c r="Y715">
        <v>99</v>
      </c>
      <c r="Z715">
        <v>147</v>
      </c>
      <c r="AA715">
        <v>119</v>
      </c>
    </row>
    <row r="716" spans="1:27" x14ac:dyDescent="0.35">
      <c r="A716" s="1">
        <v>44125</v>
      </c>
      <c r="B716" t="s">
        <v>35</v>
      </c>
      <c r="C716">
        <v>2791</v>
      </c>
      <c r="D716">
        <v>1677</v>
      </c>
      <c r="E716">
        <v>1271</v>
      </c>
      <c r="F716">
        <v>4368</v>
      </c>
      <c r="G716">
        <v>2443</v>
      </c>
      <c r="H716">
        <v>1645</v>
      </c>
      <c r="I716">
        <v>1137</v>
      </c>
      <c r="J716">
        <v>1787</v>
      </c>
      <c r="K716">
        <v>1899</v>
      </c>
      <c r="L716">
        <v>1796</v>
      </c>
      <c r="M716">
        <v>376</v>
      </c>
      <c r="N716">
        <v>405</v>
      </c>
      <c r="O716">
        <v>2915</v>
      </c>
      <c r="P716">
        <v>1417</v>
      </c>
      <c r="Q716">
        <v>2987</v>
      </c>
      <c r="R716">
        <v>1395</v>
      </c>
      <c r="S716">
        <v>1380</v>
      </c>
      <c r="T716">
        <v>1086</v>
      </c>
      <c r="U716">
        <v>2510</v>
      </c>
      <c r="V716">
        <v>3672</v>
      </c>
      <c r="W716">
        <v>794</v>
      </c>
      <c r="X716">
        <v>1639</v>
      </c>
      <c r="Y716">
        <v>592</v>
      </c>
      <c r="Z716">
        <v>1283</v>
      </c>
      <c r="AA716">
        <v>940</v>
      </c>
    </row>
    <row r="717" spans="1:27" x14ac:dyDescent="0.35">
      <c r="A717" s="1">
        <v>44125</v>
      </c>
      <c r="B717" t="s">
        <v>36</v>
      </c>
      <c r="C717">
        <v>1666</v>
      </c>
      <c r="D717">
        <v>324</v>
      </c>
      <c r="E717">
        <v>478</v>
      </c>
      <c r="F717">
        <v>697</v>
      </c>
      <c r="G717">
        <v>493</v>
      </c>
      <c r="H717">
        <v>536</v>
      </c>
      <c r="I717">
        <v>525</v>
      </c>
      <c r="J717">
        <v>618</v>
      </c>
      <c r="K717">
        <v>636</v>
      </c>
      <c r="L717">
        <v>733</v>
      </c>
      <c r="M717">
        <v>157</v>
      </c>
      <c r="N717">
        <v>255</v>
      </c>
      <c r="O717">
        <v>1030</v>
      </c>
      <c r="P717">
        <v>514</v>
      </c>
      <c r="Q717">
        <v>561</v>
      </c>
      <c r="R717">
        <v>285</v>
      </c>
      <c r="S717">
        <v>433</v>
      </c>
      <c r="T717">
        <v>261</v>
      </c>
      <c r="U717">
        <v>660</v>
      </c>
      <c r="V717">
        <v>1145</v>
      </c>
      <c r="W717">
        <v>209</v>
      </c>
      <c r="X717">
        <v>764</v>
      </c>
      <c r="Y717">
        <v>337</v>
      </c>
      <c r="Z717">
        <v>485</v>
      </c>
      <c r="AA717">
        <v>381</v>
      </c>
    </row>
    <row r="718" spans="1:27" x14ac:dyDescent="0.35">
      <c r="A718" s="1">
        <v>44125</v>
      </c>
      <c r="B718" t="s">
        <v>37</v>
      </c>
      <c r="C718">
        <v>126</v>
      </c>
      <c r="D718">
        <v>672</v>
      </c>
      <c r="E718">
        <v>204</v>
      </c>
      <c r="F718">
        <v>1350</v>
      </c>
      <c r="G718">
        <v>939</v>
      </c>
      <c r="H718">
        <v>66</v>
      </c>
      <c r="I718">
        <v>112</v>
      </c>
      <c r="J718">
        <v>379</v>
      </c>
      <c r="K718">
        <v>425</v>
      </c>
      <c r="L718">
        <v>225</v>
      </c>
      <c r="M718">
        <v>30</v>
      </c>
      <c r="N718">
        <v>109</v>
      </c>
      <c r="O718">
        <v>505</v>
      </c>
      <c r="P718">
        <v>306</v>
      </c>
      <c r="Q718">
        <v>545</v>
      </c>
      <c r="R718">
        <v>324</v>
      </c>
      <c r="S718">
        <v>174</v>
      </c>
      <c r="T718">
        <v>319</v>
      </c>
      <c r="U718">
        <v>193</v>
      </c>
      <c r="V718">
        <v>803</v>
      </c>
      <c r="W718">
        <v>0</v>
      </c>
      <c r="X718">
        <v>387</v>
      </c>
      <c r="Y718">
        <v>15</v>
      </c>
      <c r="Z718">
        <v>250</v>
      </c>
      <c r="AA718">
        <v>140</v>
      </c>
    </row>
    <row r="719" spans="1:27" x14ac:dyDescent="0.35">
      <c r="A719" s="1">
        <v>44125</v>
      </c>
      <c r="B719" t="s">
        <v>38</v>
      </c>
      <c r="C719">
        <v>1792</v>
      </c>
      <c r="D719">
        <v>996</v>
      </c>
      <c r="E719">
        <v>682</v>
      </c>
      <c r="F719">
        <v>2047</v>
      </c>
      <c r="G719">
        <v>1432</v>
      </c>
      <c r="H719">
        <v>602</v>
      </c>
      <c r="I719">
        <v>637</v>
      </c>
      <c r="J719">
        <v>997</v>
      </c>
      <c r="K719">
        <v>1061</v>
      </c>
      <c r="L719">
        <v>958</v>
      </c>
      <c r="M719">
        <v>187</v>
      </c>
      <c r="N719">
        <v>364</v>
      </c>
      <c r="O719">
        <v>1535</v>
      </c>
      <c r="P719">
        <v>820</v>
      </c>
      <c r="Q719">
        <v>1106</v>
      </c>
      <c r="R719">
        <v>609</v>
      </c>
      <c r="S719">
        <v>607</v>
      </c>
      <c r="T719">
        <v>580</v>
      </c>
      <c r="U719">
        <v>853</v>
      </c>
      <c r="V719">
        <v>1948</v>
      </c>
      <c r="W719">
        <v>209</v>
      </c>
      <c r="X719">
        <v>1151</v>
      </c>
      <c r="Y719">
        <v>352</v>
      </c>
      <c r="Z719">
        <v>735</v>
      </c>
      <c r="AA719">
        <v>521</v>
      </c>
    </row>
    <row r="720" spans="1:27" x14ac:dyDescent="0.35">
      <c r="A720" s="1">
        <v>44125</v>
      </c>
      <c r="B720" t="s">
        <v>39</v>
      </c>
      <c r="C720">
        <v>999</v>
      </c>
      <c r="D720">
        <v>681</v>
      </c>
      <c r="E720">
        <v>589</v>
      </c>
      <c r="F720">
        <v>2321</v>
      </c>
      <c r="G720">
        <v>1011</v>
      </c>
      <c r="H720">
        <v>1043</v>
      </c>
      <c r="I720">
        <v>500</v>
      </c>
      <c r="J720">
        <v>790</v>
      </c>
      <c r="K720">
        <v>838</v>
      </c>
      <c r="L720">
        <v>838</v>
      </c>
      <c r="M720">
        <v>189</v>
      </c>
      <c r="N720">
        <v>41</v>
      </c>
      <c r="O720">
        <v>1380</v>
      </c>
      <c r="P720">
        <v>597</v>
      </c>
      <c r="Q720">
        <v>1881</v>
      </c>
      <c r="R720">
        <v>786</v>
      </c>
      <c r="S720">
        <v>773</v>
      </c>
      <c r="T720">
        <v>506</v>
      </c>
      <c r="U720">
        <v>1657</v>
      </c>
      <c r="V720">
        <v>1724</v>
      </c>
      <c r="W720">
        <v>585</v>
      </c>
      <c r="X720">
        <v>488</v>
      </c>
      <c r="Y720">
        <v>240</v>
      </c>
      <c r="Z720">
        <v>548</v>
      </c>
      <c r="AA720">
        <v>419</v>
      </c>
    </row>
    <row r="721" spans="1:27" x14ac:dyDescent="0.35">
      <c r="A721" s="1">
        <v>44125</v>
      </c>
      <c r="B721" t="s">
        <v>2</v>
      </c>
      <c r="C721">
        <v>989</v>
      </c>
      <c r="D721">
        <v>895</v>
      </c>
      <c r="E721">
        <v>376</v>
      </c>
      <c r="F721">
        <v>1262</v>
      </c>
      <c r="G721">
        <v>779</v>
      </c>
      <c r="H721">
        <v>825</v>
      </c>
      <c r="I721">
        <v>592</v>
      </c>
      <c r="J721">
        <v>975</v>
      </c>
      <c r="K721">
        <v>754</v>
      </c>
      <c r="L721">
        <v>888</v>
      </c>
      <c r="M721">
        <v>203</v>
      </c>
      <c r="N721">
        <v>115</v>
      </c>
      <c r="O721">
        <v>1382</v>
      </c>
      <c r="P721">
        <v>517</v>
      </c>
      <c r="Q721">
        <v>1194</v>
      </c>
      <c r="R721">
        <v>605</v>
      </c>
      <c r="S721">
        <v>476</v>
      </c>
      <c r="T721">
        <v>496</v>
      </c>
      <c r="U721">
        <v>816</v>
      </c>
      <c r="V721">
        <v>875</v>
      </c>
      <c r="W721">
        <v>603</v>
      </c>
      <c r="X721">
        <v>976</v>
      </c>
      <c r="Y721">
        <v>282</v>
      </c>
      <c r="Z721">
        <v>451</v>
      </c>
      <c r="AA721">
        <v>339</v>
      </c>
    </row>
    <row r="722" spans="1:27" x14ac:dyDescent="0.35">
      <c r="A722" s="1">
        <v>44125</v>
      </c>
      <c r="B722" t="s">
        <v>1</v>
      </c>
      <c r="C722">
        <v>618</v>
      </c>
      <c r="D722">
        <v>374</v>
      </c>
      <c r="E722">
        <v>211</v>
      </c>
      <c r="F722">
        <v>583</v>
      </c>
      <c r="G722">
        <v>402</v>
      </c>
      <c r="H722">
        <v>108</v>
      </c>
      <c r="I722">
        <v>331</v>
      </c>
      <c r="J722">
        <v>265</v>
      </c>
      <c r="K722">
        <v>312</v>
      </c>
      <c r="L722">
        <v>680</v>
      </c>
      <c r="M722">
        <v>128</v>
      </c>
      <c r="N722">
        <v>25</v>
      </c>
      <c r="O722">
        <v>692</v>
      </c>
      <c r="P722">
        <v>266</v>
      </c>
      <c r="Q722">
        <v>467</v>
      </c>
      <c r="R722">
        <v>120</v>
      </c>
      <c r="S722">
        <v>234</v>
      </c>
      <c r="T722">
        <v>349</v>
      </c>
      <c r="U722">
        <v>320</v>
      </c>
      <c r="V722">
        <v>722</v>
      </c>
      <c r="W722">
        <v>37</v>
      </c>
      <c r="X722">
        <v>472</v>
      </c>
      <c r="Y722">
        <v>257</v>
      </c>
      <c r="Z722">
        <v>221</v>
      </c>
      <c r="AA722">
        <v>130</v>
      </c>
    </row>
    <row r="723" spans="1:27" x14ac:dyDescent="0.35">
      <c r="A723" s="1">
        <v>44125</v>
      </c>
      <c r="B723" t="s">
        <v>0</v>
      </c>
      <c r="C723">
        <v>371</v>
      </c>
      <c r="D723">
        <v>521</v>
      </c>
      <c r="E723">
        <v>165</v>
      </c>
      <c r="F723">
        <v>679</v>
      </c>
      <c r="G723">
        <v>377</v>
      </c>
      <c r="H723">
        <v>717</v>
      </c>
      <c r="I723">
        <v>261</v>
      </c>
      <c r="J723">
        <v>710</v>
      </c>
      <c r="K723">
        <v>442</v>
      </c>
      <c r="L723">
        <v>208</v>
      </c>
      <c r="M723">
        <v>75</v>
      </c>
      <c r="N723">
        <v>90</v>
      </c>
      <c r="O723">
        <v>690</v>
      </c>
      <c r="P723">
        <v>251</v>
      </c>
      <c r="Q723">
        <v>727</v>
      </c>
      <c r="R723">
        <v>485</v>
      </c>
      <c r="S723">
        <v>242</v>
      </c>
      <c r="T723">
        <v>147</v>
      </c>
      <c r="U723">
        <v>496</v>
      </c>
      <c r="V723">
        <v>153</v>
      </c>
      <c r="W723">
        <v>566</v>
      </c>
      <c r="X723">
        <v>504</v>
      </c>
      <c r="Y723">
        <v>25</v>
      </c>
      <c r="Z723">
        <v>230</v>
      </c>
      <c r="AA723">
        <v>209</v>
      </c>
    </row>
    <row r="724" spans="1:27" x14ac:dyDescent="0.35">
      <c r="A724" s="1">
        <v>44125</v>
      </c>
      <c r="B724" t="s">
        <v>40</v>
      </c>
      <c r="C724">
        <v>283</v>
      </c>
      <c r="D724">
        <v>127</v>
      </c>
      <c r="E724">
        <v>98</v>
      </c>
      <c r="F724">
        <v>204</v>
      </c>
      <c r="G724">
        <v>170</v>
      </c>
      <c r="H724">
        <v>152</v>
      </c>
      <c r="I724">
        <v>107</v>
      </c>
      <c r="J724">
        <v>288</v>
      </c>
      <c r="K724">
        <v>144</v>
      </c>
      <c r="L724">
        <v>176</v>
      </c>
      <c r="M724">
        <v>52</v>
      </c>
      <c r="N724">
        <v>43</v>
      </c>
      <c r="O724">
        <v>226</v>
      </c>
      <c r="P724">
        <v>108</v>
      </c>
      <c r="Q724">
        <v>323</v>
      </c>
      <c r="R724">
        <v>152</v>
      </c>
      <c r="S724">
        <v>108</v>
      </c>
      <c r="T724">
        <v>73</v>
      </c>
      <c r="U724">
        <v>233</v>
      </c>
      <c r="V724">
        <v>219</v>
      </c>
      <c r="W724">
        <v>96</v>
      </c>
      <c r="X724">
        <v>103</v>
      </c>
      <c r="Y724">
        <v>84</v>
      </c>
      <c r="Z724">
        <v>105</v>
      </c>
      <c r="AA724">
        <v>118</v>
      </c>
    </row>
    <row r="725" spans="1:27" x14ac:dyDescent="0.35">
      <c r="A725" s="1">
        <v>44125</v>
      </c>
      <c r="B725" t="s">
        <v>41</v>
      </c>
      <c r="C725">
        <v>168</v>
      </c>
      <c r="D725">
        <v>31</v>
      </c>
      <c r="E725">
        <v>50</v>
      </c>
      <c r="F725">
        <v>65</v>
      </c>
      <c r="G725">
        <v>139</v>
      </c>
      <c r="H725">
        <v>28</v>
      </c>
      <c r="I725">
        <v>57</v>
      </c>
      <c r="J725">
        <v>100</v>
      </c>
      <c r="K725">
        <v>98</v>
      </c>
      <c r="L725">
        <v>95</v>
      </c>
      <c r="M725">
        <v>17</v>
      </c>
      <c r="N725">
        <v>22</v>
      </c>
      <c r="O725">
        <v>149</v>
      </c>
      <c r="P725">
        <v>49</v>
      </c>
      <c r="Q725">
        <v>50</v>
      </c>
      <c r="R725">
        <v>26</v>
      </c>
      <c r="S725">
        <v>55</v>
      </c>
      <c r="T725">
        <v>14</v>
      </c>
      <c r="U725">
        <v>85</v>
      </c>
      <c r="V725">
        <v>112</v>
      </c>
      <c r="W725">
        <v>37</v>
      </c>
      <c r="X725">
        <v>58</v>
      </c>
      <c r="Y725">
        <v>57</v>
      </c>
      <c r="Z725">
        <v>64</v>
      </c>
      <c r="AA725">
        <v>31</v>
      </c>
    </row>
    <row r="726" spans="1:27" x14ac:dyDescent="0.35">
      <c r="A726" s="1">
        <v>44125</v>
      </c>
      <c r="B726" t="s">
        <v>42</v>
      </c>
      <c r="C726">
        <v>115</v>
      </c>
      <c r="D726">
        <v>96</v>
      </c>
      <c r="E726">
        <v>48</v>
      </c>
      <c r="F726">
        <v>139</v>
      </c>
      <c r="G726">
        <v>31</v>
      </c>
      <c r="H726">
        <v>124</v>
      </c>
      <c r="I726">
        <v>50</v>
      </c>
      <c r="J726">
        <v>188</v>
      </c>
      <c r="K726">
        <v>46</v>
      </c>
      <c r="L726">
        <v>81</v>
      </c>
      <c r="M726">
        <v>35</v>
      </c>
      <c r="N726">
        <v>21</v>
      </c>
      <c r="O726">
        <v>77</v>
      </c>
      <c r="P726">
        <v>59</v>
      </c>
      <c r="Q726">
        <v>273</v>
      </c>
      <c r="R726">
        <v>126</v>
      </c>
      <c r="S726">
        <v>53</v>
      </c>
      <c r="T726">
        <v>59</v>
      </c>
      <c r="U726">
        <v>148</v>
      </c>
      <c r="V726">
        <v>107</v>
      </c>
      <c r="W726">
        <v>59</v>
      </c>
      <c r="X726">
        <v>45</v>
      </c>
      <c r="Y726">
        <v>27</v>
      </c>
      <c r="Z726">
        <v>41</v>
      </c>
      <c r="AA726">
        <v>87</v>
      </c>
    </row>
    <row r="727" spans="1:27" x14ac:dyDescent="0.35">
      <c r="A727" s="1">
        <v>44125</v>
      </c>
      <c r="B727" t="s">
        <v>43</v>
      </c>
      <c r="C727">
        <v>196</v>
      </c>
      <c r="D727">
        <v>149</v>
      </c>
      <c r="E727">
        <v>174</v>
      </c>
      <c r="F727">
        <v>452</v>
      </c>
      <c r="G727">
        <v>189</v>
      </c>
      <c r="H727">
        <v>189</v>
      </c>
      <c r="I727">
        <v>111</v>
      </c>
      <c r="J727">
        <v>339</v>
      </c>
      <c r="K727">
        <v>142</v>
      </c>
      <c r="L727">
        <v>182</v>
      </c>
      <c r="M727">
        <v>48</v>
      </c>
      <c r="N727">
        <v>129</v>
      </c>
      <c r="O727">
        <v>181</v>
      </c>
      <c r="P727">
        <v>161</v>
      </c>
      <c r="Q727">
        <v>246</v>
      </c>
      <c r="R727">
        <v>299</v>
      </c>
      <c r="S727">
        <v>128</v>
      </c>
      <c r="T727">
        <v>126</v>
      </c>
      <c r="U727">
        <v>202</v>
      </c>
      <c r="V727">
        <v>324</v>
      </c>
      <c r="W727">
        <v>179</v>
      </c>
      <c r="X727">
        <v>134</v>
      </c>
      <c r="Y727">
        <v>106</v>
      </c>
      <c r="Z727">
        <v>151</v>
      </c>
      <c r="AA727">
        <v>127</v>
      </c>
    </row>
    <row r="728" spans="1:27" x14ac:dyDescent="0.35">
      <c r="A728" s="1">
        <v>44125</v>
      </c>
      <c r="B728" t="s">
        <v>44</v>
      </c>
      <c r="C728">
        <v>28</v>
      </c>
      <c r="D728">
        <v>40</v>
      </c>
      <c r="E728">
        <v>13</v>
      </c>
      <c r="F728">
        <v>13</v>
      </c>
      <c r="G728">
        <v>20</v>
      </c>
      <c r="H728">
        <v>8</v>
      </c>
      <c r="I728">
        <v>10</v>
      </c>
      <c r="J728">
        <v>35</v>
      </c>
      <c r="K728">
        <v>47</v>
      </c>
      <c r="L728">
        <v>29</v>
      </c>
      <c r="M728">
        <v>10</v>
      </c>
      <c r="N728">
        <v>6</v>
      </c>
      <c r="O728">
        <v>42</v>
      </c>
      <c r="P728">
        <v>8</v>
      </c>
      <c r="Q728">
        <v>11</v>
      </c>
      <c r="R728">
        <v>18</v>
      </c>
      <c r="S728">
        <v>10</v>
      </c>
      <c r="T728">
        <v>5</v>
      </c>
      <c r="U728">
        <v>17</v>
      </c>
      <c r="V728">
        <v>73</v>
      </c>
      <c r="W728">
        <v>8</v>
      </c>
      <c r="X728">
        <v>17</v>
      </c>
      <c r="Y728">
        <v>6</v>
      </c>
      <c r="Z728">
        <v>4</v>
      </c>
      <c r="AA728">
        <v>8</v>
      </c>
    </row>
    <row r="729" spans="1:27" x14ac:dyDescent="0.35">
      <c r="A729" s="1">
        <v>44125</v>
      </c>
      <c r="B729" t="s">
        <v>45</v>
      </c>
      <c r="C729">
        <v>168</v>
      </c>
      <c r="D729">
        <v>109</v>
      </c>
      <c r="E729">
        <v>161</v>
      </c>
      <c r="F729">
        <v>439</v>
      </c>
      <c r="G729">
        <v>169</v>
      </c>
      <c r="H729">
        <v>181</v>
      </c>
      <c r="I729">
        <v>101</v>
      </c>
      <c r="J729">
        <v>304</v>
      </c>
      <c r="K729">
        <v>95</v>
      </c>
      <c r="L729">
        <v>153</v>
      </c>
      <c r="M729">
        <v>38</v>
      </c>
      <c r="N729">
        <v>123</v>
      </c>
      <c r="O729">
        <v>139</v>
      </c>
      <c r="P729">
        <v>153</v>
      </c>
      <c r="Q729">
        <v>235</v>
      </c>
      <c r="R729">
        <v>281</v>
      </c>
      <c r="S729">
        <v>118</v>
      </c>
      <c r="T729">
        <v>121</v>
      </c>
      <c r="U729">
        <v>185</v>
      </c>
      <c r="V729">
        <v>251</v>
      </c>
      <c r="W729">
        <v>171</v>
      </c>
      <c r="X729">
        <v>117</v>
      </c>
      <c r="Y729">
        <v>100</v>
      </c>
      <c r="Z729">
        <v>147</v>
      </c>
      <c r="AA729">
        <v>119</v>
      </c>
    </row>
    <row r="730" spans="1:27" x14ac:dyDescent="0.35">
      <c r="A730" s="1">
        <v>44126</v>
      </c>
      <c r="B730" t="s">
        <v>35</v>
      </c>
      <c r="C730">
        <v>2791</v>
      </c>
      <c r="D730">
        <v>1737</v>
      </c>
      <c r="E730">
        <v>1293</v>
      </c>
      <c r="F730">
        <v>4368</v>
      </c>
      <c r="G730">
        <v>2478</v>
      </c>
      <c r="H730">
        <v>1645</v>
      </c>
      <c r="I730">
        <v>1270</v>
      </c>
      <c r="J730">
        <v>1787</v>
      </c>
      <c r="K730">
        <v>1899</v>
      </c>
      <c r="L730">
        <v>1896</v>
      </c>
      <c r="M730">
        <v>376</v>
      </c>
      <c r="N730">
        <v>530</v>
      </c>
      <c r="O730">
        <v>2995</v>
      </c>
      <c r="P730">
        <v>1417</v>
      </c>
      <c r="Q730">
        <v>2987</v>
      </c>
      <c r="R730">
        <v>1270</v>
      </c>
      <c r="S730">
        <v>1449</v>
      </c>
      <c r="T730">
        <v>1259</v>
      </c>
      <c r="U730">
        <v>2510</v>
      </c>
      <c r="V730">
        <v>3672</v>
      </c>
      <c r="W730">
        <v>794</v>
      </c>
      <c r="X730">
        <v>1859</v>
      </c>
      <c r="Y730">
        <v>612</v>
      </c>
      <c r="Z730">
        <v>1283</v>
      </c>
      <c r="AA730">
        <v>1030</v>
      </c>
    </row>
    <row r="731" spans="1:27" x14ac:dyDescent="0.35">
      <c r="A731" s="1">
        <v>44126</v>
      </c>
      <c r="B731" t="s">
        <v>36</v>
      </c>
      <c r="C731">
        <v>1644</v>
      </c>
      <c r="D731">
        <v>320</v>
      </c>
      <c r="E731">
        <v>479</v>
      </c>
      <c r="F731">
        <v>784</v>
      </c>
      <c r="G731">
        <v>477</v>
      </c>
      <c r="H731">
        <v>564</v>
      </c>
      <c r="I731">
        <v>532</v>
      </c>
      <c r="J731">
        <v>647</v>
      </c>
      <c r="K731">
        <v>650</v>
      </c>
      <c r="L731">
        <v>709</v>
      </c>
      <c r="M731">
        <v>165</v>
      </c>
      <c r="N731">
        <v>253</v>
      </c>
      <c r="O731">
        <v>1034</v>
      </c>
      <c r="P731">
        <v>519</v>
      </c>
      <c r="Q731">
        <v>564</v>
      </c>
      <c r="R731">
        <v>298</v>
      </c>
      <c r="S731">
        <v>453</v>
      </c>
      <c r="T731">
        <v>239</v>
      </c>
      <c r="U731">
        <v>670</v>
      </c>
      <c r="V731">
        <v>1165</v>
      </c>
      <c r="W731">
        <v>203</v>
      </c>
      <c r="X731">
        <v>754</v>
      </c>
      <c r="Y731">
        <v>337</v>
      </c>
      <c r="Z731">
        <v>510</v>
      </c>
      <c r="AA731">
        <v>412</v>
      </c>
    </row>
    <row r="732" spans="1:27" x14ac:dyDescent="0.35">
      <c r="A732" s="1">
        <v>44126</v>
      </c>
      <c r="B732" t="s">
        <v>37</v>
      </c>
      <c r="C732">
        <v>147</v>
      </c>
      <c r="D732">
        <v>699</v>
      </c>
      <c r="E732">
        <v>215</v>
      </c>
      <c r="F732">
        <v>1284</v>
      </c>
      <c r="G732">
        <v>999</v>
      </c>
      <c r="H732">
        <v>97</v>
      </c>
      <c r="I732">
        <v>138</v>
      </c>
      <c r="J732">
        <v>358</v>
      </c>
      <c r="K732">
        <v>421</v>
      </c>
      <c r="L732">
        <v>261</v>
      </c>
      <c r="M732">
        <v>28</v>
      </c>
      <c r="N732">
        <v>119</v>
      </c>
      <c r="O732">
        <v>521</v>
      </c>
      <c r="P732">
        <v>320</v>
      </c>
      <c r="Q732">
        <v>469</v>
      </c>
      <c r="R732">
        <v>329</v>
      </c>
      <c r="S732">
        <v>175</v>
      </c>
      <c r="T732">
        <v>323</v>
      </c>
      <c r="U732">
        <v>170</v>
      </c>
      <c r="V732">
        <v>818</v>
      </c>
      <c r="W732">
        <v>0</v>
      </c>
      <c r="X732">
        <v>391</v>
      </c>
      <c r="Y732">
        <v>16</v>
      </c>
      <c r="Z732">
        <v>257</v>
      </c>
      <c r="AA732">
        <v>117</v>
      </c>
    </row>
    <row r="733" spans="1:27" x14ac:dyDescent="0.35">
      <c r="A733" s="1">
        <v>44126</v>
      </c>
      <c r="B733" t="s">
        <v>38</v>
      </c>
      <c r="C733">
        <v>1791</v>
      </c>
      <c r="D733">
        <v>1019</v>
      </c>
      <c r="E733">
        <v>694</v>
      </c>
      <c r="F733">
        <v>2068</v>
      </c>
      <c r="G733">
        <v>1476</v>
      </c>
      <c r="H733">
        <v>661</v>
      </c>
      <c r="I733">
        <v>670</v>
      </c>
      <c r="J733">
        <v>1005</v>
      </c>
      <c r="K733">
        <v>1071</v>
      </c>
      <c r="L733">
        <v>970</v>
      </c>
      <c r="M733">
        <v>193</v>
      </c>
      <c r="N733">
        <v>372</v>
      </c>
      <c r="O733">
        <v>1555</v>
      </c>
      <c r="P733">
        <v>839</v>
      </c>
      <c r="Q733">
        <v>1033</v>
      </c>
      <c r="R733">
        <v>627</v>
      </c>
      <c r="S733">
        <v>628</v>
      </c>
      <c r="T733">
        <v>562</v>
      </c>
      <c r="U733">
        <v>840</v>
      </c>
      <c r="V733">
        <v>1983</v>
      </c>
      <c r="W733">
        <v>203</v>
      </c>
      <c r="X733">
        <v>1145</v>
      </c>
      <c r="Y733">
        <v>353</v>
      </c>
      <c r="Z733">
        <v>767</v>
      </c>
      <c r="AA733">
        <v>529</v>
      </c>
    </row>
    <row r="734" spans="1:27" x14ac:dyDescent="0.35">
      <c r="A734" s="1">
        <v>44126</v>
      </c>
      <c r="B734" t="s">
        <v>39</v>
      </c>
      <c r="C734">
        <v>1000</v>
      </c>
      <c r="D734">
        <v>718</v>
      </c>
      <c r="E734">
        <v>599</v>
      </c>
      <c r="F734">
        <v>2300</v>
      </c>
      <c r="G734">
        <v>1002</v>
      </c>
      <c r="H734">
        <v>984</v>
      </c>
      <c r="I734">
        <v>600</v>
      </c>
      <c r="J734">
        <v>782</v>
      </c>
      <c r="K734">
        <v>828</v>
      </c>
      <c r="L734">
        <v>926</v>
      </c>
      <c r="M734">
        <v>183</v>
      </c>
      <c r="N734">
        <v>158</v>
      </c>
      <c r="O734">
        <v>1440</v>
      </c>
      <c r="P734">
        <v>578</v>
      </c>
      <c r="Q734">
        <v>1954</v>
      </c>
      <c r="R734">
        <v>643</v>
      </c>
      <c r="S734">
        <v>821</v>
      </c>
      <c r="T734">
        <v>697</v>
      </c>
      <c r="U734">
        <v>1670</v>
      </c>
      <c r="V734">
        <v>1689</v>
      </c>
      <c r="W734">
        <v>591</v>
      </c>
      <c r="X734">
        <v>714</v>
      </c>
      <c r="Y734">
        <v>259</v>
      </c>
      <c r="Z734">
        <v>516</v>
      </c>
      <c r="AA734">
        <v>501</v>
      </c>
    </row>
    <row r="735" spans="1:27" x14ac:dyDescent="0.35">
      <c r="A735" s="1">
        <v>44126</v>
      </c>
      <c r="B735" t="s">
        <v>2</v>
      </c>
      <c r="C735">
        <v>989</v>
      </c>
      <c r="D735">
        <v>895</v>
      </c>
      <c r="E735">
        <v>376</v>
      </c>
      <c r="F735">
        <v>1262</v>
      </c>
      <c r="G735">
        <v>779</v>
      </c>
      <c r="H735">
        <v>825</v>
      </c>
      <c r="I735">
        <v>592</v>
      </c>
      <c r="J735">
        <v>975</v>
      </c>
      <c r="K735">
        <v>757</v>
      </c>
      <c r="L735">
        <v>903</v>
      </c>
      <c r="M735">
        <v>203</v>
      </c>
      <c r="N735">
        <v>115</v>
      </c>
      <c r="O735">
        <v>1382</v>
      </c>
      <c r="P735">
        <v>513</v>
      </c>
      <c r="Q735">
        <v>1194</v>
      </c>
      <c r="R735">
        <v>629</v>
      </c>
      <c r="S735">
        <v>503</v>
      </c>
      <c r="T735">
        <v>521</v>
      </c>
      <c r="U735">
        <v>816</v>
      </c>
      <c r="V735">
        <v>878</v>
      </c>
      <c r="W735">
        <v>603</v>
      </c>
      <c r="X735">
        <v>983</v>
      </c>
      <c r="Y735">
        <v>292</v>
      </c>
      <c r="Z735">
        <v>451</v>
      </c>
      <c r="AA735">
        <v>339</v>
      </c>
    </row>
    <row r="736" spans="1:27" x14ac:dyDescent="0.35">
      <c r="A736" s="1">
        <v>44126</v>
      </c>
      <c r="B736" t="s">
        <v>1</v>
      </c>
      <c r="C736">
        <v>625</v>
      </c>
      <c r="D736">
        <v>388</v>
      </c>
      <c r="E736">
        <v>219</v>
      </c>
      <c r="F736">
        <v>571</v>
      </c>
      <c r="G736">
        <v>398</v>
      </c>
      <c r="H736">
        <v>110</v>
      </c>
      <c r="I736">
        <v>340</v>
      </c>
      <c r="J736">
        <v>248</v>
      </c>
      <c r="K736">
        <v>403</v>
      </c>
      <c r="L736">
        <v>642</v>
      </c>
      <c r="M736">
        <v>138</v>
      </c>
      <c r="N736">
        <v>19</v>
      </c>
      <c r="O736">
        <v>723</v>
      </c>
      <c r="P736">
        <v>272</v>
      </c>
      <c r="Q736">
        <v>460</v>
      </c>
      <c r="R736">
        <v>125</v>
      </c>
      <c r="S736">
        <v>215</v>
      </c>
      <c r="T736">
        <v>373</v>
      </c>
      <c r="U736">
        <v>334</v>
      </c>
      <c r="V736">
        <v>724</v>
      </c>
      <c r="W736">
        <v>33</v>
      </c>
      <c r="X736">
        <v>489</v>
      </c>
      <c r="Y736">
        <v>264</v>
      </c>
      <c r="Z736">
        <v>224</v>
      </c>
      <c r="AA736">
        <v>104</v>
      </c>
    </row>
    <row r="737" spans="1:27" x14ac:dyDescent="0.35">
      <c r="A737" s="1">
        <v>44126</v>
      </c>
      <c r="B737" t="s">
        <v>0</v>
      </c>
      <c r="C737">
        <v>364</v>
      </c>
      <c r="D737">
        <v>507</v>
      </c>
      <c r="E737">
        <v>157</v>
      </c>
      <c r="F737">
        <v>691</v>
      </c>
      <c r="G737">
        <v>381</v>
      </c>
      <c r="H737">
        <v>715</v>
      </c>
      <c r="I737">
        <v>252</v>
      </c>
      <c r="J737">
        <v>727</v>
      </c>
      <c r="K737">
        <v>354</v>
      </c>
      <c r="L737">
        <v>261</v>
      </c>
      <c r="M737">
        <v>65</v>
      </c>
      <c r="N737">
        <v>96</v>
      </c>
      <c r="O737">
        <v>659</v>
      </c>
      <c r="P737">
        <v>241</v>
      </c>
      <c r="Q737">
        <v>734</v>
      </c>
      <c r="R737">
        <v>504</v>
      </c>
      <c r="S737">
        <v>288</v>
      </c>
      <c r="T737">
        <v>148</v>
      </c>
      <c r="U737">
        <v>482</v>
      </c>
      <c r="V737">
        <v>154</v>
      </c>
      <c r="W737">
        <v>570</v>
      </c>
      <c r="X737">
        <v>494</v>
      </c>
      <c r="Y737">
        <v>28</v>
      </c>
      <c r="Z737">
        <v>227</v>
      </c>
      <c r="AA737">
        <v>235</v>
      </c>
    </row>
    <row r="738" spans="1:27" x14ac:dyDescent="0.35">
      <c r="A738" s="1">
        <v>44126</v>
      </c>
      <c r="B738" t="s">
        <v>40</v>
      </c>
      <c r="C738">
        <v>283</v>
      </c>
      <c r="D738">
        <v>133</v>
      </c>
      <c r="E738">
        <v>100</v>
      </c>
      <c r="F738">
        <v>204</v>
      </c>
      <c r="G738">
        <v>170</v>
      </c>
      <c r="H738">
        <v>152</v>
      </c>
      <c r="I738">
        <v>110</v>
      </c>
      <c r="J738">
        <v>288</v>
      </c>
      <c r="K738">
        <v>144</v>
      </c>
      <c r="L738">
        <v>182</v>
      </c>
      <c r="M738">
        <v>52</v>
      </c>
      <c r="N738">
        <v>43</v>
      </c>
      <c r="O738">
        <v>226</v>
      </c>
      <c r="P738">
        <v>113</v>
      </c>
      <c r="Q738">
        <v>323</v>
      </c>
      <c r="R738">
        <v>152</v>
      </c>
      <c r="S738">
        <v>112</v>
      </c>
      <c r="T738">
        <v>75</v>
      </c>
      <c r="U738">
        <v>233</v>
      </c>
      <c r="V738">
        <v>219</v>
      </c>
      <c r="W738">
        <v>96</v>
      </c>
      <c r="X738">
        <v>110</v>
      </c>
      <c r="Y738">
        <v>86</v>
      </c>
      <c r="Z738">
        <v>105</v>
      </c>
      <c r="AA738">
        <v>118</v>
      </c>
    </row>
    <row r="739" spans="1:27" x14ac:dyDescent="0.35">
      <c r="A739" s="1">
        <v>44126</v>
      </c>
      <c r="B739" t="s">
        <v>41</v>
      </c>
      <c r="C739">
        <v>172</v>
      </c>
      <c r="D739">
        <v>21</v>
      </c>
      <c r="E739">
        <v>52</v>
      </c>
      <c r="F739">
        <v>63</v>
      </c>
      <c r="G739">
        <v>138</v>
      </c>
      <c r="H739">
        <v>36</v>
      </c>
      <c r="I739">
        <v>58</v>
      </c>
      <c r="J739">
        <v>116</v>
      </c>
      <c r="K739">
        <v>98</v>
      </c>
      <c r="L739">
        <v>97</v>
      </c>
      <c r="M739">
        <v>17</v>
      </c>
      <c r="N739">
        <v>19</v>
      </c>
      <c r="O739">
        <v>129</v>
      </c>
      <c r="P739">
        <v>49</v>
      </c>
      <c r="Q739">
        <v>50</v>
      </c>
      <c r="R739">
        <v>25</v>
      </c>
      <c r="S739">
        <v>58</v>
      </c>
      <c r="T739">
        <v>9</v>
      </c>
      <c r="U739">
        <v>92</v>
      </c>
      <c r="V739">
        <v>119</v>
      </c>
      <c r="W739">
        <v>33</v>
      </c>
      <c r="X739">
        <v>57</v>
      </c>
      <c r="Y739">
        <v>54</v>
      </c>
      <c r="Z739">
        <v>63</v>
      </c>
      <c r="AA739">
        <v>30</v>
      </c>
    </row>
    <row r="740" spans="1:27" x14ac:dyDescent="0.35">
      <c r="A740" s="1">
        <v>44126</v>
      </c>
      <c r="B740" t="s">
        <v>42</v>
      </c>
      <c r="C740">
        <v>111</v>
      </c>
      <c r="D740">
        <v>112</v>
      </c>
      <c r="E740">
        <v>48</v>
      </c>
      <c r="F740">
        <v>141</v>
      </c>
      <c r="G740">
        <v>32</v>
      </c>
      <c r="H740">
        <v>116</v>
      </c>
      <c r="I740">
        <v>52</v>
      </c>
      <c r="J740">
        <v>172</v>
      </c>
      <c r="K740">
        <v>46</v>
      </c>
      <c r="L740">
        <v>85</v>
      </c>
      <c r="M740">
        <v>35</v>
      </c>
      <c r="N740">
        <v>24</v>
      </c>
      <c r="O740">
        <v>97</v>
      </c>
      <c r="P740">
        <v>64</v>
      </c>
      <c r="Q740">
        <v>273</v>
      </c>
      <c r="R740">
        <v>127</v>
      </c>
      <c r="S740">
        <v>54</v>
      </c>
      <c r="T740">
        <v>66</v>
      </c>
      <c r="U740">
        <v>141</v>
      </c>
      <c r="V740">
        <v>100</v>
      </c>
      <c r="W740">
        <v>63</v>
      </c>
      <c r="X740">
        <v>53</v>
      </c>
      <c r="Y740">
        <v>32</v>
      </c>
      <c r="Z740">
        <v>42</v>
      </c>
      <c r="AA740">
        <v>88</v>
      </c>
    </row>
    <row r="741" spans="1:27" x14ac:dyDescent="0.35">
      <c r="A741" s="1">
        <v>44126</v>
      </c>
      <c r="B741" t="s">
        <v>43</v>
      </c>
      <c r="C741">
        <v>196</v>
      </c>
      <c r="D741">
        <v>153</v>
      </c>
      <c r="E741">
        <v>174</v>
      </c>
      <c r="F741">
        <v>452</v>
      </c>
      <c r="G741">
        <v>189</v>
      </c>
      <c r="H741">
        <v>189</v>
      </c>
      <c r="I741">
        <v>111</v>
      </c>
      <c r="J741">
        <v>361</v>
      </c>
      <c r="K741">
        <v>142</v>
      </c>
      <c r="L741">
        <v>189</v>
      </c>
      <c r="M741">
        <v>47</v>
      </c>
      <c r="N741">
        <v>129</v>
      </c>
      <c r="O741">
        <v>181</v>
      </c>
      <c r="P741">
        <v>161</v>
      </c>
      <c r="Q741">
        <v>246</v>
      </c>
      <c r="R741">
        <v>299</v>
      </c>
      <c r="S741">
        <v>153</v>
      </c>
      <c r="T741">
        <v>128</v>
      </c>
      <c r="U741">
        <v>202</v>
      </c>
      <c r="V741">
        <v>324</v>
      </c>
      <c r="W741">
        <v>179</v>
      </c>
      <c r="X741">
        <v>138</v>
      </c>
      <c r="Y741">
        <v>110</v>
      </c>
      <c r="Z741">
        <v>151</v>
      </c>
      <c r="AA741">
        <v>131</v>
      </c>
    </row>
    <row r="742" spans="1:27" x14ac:dyDescent="0.35">
      <c r="A742" s="1">
        <v>44126</v>
      </c>
      <c r="B742" t="s">
        <v>44</v>
      </c>
      <c r="C742">
        <v>34</v>
      </c>
      <c r="D742">
        <v>41</v>
      </c>
      <c r="E742">
        <v>12</v>
      </c>
      <c r="F742">
        <v>10</v>
      </c>
      <c r="G742">
        <v>19</v>
      </c>
      <c r="H742">
        <v>7</v>
      </c>
      <c r="I742">
        <v>13</v>
      </c>
      <c r="J742">
        <v>46</v>
      </c>
      <c r="K742">
        <v>50</v>
      </c>
      <c r="L742">
        <v>20</v>
      </c>
      <c r="M742">
        <v>13</v>
      </c>
      <c r="N742">
        <v>6</v>
      </c>
      <c r="O742">
        <v>36</v>
      </c>
      <c r="P742">
        <v>6</v>
      </c>
      <c r="Q742">
        <v>8</v>
      </c>
      <c r="R742">
        <v>18</v>
      </c>
      <c r="S742">
        <v>9</v>
      </c>
      <c r="T742">
        <v>5</v>
      </c>
      <c r="U742">
        <v>20</v>
      </c>
      <c r="V742">
        <v>78</v>
      </c>
      <c r="W742">
        <v>9</v>
      </c>
      <c r="X742">
        <v>19</v>
      </c>
      <c r="Y742">
        <v>9</v>
      </c>
      <c r="Z742">
        <v>4</v>
      </c>
      <c r="AA742">
        <v>8</v>
      </c>
    </row>
    <row r="743" spans="1:27" x14ac:dyDescent="0.35">
      <c r="A743" s="1">
        <v>44126</v>
      </c>
      <c r="B743" t="s">
        <v>45</v>
      </c>
      <c r="C743">
        <v>162</v>
      </c>
      <c r="D743">
        <v>112</v>
      </c>
      <c r="E743">
        <v>162</v>
      </c>
      <c r="F743">
        <v>442</v>
      </c>
      <c r="G743">
        <v>170</v>
      </c>
      <c r="H743">
        <v>182</v>
      </c>
      <c r="I743">
        <v>98</v>
      </c>
      <c r="J743">
        <v>315</v>
      </c>
      <c r="K743">
        <v>92</v>
      </c>
      <c r="L743">
        <v>169</v>
      </c>
      <c r="M743">
        <v>34</v>
      </c>
      <c r="N743">
        <v>123</v>
      </c>
      <c r="O743">
        <v>145</v>
      </c>
      <c r="P743">
        <v>155</v>
      </c>
      <c r="Q743">
        <v>238</v>
      </c>
      <c r="R743">
        <v>281</v>
      </c>
      <c r="S743">
        <v>144</v>
      </c>
      <c r="T743">
        <v>123</v>
      </c>
      <c r="U743">
        <v>182</v>
      </c>
      <c r="V743">
        <v>246</v>
      </c>
      <c r="W743">
        <v>170</v>
      </c>
      <c r="X743">
        <v>119</v>
      </c>
      <c r="Y743">
        <v>101</v>
      </c>
      <c r="Z743">
        <v>147</v>
      </c>
      <c r="AA743">
        <v>123</v>
      </c>
    </row>
    <row r="744" spans="1:27" x14ac:dyDescent="0.35">
      <c r="A744" s="1">
        <v>44127</v>
      </c>
      <c r="B744" t="s">
        <v>35</v>
      </c>
      <c r="C744">
        <v>2806</v>
      </c>
      <c r="D744">
        <v>1795</v>
      </c>
      <c r="E744">
        <v>1293</v>
      </c>
      <c r="F744">
        <v>4368</v>
      </c>
      <c r="G744">
        <v>2478</v>
      </c>
      <c r="H744">
        <v>1645</v>
      </c>
      <c r="I744">
        <v>1270</v>
      </c>
      <c r="J744">
        <v>1787</v>
      </c>
      <c r="K744">
        <v>1899</v>
      </c>
      <c r="L744">
        <v>1896</v>
      </c>
      <c r="M744">
        <v>376</v>
      </c>
      <c r="N744">
        <v>530</v>
      </c>
      <c r="O744">
        <v>2995</v>
      </c>
      <c r="P744">
        <v>1417</v>
      </c>
      <c r="Q744">
        <v>3187</v>
      </c>
      <c r="R744">
        <v>1270</v>
      </c>
      <c r="S744">
        <v>1449</v>
      </c>
      <c r="T744">
        <v>1259</v>
      </c>
      <c r="U744">
        <v>2510</v>
      </c>
      <c r="V744">
        <v>3672</v>
      </c>
      <c r="W744">
        <v>794</v>
      </c>
      <c r="X744">
        <v>1859</v>
      </c>
      <c r="Y744">
        <v>612</v>
      </c>
      <c r="Z744">
        <v>1283</v>
      </c>
      <c r="AA744">
        <v>1130</v>
      </c>
    </row>
    <row r="745" spans="1:27" x14ac:dyDescent="0.35">
      <c r="A745" s="1">
        <v>44127</v>
      </c>
      <c r="B745" t="s">
        <v>36</v>
      </c>
      <c r="C745">
        <v>1705</v>
      </c>
      <c r="D745">
        <v>335</v>
      </c>
      <c r="E745">
        <v>472</v>
      </c>
      <c r="F745">
        <v>806</v>
      </c>
      <c r="G745">
        <v>492</v>
      </c>
      <c r="H745">
        <v>578</v>
      </c>
      <c r="I745">
        <v>572</v>
      </c>
      <c r="J745">
        <v>673</v>
      </c>
      <c r="K745">
        <v>748</v>
      </c>
      <c r="L745">
        <v>706</v>
      </c>
      <c r="M745">
        <v>179</v>
      </c>
      <c r="N745">
        <v>259</v>
      </c>
      <c r="O745">
        <v>1049</v>
      </c>
      <c r="P745">
        <v>502</v>
      </c>
      <c r="Q745">
        <v>552</v>
      </c>
      <c r="R745">
        <v>283</v>
      </c>
      <c r="S745">
        <v>471</v>
      </c>
      <c r="T745">
        <v>218</v>
      </c>
      <c r="U745">
        <v>677</v>
      </c>
      <c r="V745">
        <v>1163</v>
      </c>
      <c r="W745">
        <v>208</v>
      </c>
      <c r="X745">
        <v>754</v>
      </c>
      <c r="Y745">
        <v>345</v>
      </c>
      <c r="Z745">
        <v>522</v>
      </c>
      <c r="AA745">
        <v>404</v>
      </c>
    </row>
    <row r="746" spans="1:27" x14ac:dyDescent="0.35">
      <c r="A746" s="1">
        <v>44127</v>
      </c>
      <c r="B746" t="s">
        <v>37</v>
      </c>
      <c r="C746">
        <v>124</v>
      </c>
      <c r="D746">
        <v>702</v>
      </c>
      <c r="E746">
        <v>212</v>
      </c>
      <c r="F746">
        <v>1214</v>
      </c>
      <c r="G746">
        <v>1010</v>
      </c>
      <c r="H746">
        <v>119</v>
      </c>
      <c r="I746">
        <v>138</v>
      </c>
      <c r="J746">
        <v>347</v>
      </c>
      <c r="K746">
        <v>338</v>
      </c>
      <c r="L746">
        <v>299</v>
      </c>
      <c r="M746">
        <v>27</v>
      </c>
      <c r="N746">
        <v>113</v>
      </c>
      <c r="O746">
        <v>564</v>
      </c>
      <c r="P746">
        <v>273</v>
      </c>
      <c r="Q746">
        <v>572</v>
      </c>
      <c r="R746">
        <v>368</v>
      </c>
      <c r="S746">
        <v>179</v>
      </c>
      <c r="T746">
        <v>313</v>
      </c>
      <c r="U746">
        <v>157</v>
      </c>
      <c r="V746">
        <v>803</v>
      </c>
      <c r="W746">
        <v>0</v>
      </c>
      <c r="X746">
        <v>415</v>
      </c>
      <c r="Y746">
        <v>16</v>
      </c>
      <c r="Z746">
        <v>267</v>
      </c>
      <c r="AA746">
        <v>157</v>
      </c>
    </row>
    <row r="747" spans="1:27" x14ac:dyDescent="0.35">
      <c r="A747" s="1">
        <v>44127</v>
      </c>
      <c r="B747" t="s">
        <v>38</v>
      </c>
      <c r="C747">
        <v>1829</v>
      </c>
      <c r="D747">
        <v>1037</v>
      </c>
      <c r="E747">
        <v>684</v>
      </c>
      <c r="F747">
        <v>2020</v>
      </c>
      <c r="G747">
        <v>1502</v>
      </c>
      <c r="H747">
        <v>697</v>
      </c>
      <c r="I747">
        <v>710</v>
      </c>
      <c r="J747">
        <v>1020</v>
      </c>
      <c r="K747">
        <v>1086</v>
      </c>
      <c r="L747">
        <v>1005</v>
      </c>
      <c r="M747">
        <v>206</v>
      </c>
      <c r="N747">
        <v>372</v>
      </c>
      <c r="O747">
        <v>1613</v>
      </c>
      <c r="P747">
        <v>775</v>
      </c>
      <c r="Q747">
        <v>1124</v>
      </c>
      <c r="R747">
        <v>651</v>
      </c>
      <c r="S747">
        <v>650</v>
      </c>
      <c r="T747">
        <v>531</v>
      </c>
      <c r="U747">
        <v>834</v>
      </c>
      <c r="V747">
        <v>1966</v>
      </c>
      <c r="W747">
        <v>208</v>
      </c>
      <c r="X747">
        <v>1169</v>
      </c>
      <c r="Y747">
        <v>361</v>
      </c>
      <c r="Z747">
        <v>789</v>
      </c>
      <c r="AA747">
        <v>561</v>
      </c>
    </row>
    <row r="748" spans="1:27" x14ac:dyDescent="0.35">
      <c r="A748" s="1">
        <v>44127</v>
      </c>
      <c r="B748" t="s">
        <v>39</v>
      </c>
      <c r="C748">
        <v>977</v>
      </c>
      <c r="D748">
        <v>758</v>
      </c>
      <c r="E748">
        <v>609</v>
      </c>
      <c r="F748">
        <v>2348</v>
      </c>
      <c r="G748">
        <v>976</v>
      </c>
      <c r="H748">
        <v>948</v>
      </c>
      <c r="I748">
        <v>560</v>
      </c>
      <c r="J748">
        <v>767</v>
      </c>
      <c r="K748">
        <v>813</v>
      </c>
      <c r="L748">
        <v>891</v>
      </c>
      <c r="M748">
        <v>170</v>
      </c>
      <c r="N748">
        <v>158</v>
      </c>
      <c r="O748">
        <v>1382</v>
      </c>
      <c r="P748">
        <v>642</v>
      </c>
      <c r="Q748">
        <v>2063</v>
      </c>
      <c r="R748">
        <v>619</v>
      </c>
      <c r="S748">
        <v>799</v>
      </c>
      <c r="T748">
        <v>728</v>
      </c>
      <c r="U748">
        <v>1676</v>
      </c>
      <c r="V748">
        <v>1706</v>
      </c>
      <c r="W748">
        <v>586</v>
      </c>
      <c r="X748">
        <v>690</v>
      </c>
      <c r="Y748">
        <v>251</v>
      </c>
      <c r="Z748">
        <v>494</v>
      </c>
      <c r="AA748">
        <v>569</v>
      </c>
    </row>
    <row r="749" spans="1:27" x14ac:dyDescent="0.35">
      <c r="A749" s="1">
        <v>44127</v>
      </c>
      <c r="B749" t="s">
        <v>2</v>
      </c>
      <c r="C749">
        <v>989</v>
      </c>
      <c r="D749">
        <v>901</v>
      </c>
      <c r="E749">
        <v>376</v>
      </c>
      <c r="F749">
        <v>1262</v>
      </c>
      <c r="G749">
        <v>779</v>
      </c>
      <c r="H749">
        <v>825</v>
      </c>
      <c r="I749">
        <v>592</v>
      </c>
      <c r="J749">
        <v>975</v>
      </c>
      <c r="K749">
        <v>757</v>
      </c>
      <c r="L749">
        <v>905</v>
      </c>
      <c r="M749">
        <v>203</v>
      </c>
      <c r="N749">
        <v>115</v>
      </c>
      <c r="O749">
        <v>1382</v>
      </c>
      <c r="P749">
        <v>510</v>
      </c>
      <c r="Q749">
        <v>1194</v>
      </c>
      <c r="R749">
        <v>667</v>
      </c>
      <c r="S749">
        <v>503</v>
      </c>
      <c r="T749">
        <v>521</v>
      </c>
      <c r="U749">
        <v>840</v>
      </c>
      <c r="V749">
        <v>882</v>
      </c>
      <c r="W749">
        <v>603</v>
      </c>
      <c r="X749">
        <v>986</v>
      </c>
      <c r="Y749">
        <v>292</v>
      </c>
      <c r="Z749">
        <v>451</v>
      </c>
      <c r="AA749">
        <v>367</v>
      </c>
    </row>
    <row r="750" spans="1:27" x14ac:dyDescent="0.35">
      <c r="A750" s="1">
        <v>44127</v>
      </c>
      <c r="B750" t="s">
        <v>1</v>
      </c>
      <c r="C750">
        <v>632</v>
      </c>
      <c r="D750">
        <v>385</v>
      </c>
      <c r="E750">
        <v>213</v>
      </c>
      <c r="F750">
        <v>574</v>
      </c>
      <c r="G750">
        <v>416</v>
      </c>
      <c r="H750">
        <v>118</v>
      </c>
      <c r="I750">
        <v>401</v>
      </c>
      <c r="J750">
        <v>250</v>
      </c>
      <c r="K750">
        <v>291</v>
      </c>
      <c r="L750">
        <v>639</v>
      </c>
      <c r="M750">
        <v>106</v>
      </c>
      <c r="N750">
        <v>15</v>
      </c>
      <c r="O750">
        <v>633</v>
      </c>
      <c r="P750">
        <v>276</v>
      </c>
      <c r="Q750">
        <v>447</v>
      </c>
      <c r="R750">
        <v>136</v>
      </c>
      <c r="S750">
        <v>226</v>
      </c>
      <c r="T750">
        <v>378</v>
      </c>
      <c r="U750">
        <v>354</v>
      </c>
      <c r="V750">
        <v>731</v>
      </c>
      <c r="W750">
        <v>37</v>
      </c>
      <c r="X750">
        <v>531</v>
      </c>
      <c r="Y750">
        <v>268</v>
      </c>
      <c r="Z750">
        <v>215</v>
      </c>
      <c r="AA750">
        <v>144</v>
      </c>
    </row>
    <row r="751" spans="1:27" x14ac:dyDescent="0.35">
      <c r="A751" s="1">
        <v>44127</v>
      </c>
      <c r="B751" t="s">
        <v>0</v>
      </c>
      <c r="C751">
        <v>357</v>
      </c>
      <c r="D751">
        <v>516</v>
      </c>
      <c r="E751">
        <v>163</v>
      </c>
      <c r="F751">
        <v>688</v>
      </c>
      <c r="G751">
        <v>363</v>
      </c>
      <c r="H751">
        <v>707</v>
      </c>
      <c r="I751">
        <v>191</v>
      </c>
      <c r="J751">
        <v>725</v>
      </c>
      <c r="K751">
        <v>466</v>
      </c>
      <c r="L751">
        <v>266</v>
      </c>
      <c r="M751">
        <v>97</v>
      </c>
      <c r="N751">
        <v>100</v>
      </c>
      <c r="O751">
        <v>749</v>
      </c>
      <c r="P751">
        <v>234</v>
      </c>
      <c r="Q751">
        <v>747</v>
      </c>
      <c r="R751">
        <v>531</v>
      </c>
      <c r="S751">
        <v>277</v>
      </c>
      <c r="T751">
        <v>143</v>
      </c>
      <c r="U751">
        <v>486</v>
      </c>
      <c r="V751">
        <v>151</v>
      </c>
      <c r="W751">
        <v>566</v>
      </c>
      <c r="X751">
        <v>455</v>
      </c>
      <c r="Y751">
        <v>24</v>
      </c>
      <c r="Z751">
        <v>236</v>
      </c>
      <c r="AA751">
        <v>223</v>
      </c>
    </row>
    <row r="752" spans="1:27" x14ac:dyDescent="0.35">
      <c r="A752" s="1">
        <v>44127</v>
      </c>
      <c r="B752" t="s">
        <v>40</v>
      </c>
      <c r="C752">
        <v>283</v>
      </c>
      <c r="D752">
        <v>133</v>
      </c>
      <c r="E752">
        <v>100</v>
      </c>
      <c r="F752">
        <v>204</v>
      </c>
      <c r="G752">
        <v>170</v>
      </c>
      <c r="H752">
        <v>152</v>
      </c>
      <c r="I752">
        <v>110</v>
      </c>
      <c r="J752">
        <v>288</v>
      </c>
      <c r="K752">
        <v>144</v>
      </c>
      <c r="L752">
        <v>182</v>
      </c>
      <c r="M752">
        <v>53</v>
      </c>
      <c r="N752">
        <v>43</v>
      </c>
      <c r="O752">
        <v>226</v>
      </c>
      <c r="P752">
        <v>112</v>
      </c>
      <c r="Q752">
        <v>323</v>
      </c>
      <c r="R752">
        <v>152</v>
      </c>
      <c r="S752">
        <v>112</v>
      </c>
      <c r="T752">
        <v>75</v>
      </c>
      <c r="U752">
        <v>233</v>
      </c>
      <c r="V752">
        <v>219</v>
      </c>
      <c r="W752">
        <v>96</v>
      </c>
      <c r="X752">
        <v>110</v>
      </c>
      <c r="Y752">
        <v>86</v>
      </c>
      <c r="Z752">
        <v>105</v>
      </c>
      <c r="AA752">
        <v>124</v>
      </c>
    </row>
    <row r="753" spans="1:27" x14ac:dyDescent="0.35">
      <c r="A753" s="1">
        <v>44127</v>
      </c>
      <c r="B753" t="s">
        <v>41</v>
      </c>
      <c r="C753">
        <v>133</v>
      </c>
      <c r="D753">
        <v>37</v>
      </c>
      <c r="E753">
        <v>49</v>
      </c>
      <c r="F753">
        <v>47</v>
      </c>
      <c r="G753">
        <v>139</v>
      </c>
      <c r="H753">
        <v>43</v>
      </c>
      <c r="I753">
        <v>65</v>
      </c>
      <c r="J753">
        <v>115</v>
      </c>
      <c r="K753">
        <v>101</v>
      </c>
      <c r="L753">
        <v>100</v>
      </c>
      <c r="M753">
        <v>20</v>
      </c>
      <c r="N753">
        <v>17</v>
      </c>
      <c r="O753">
        <v>126</v>
      </c>
      <c r="P753">
        <v>52</v>
      </c>
      <c r="Q753">
        <v>61</v>
      </c>
      <c r="R753">
        <v>24</v>
      </c>
      <c r="S753">
        <v>53</v>
      </c>
      <c r="T753">
        <v>14</v>
      </c>
      <c r="U753">
        <v>96</v>
      </c>
      <c r="V753">
        <v>112</v>
      </c>
      <c r="W753">
        <v>37</v>
      </c>
      <c r="X753">
        <v>58</v>
      </c>
      <c r="Y753">
        <v>54</v>
      </c>
      <c r="Z753">
        <v>59</v>
      </c>
      <c r="AA753">
        <v>31</v>
      </c>
    </row>
    <row r="754" spans="1:27" x14ac:dyDescent="0.35">
      <c r="A754" s="1">
        <v>44127</v>
      </c>
      <c r="B754" t="s">
        <v>42</v>
      </c>
      <c r="C754">
        <v>150</v>
      </c>
      <c r="D754">
        <v>96</v>
      </c>
      <c r="E754">
        <v>51</v>
      </c>
      <c r="F754">
        <v>157</v>
      </c>
      <c r="G754">
        <v>31</v>
      </c>
      <c r="H754">
        <v>109</v>
      </c>
      <c r="I754">
        <v>45</v>
      </c>
      <c r="J754">
        <v>173</v>
      </c>
      <c r="K754">
        <v>43</v>
      </c>
      <c r="L754">
        <v>82</v>
      </c>
      <c r="M754">
        <v>33</v>
      </c>
      <c r="N754">
        <v>26</v>
      </c>
      <c r="O754">
        <v>100</v>
      </c>
      <c r="P754">
        <v>60</v>
      </c>
      <c r="Q754">
        <v>262</v>
      </c>
      <c r="R754">
        <v>128</v>
      </c>
      <c r="S754">
        <v>59</v>
      </c>
      <c r="T754">
        <v>61</v>
      </c>
      <c r="U754">
        <v>137</v>
      </c>
      <c r="V754">
        <v>107</v>
      </c>
      <c r="W754">
        <v>59</v>
      </c>
      <c r="X754">
        <v>52</v>
      </c>
      <c r="Y754">
        <v>32</v>
      </c>
      <c r="Z754">
        <v>46</v>
      </c>
      <c r="AA754">
        <v>93</v>
      </c>
    </row>
    <row r="755" spans="1:27" x14ac:dyDescent="0.35">
      <c r="A755" s="1">
        <v>44127</v>
      </c>
      <c r="B755" t="s">
        <v>43</v>
      </c>
      <c r="C755">
        <v>196</v>
      </c>
      <c r="D755">
        <v>153</v>
      </c>
      <c r="E755">
        <v>174</v>
      </c>
      <c r="F755">
        <v>452</v>
      </c>
      <c r="G755">
        <v>189</v>
      </c>
      <c r="H755">
        <v>189</v>
      </c>
      <c r="I755">
        <v>111</v>
      </c>
      <c r="J755">
        <v>361</v>
      </c>
      <c r="K755">
        <v>142</v>
      </c>
      <c r="L755">
        <v>189</v>
      </c>
      <c r="M755">
        <v>48</v>
      </c>
      <c r="N755">
        <v>129</v>
      </c>
      <c r="O755">
        <v>181</v>
      </c>
      <c r="P755">
        <v>161</v>
      </c>
      <c r="Q755">
        <v>246</v>
      </c>
      <c r="R755">
        <v>299</v>
      </c>
      <c r="S755">
        <v>153</v>
      </c>
      <c r="T755">
        <v>128</v>
      </c>
      <c r="U755">
        <v>202</v>
      </c>
      <c r="V755">
        <v>329</v>
      </c>
      <c r="W755">
        <v>179</v>
      </c>
      <c r="X755">
        <v>130</v>
      </c>
      <c r="Y755">
        <v>110</v>
      </c>
      <c r="Z755">
        <v>151</v>
      </c>
      <c r="AA755">
        <v>131</v>
      </c>
    </row>
    <row r="756" spans="1:27" x14ac:dyDescent="0.35">
      <c r="A756" s="1">
        <v>44127</v>
      </c>
      <c r="B756" t="s">
        <v>44</v>
      </c>
      <c r="C756">
        <v>29</v>
      </c>
      <c r="D756">
        <v>46</v>
      </c>
      <c r="E756">
        <v>12</v>
      </c>
      <c r="F756">
        <v>6</v>
      </c>
      <c r="G756">
        <v>20</v>
      </c>
      <c r="H756">
        <v>5</v>
      </c>
      <c r="I756">
        <v>13</v>
      </c>
      <c r="J756">
        <v>35</v>
      </c>
      <c r="K756">
        <v>49</v>
      </c>
      <c r="L756">
        <v>23</v>
      </c>
      <c r="M756">
        <v>13</v>
      </c>
      <c r="N756">
        <v>13</v>
      </c>
      <c r="O756">
        <v>39</v>
      </c>
      <c r="P756">
        <v>10</v>
      </c>
      <c r="Q756">
        <v>8</v>
      </c>
      <c r="R756">
        <v>14</v>
      </c>
      <c r="S756">
        <v>8</v>
      </c>
      <c r="T756">
        <v>7</v>
      </c>
      <c r="U756">
        <v>19</v>
      </c>
      <c r="V756">
        <v>87</v>
      </c>
      <c r="W756">
        <v>9</v>
      </c>
      <c r="X756">
        <v>16</v>
      </c>
      <c r="Y756">
        <v>9</v>
      </c>
      <c r="Z756">
        <v>4</v>
      </c>
      <c r="AA756">
        <v>11</v>
      </c>
    </row>
    <row r="757" spans="1:27" x14ac:dyDescent="0.35">
      <c r="A757" s="1">
        <v>44127</v>
      </c>
      <c r="B757" t="s">
        <v>45</v>
      </c>
      <c r="C757">
        <v>167</v>
      </c>
      <c r="D757">
        <v>107</v>
      </c>
      <c r="E757">
        <v>162</v>
      </c>
      <c r="F757">
        <v>446</v>
      </c>
      <c r="G757">
        <v>169</v>
      </c>
      <c r="H757">
        <v>184</v>
      </c>
      <c r="I757">
        <v>98</v>
      </c>
      <c r="J757">
        <v>326</v>
      </c>
      <c r="K757">
        <v>93</v>
      </c>
      <c r="L757">
        <v>166</v>
      </c>
      <c r="M757">
        <v>35</v>
      </c>
      <c r="N757">
        <v>116</v>
      </c>
      <c r="O757">
        <v>142</v>
      </c>
      <c r="P757">
        <v>151</v>
      </c>
      <c r="Q757">
        <v>238</v>
      </c>
      <c r="R757">
        <v>285</v>
      </c>
      <c r="S757">
        <v>145</v>
      </c>
      <c r="T757">
        <v>121</v>
      </c>
      <c r="U757">
        <v>183</v>
      </c>
      <c r="V757">
        <v>242</v>
      </c>
      <c r="W757">
        <v>170</v>
      </c>
      <c r="X757">
        <v>114</v>
      </c>
      <c r="Y757">
        <v>101</v>
      </c>
      <c r="Z757">
        <v>147</v>
      </c>
      <c r="AA757">
        <v>120</v>
      </c>
    </row>
    <row r="758" spans="1:27" x14ac:dyDescent="0.35">
      <c r="A758" s="1">
        <v>44128</v>
      </c>
      <c r="B758" t="s">
        <v>35</v>
      </c>
      <c r="C758">
        <v>2806</v>
      </c>
      <c r="D758">
        <v>1795</v>
      </c>
      <c r="E758">
        <v>1293</v>
      </c>
      <c r="F758">
        <v>4368</v>
      </c>
      <c r="G758">
        <v>2528</v>
      </c>
      <c r="H758">
        <v>1645</v>
      </c>
      <c r="I758">
        <v>1270</v>
      </c>
      <c r="J758">
        <v>1787</v>
      </c>
      <c r="K758">
        <v>1899</v>
      </c>
      <c r="L758">
        <v>1896</v>
      </c>
      <c r="M758">
        <v>376</v>
      </c>
      <c r="N758">
        <v>530</v>
      </c>
      <c r="O758">
        <v>2995</v>
      </c>
      <c r="P758">
        <v>1417</v>
      </c>
      <c r="Q758">
        <v>3187</v>
      </c>
      <c r="R758">
        <v>1270</v>
      </c>
      <c r="S758">
        <v>1449</v>
      </c>
      <c r="T758">
        <v>1259</v>
      </c>
      <c r="U758">
        <v>2510</v>
      </c>
      <c r="V758">
        <v>3672</v>
      </c>
      <c r="W758">
        <v>794</v>
      </c>
      <c r="X758">
        <v>1859</v>
      </c>
      <c r="Y758">
        <v>612</v>
      </c>
      <c r="Z758">
        <v>1361</v>
      </c>
      <c r="AA758">
        <v>1130</v>
      </c>
    </row>
    <row r="759" spans="1:27" x14ac:dyDescent="0.35">
      <c r="A759" s="1">
        <v>44128</v>
      </c>
      <c r="B759" t="s">
        <v>36</v>
      </c>
      <c r="C759">
        <v>1680</v>
      </c>
      <c r="D759">
        <v>349</v>
      </c>
      <c r="E759">
        <v>478</v>
      </c>
      <c r="F759">
        <v>847</v>
      </c>
      <c r="G759">
        <v>416</v>
      </c>
      <c r="H759">
        <v>589</v>
      </c>
      <c r="I759">
        <v>595</v>
      </c>
      <c r="J759">
        <v>690</v>
      </c>
      <c r="K759">
        <v>639</v>
      </c>
      <c r="L759">
        <v>707</v>
      </c>
      <c r="M759">
        <v>200</v>
      </c>
      <c r="N759">
        <v>262</v>
      </c>
      <c r="O759">
        <v>1000</v>
      </c>
      <c r="P759">
        <v>471</v>
      </c>
      <c r="Q759">
        <v>563</v>
      </c>
      <c r="R759">
        <v>255</v>
      </c>
      <c r="S759">
        <v>468</v>
      </c>
      <c r="T759">
        <v>205</v>
      </c>
      <c r="U759">
        <v>645</v>
      </c>
      <c r="V759">
        <v>1155</v>
      </c>
      <c r="W759">
        <v>199</v>
      </c>
      <c r="X759">
        <v>788</v>
      </c>
      <c r="Y759">
        <v>347</v>
      </c>
      <c r="Z759">
        <v>534</v>
      </c>
      <c r="AA759">
        <v>383</v>
      </c>
    </row>
    <row r="760" spans="1:27" x14ac:dyDescent="0.35">
      <c r="A760" s="1">
        <v>44128</v>
      </c>
      <c r="B760" t="s">
        <v>37</v>
      </c>
      <c r="C760">
        <v>115</v>
      </c>
      <c r="D760">
        <v>714</v>
      </c>
      <c r="E760">
        <v>241</v>
      </c>
      <c r="F760">
        <v>1290</v>
      </c>
      <c r="G760">
        <v>879</v>
      </c>
      <c r="H760">
        <v>106</v>
      </c>
      <c r="I760">
        <v>139</v>
      </c>
      <c r="J760">
        <v>346</v>
      </c>
      <c r="K760">
        <v>346</v>
      </c>
      <c r="L760">
        <v>299</v>
      </c>
      <c r="M760">
        <v>34</v>
      </c>
      <c r="N760">
        <v>115</v>
      </c>
      <c r="O760">
        <v>582</v>
      </c>
      <c r="P760">
        <v>319</v>
      </c>
      <c r="Q760">
        <v>492</v>
      </c>
      <c r="R760">
        <v>431</v>
      </c>
      <c r="S760">
        <v>182</v>
      </c>
      <c r="T760">
        <v>371</v>
      </c>
      <c r="U760">
        <v>167</v>
      </c>
      <c r="V760">
        <v>778</v>
      </c>
      <c r="W760">
        <v>0</v>
      </c>
      <c r="X760">
        <v>398</v>
      </c>
      <c r="Y760">
        <v>14</v>
      </c>
      <c r="Z760">
        <v>289</v>
      </c>
      <c r="AA760">
        <v>166</v>
      </c>
    </row>
    <row r="761" spans="1:27" x14ac:dyDescent="0.35">
      <c r="A761" s="1">
        <v>44128</v>
      </c>
      <c r="B761" t="s">
        <v>38</v>
      </c>
      <c r="C761">
        <v>1795</v>
      </c>
      <c r="D761">
        <v>1063</v>
      </c>
      <c r="E761">
        <v>719</v>
      </c>
      <c r="F761">
        <v>2137</v>
      </c>
      <c r="G761">
        <v>1295</v>
      </c>
      <c r="H761">
        <v>695</v>
      </c>
      <c r="I761">
        <v>734</v>
      </c>
      <c r="J761">
        <v>1036</v>
      </c>
      <c r="K761">
        <v>985</v>
      </c>
      <c r="L761">
        <v>1006</v>
      </c>
      <c r="M761">
        <v>234</v>
      </c>
      <c r="N761">
        <v>377</v>
      </c>
      <c r="O761">
        <v>1582</v>
      </c>
      <c r="P761">
        <v>790</v>
      </c>
      <c r="Q761">
        <v>1055</v>
      </c>
      <c r="R761">
        <v>686</v>
      </c>
      <c r="S761">
        <v>650</v>
      </c>
      <c r="T761">
        <v>576</v>
      </c>
      <c r="U761">
        <v>812</v>
      </c>
      <c r="V761">
        <v>1933</v>
      </c>
      <c r="W761">
        <v>199</v>
      </c>
      <c r="X761">
        <v>1186</v>
      </c>
      <c r="Y761">
        <v>361</v>
      </c>
      <c r="Z761">
        <v>823</v>
      </c>
      <c r="AA761">
        <v>549</v>
      </c>
    </row>
    <row r="762" spans="1:27" x14ac:dyDescent="0.35">
      <c r="A762" s="1">
        <v>44128</v>
      </c>
      <c r="B762" t="s">
        <v>39</v>
      </c>
      <c r="C762">
        <v>1011</v>
      </c>
      <c r="D762">
        <v>732</v>
      </c>
      <c r="E762">
        <v>574</v>
      </c>
      <c r="F762">
        <v>2231</v>
      </c>
      <c r="G762">
        <v>1233</v>
      </c>
      <c r="H762">
        <v>950</v>
      </c>
      <c r="I762">
        <v>536</v>
      </c>
      <c r="J762">
        <v>751</v>
      </c>
      <c r="K762">
        <v>914</v>
      </c>
      <c r="L762">
        <v>890</v>
      </c>
      <c r="M762">
        <v>142</v>
      </c>
      <c r="N762">
        <v>153</v>
      </c>
      <c r="O762">
        <v>1413</v>
      </c>
      <c r="P762">
        <v>627</v>
      </c>
      <c r="Q762">
        <v>2132</v>
      </c>
      <c r="R762">
        <v>584</v>
      </c>
      <c r="S762">
        <v>799</v>
      </c>
      <c r="T762">
        <v>683</v>
      </c>
      <c r="U762">
        <v>1698</v>
      </c>
      <c r="V762">
        <v>1739</v>
      </c>
      <c r="W762">
        <v>595</v>
      </c>
      <c r="X762">
        <v>673</v>
      </c>
      <c r="Y762">
        <v>251</v>
      </c>
      <c r="Z762">
        <v>538</v>
      </c>
      <c r="AA762">
        <v>581</v>
      </c>
    </row>
    <row r="763" spans="1:27" x14ac:dyDescent="0.35">
      <c r="A763" s="1">
        <v>44128</v>
      </c>
      <c r="B763" t="s">
        <v>2</v>
      </c>
      <c r="C763">
        <v>1012</v>
      </c>
      <c r="D763">
        <v>901</v>
      </c>
      <c r="E763">
        <v>376</v>
      </c>
      <c r="F763">
        <v>1262</v>
      </c>
      <c r="G763">
        <v>779</v>
      </c>
      <c r="H763">
        <v>833</v>
      </c>
      <c r="I763">
        <v>592</v>
      </c>
      <c r="J763">
        <v>975</v>
      </c>
      <c r="K763">
        <v>757</v>
      </c>
      <c r="L763">
        <v>905</v>
      </c>
      <c r="M763">
        <v>211</v>
      </c>
      <c r="N763">
        <v>115</v>
      </c>
      <c r="O763">
        <v>1382</v>
      </c>
      <c r="P763">
        <v>510</v>
      </c>
      <c r="Q763">
        <v>1194</v>
      </c>
      <c r="R763">
        <v>667</v>
      </c>
      <c r="S763">
        <v>503</v>
      </c>
      <c r="T763">
        <v>521</v>
      </c>
      <c r="U763">
        <v>840</v>
      </c>
      <c r="V763">
        <v>882</v>
      </c>
      <c r="W763">
        <v>603</v>
      </c>
      <c r="X763">
        <v>997</v>
      </c>
      <c r="Y763">
        <v>292</v>
      </c>
      <c r="Z763">
        <v>456</v>
      </c>
      <c r="AA763">
        <v>367</v>
      </c>
    </row>
    <row r="764" spans="1:27" x14ac:dyDescent="0.35">
      <c r="A764" s="1">
        <v>44128</v>
      </c>
      <c r="B764" t="s">
        <v>1</v>
      </c>
      <c r="C764">
        <v>634</v>
      </c>
      <c r="D764">
        <v>374</v>
      </c>
      <c r="E764">
        <v>224</v>
      </c>
      <c r="F764">
        <v>594</v>
      </c>
      <c r="G764">
        <v>448</v>
      </c>
      <c r="H764">
        <v>128</v>
      </c>
      <c r="I764">
        <v>404</v>
      </c>
      <c r="J764">
        <v>266</v>
      </c>
      <c r="K764">
        <v>333</v>
      </c>
      <c r="L764">
        <v>621</v>
      </c>
      <c r="M764">
        <v>113</v>
      </c>
      <c r="N764">
        <v>20</v>
      </c>
      <c r="O764">
        <v>642</v>
      </c>
      <c r="P764">
        <v>275</v>
      </c>
      <c r="Q764">
        <v>418</v>
      </c>
      <c r="R764">
        <v>134</v>
      </c>
      <c r="S764">
        <v>222</v>
      </c>
      <c r="T764">
        <v>379</v>
      </c>
      <c r="U764">
        <v>315</v>
      </c>
      <c r="V764">
        <v>725</v>
      </c>
      <c r="W764">
        <v>39</v>
      </c>
      <c r="X764">
        <v>562</v>
      </c>
      <c r="Y764">
        <v>270</v>
      </c>
      <c r="Z764">
        <v>213</v>
      </c>
      <c r="AA764">
        <v>150</v>
      </c>
    </row>
    <row r="765" spans="1:27" x14ac:dyDescent="0.35">
      <c r="A765" s="1">
        <v>44128</v>
      </c>
      <c r="B765" t="s">
        <v>0</v>
      </c>
      <c r="C765">
        <v>378</v>
      </c>
      <c r="D765">
        <v>527</v>
      </c>
      <c r="E765">
        <v>152</v>
      </c>
      <c r="F765">
        <v>668</v>
      </c>
      <c r="G765">
        <v>331</v>
      </c>
      <c r="H765">
        <v>705</v>
      </c>
      <c r="I765">
        <v>188</v>
      </c>
      <c r="J765">
        <v>709</v>
      </c>
      <c r="K765">
        <v>424</v>
      </c>
      <c r="L765">
        <v>284</v>
      </c>
      <c r="M765">
        <v>98</v>
      </c>
      <c r="N765">
        <v>95</v>
      </c>
      <c r="O765">
        <v>740</v>
      </c>
      <c r="P765">
        <v>235</v>
      </c>
      <c r="Q765">
        <v>776</v>
      </c>
      <c r="R765">
        <v>533</v>
      </c>
      <c r="S765">
        <v>281</v>
      </c>
      <c r="T765">
        <v>142</v>
      </c>
      <c r="U765">
        <v>525</v>
      </c>
      <c r="V765">
        <v>157</v>
      </c>
      <c r="W765">
        <v>564</v>
      </c>
      <c r="X765">
        <v>435</v>
      </c>
      <c r="Y765">
        <v>22</v>
      </c>
      <c r="Z765">
        <v>243</v>
      </c>
      <c r="AA765">
        <v>217</v>
      </c>
    </row>
    <row r="766" spans="1:27" x14ac:dyDescent="0.35">
      <c r="A766" s="1">
        <v>44128</v>
      </c>
      <c r="B766" t="s">
        <v>40</v>
      </c>
      <c r="C766">
        <v>287</v>
      </c>
      <c r="D766">
        <v>133</v>
      </c>
      <c r="E766">
        <v>100</v>
      </c>
      <c r="F766">
        <v>204</v>
      </c>
      <c r="G766">
        <v>176</v>
      </c>
      <c r="H766">
        <v>152</v>
      </c>
      <c r="I766">
        <v>110</v>
      </c>
      <c r="J766">
        <v>288</v>
      </c>
      <c r="K766">
        <v>144</v>
      </c>
      <c r="L766">
        <v>182</v>
      </c>
      <c r="M766">
        <v>57</v>
      </c>
      <c r="N766">
        <v>43</v>
      </c>
      <c r="O766">
        <v>226</v>
      </c>
      <c r="P766">
        <v>112</v>
      </c>
      <c r="Q766">
        <v>323</v>
      </c>
      <c r="R766">
        <v>152</v>
      </c>
      <c r="S766">
        <v>112</v>
      </c>
      <c r="T766">
        <v>75</v>
      </c>
      <c r="U766">
        <v>233</v>
      </c>
      <c r="V766">
        <v>219</v>
      </c>
      <c r="W766">
        <v>96</v>
      </c>
      <c r="X766">
        <v>110</v>
      </c>
      <c r="Y766">
        <v>86</v>
      </c>
      <c r="Z766">
        <v>112</v>
      </c>
      <c r="AA766">
        <v>124</v>
      </c>
    </row>
    <row r="767" spans="1:27" x14ac:dyDescent="0.35">
      <c r="A767" s="1">
        <v>44128</v>
      </c>
      <c r="B767" t="s">
        <v>41</v>
      </c>
      <c r="C767">
        <v>162</v>
      </c>
      <c r="D767">
        <v>34</v>
      </c>
      <c r="E767">
        <v>51</v>
      </c>
      <c r="F767">
        <v>78</v>
      </c>
      <c r="G767">
        <v>146</v>
      </c>
      <c r="H767">
        <v>43</v>
      </c>
      <c r="I767">
        <v>56</v>
      </c>
      <c r="J767">
        <v>99</v>
      </c>
      <c r="K767">
        <v>101</v>
      </c>
      <c r="L767">
        <v>102</v>
      </c>
      <c r="M767">
        <v>23</v>
      </c>
      <c r="N767">
        <v>24</v>
      </c>
      <c r="O767">
        <v>127</v>
      </c>
      <c r="P767">
        <v>54</v>
      </c>
      <c r="Q767">
        <v>40</v>
      </c>
      <c r="R767">
        <v>25</v>
      </c>
      <c r="S767">
        <v>44</v>
      </c>
      <c r="T767">
        <v>19</v>
      </c>
      <c r="U767">
        <v>95</v>
      </c>
      <c r="V767">
        <v>115</v>
      </c>
      <c r="W767">
        <v>39</v>
      </c>
      <c r="X767">
        <v>60</v>
      </c>
      <c r="Y767">
        <v>60</v>
      </c>
      <c r="Z767">
        <v>59</v>
      </c>
      <c r="AA767">
        <v>31</v>
      </c>
    </row>
    <row r="768" spans="1:27" x14ac:dyDescent="0.35">
      <c r="A768" s="1">
        <v>44128</v>
      </c>
      <c r="B768" t="s">
        <v>42</v>
      </c>
      <c r="C768">
        <v>125</v>
      </c>
      <c r="D768">
        <v>99</v>
      </c>
      <c r="E768">
        <v>49</v>
      </c>
      <c r="F768">
        <v>126</v>
      </c>
      <c r="G768">
        <v>30</v>
      </c>
      <c r="H768">
        <v>109</v>
      </c>
      <c r="I768">
        <v>54</v>
      </c>
      <c r="J768">
        <v>189</v>
      </c>
      <c r="K768">
        <v>43</v>
      </c>
      <c r="L768">
        <v>80</v>
      </c>
      <c r="M768">
        <v>34</v>
      </c>
      <c r="N768">
        <v>19</v>
      </c>
      <c r="O768">
        <v>99</v>
      </c>
      <c r="P768">
        <v>58</v>
      </c>
      <c r="Q768">
        <v>283</v>
      </c>
      <c r="R768">
        <v>127</v>
      </c>
      <c r="S768">
        <v>68</v>
      </c>
      <c r="T768">
        <v>56</v>
      </c>
      <c r="U768">
        <v>138</v>
      </c>
      <c r="V768">
        <v>104</v>
      </c>
      <c r="W768">
        <v>57</v>
      </c>
      <c r="X768">
        <v>50</v>
      </c>
      <c r="Y768">
        <v>26</v>
      </c>
      <c r="Z768">
        <v>53</v>
      </c>
      <c r="AA768">
        <v>93</v>
      </c>
    </row>
    <row r="769" spans="1:27" x14ac:dyDescent="0.35">
      <c r="A769" s="1">
        <v>44128</v>
      </c>
      <c r="B769" t="s">
        <v>43</v>
      </c>
      <c r="C769">
        <v>196</v>
      </c>
      <c r="D769">
        <v>153</v>
      </c>
      <c r="E769">
        <v>174</v>
      </c>
      <c r="F769">
        <v>452</v>
      </c>
      <c r="G769">
        <v>189</v>
      </c>
      <c r="H769">
        <v>139</v>
      </c>
      <c r="I769">
        <v>111</v>
      </c>
      <c r="J769">
        <v>361</v>
      </c>
      <c r="K769">
        <v>142</v>
      </c>
      <c r="L769">
        <v>189</v>
      </c>
      <c r="M769">
        <v>49</v>
      </c>
      <c r="N769">
        <v>129</v>
      </c>
      <c r="O769">
        <v>181</v>
      </c>
      <c r="P769">
        <v>161</v>
      </c>
      <c r="Q769">
        <v>246</v>
      </c>
      <c r="R769">
        <v>299</v>
      </c>
      <c r="S769">
        <v>153</v>
      </c>
      <c r="T769">
        <v>128</v>
      </c>
      <c r="U769">
        <v>202</v>
      </c>
      <c r="V769">
        <v>329</v>
      </c>
      <c r="W769">
        <v>179</v>
      </c>
      <c r="X769">
        <v>138</v>
      </c>
      <c r="Y769">
        <v>110</v>
      </c>
      <c r="Z769">
        <v>151</v>
      </c>
      <c r="AA769">
        <v>131</v>
      </c>
    </row>
    <row r="770" spans="1:27" x14ac:dyDescent="0.35">
      <c r="A770" s="1">
        <v>44128</v>
      </c>
      <c r="B770" t="s">
        <v>44</v>
      </c>
      <c r="C770">
        <v>29</v>
      </c>
      <c r="D770">
        <v>45</v>
      </c>
      <c r="E770">
        <v>14</v>
      </c>
      <c r="F770">
        <v>9</v>
      </c>
      <c r="G770">
        <v>12</v>
      </c>
      <c r="H770">
        <v>8</v>
      </c>
      <c r="I770">
        <v>13</v>
      </c>
      <c r="J770">
        <v>39</v>
      </c>
      <c r="K770">
        <v>46</v>
      </c>
      <c r="L770">
        <v>27</v>
      </c>
      <c r="M770">
        <v>13</v>
      </c>
      <c r="N770">
        <v>13</v>
      </c>
      <c r="O770">
        <v>37</v>
      </c>
      <c r="P770">
        <v>7</v>
      </c>
      <c r="Q770">
        <v>5</v>
      </c>
      <c r="R770">
        <v>12</v>
      </c>
      <c r="S770">
        <v>8</v>
      </c>
      <c r="T770">
        <v>5</v>
      </c>
      <c r="U770">
        <v>19</v>
      </c>
      <c r="V770">
        <v>89</v>
      </c>
      <c r="W770">
        <v>9</v>
      </c>
      <c r="X770">
        <v>17</v>
      </c>
      <c r="Y770">
        <v>9</v>
      </c>
      <c r="Z770">
        <v>3</v>
      </c>
      <c r="AA770">
        <v>12</v>
      </c>
    </row>
    <row r="771" spans="1:27" x14ac:dyDescent="0.35">
      <c r="A771" s="1">
        <v>44128</v>
      </c>
      <c r="B771" t="s">
        <v>45</v>
      </c>
      <c r="C771">
        <v>167</v>
      </c>
      <c r="D771">
        <v>108</v>
      </c>
      <c r="E771">
        <v>160</v>
      </c>
      <c r="F771">
        <v>443</v>
      </c>
      <c r="G771">
        <v>177</v>
      </c>
      <c r="H771">
        <v>131</v>
      </c>
      <c r="I771">
        <v>98</v>
      </c>
      <c r="J771">
        <v>322</v>
      </c>
      <c r="K771">
        <v>96</v>
      </c>
      <c r="L771">
        <v>162</v>
      </c>
      <c r="M771">
        <v>36</v>
      </c>
      <c r="N771">
        <v>116</v>
      </c>
      <c r="O771">
        <v>144</v>
      </c>
      <c r="P771">
        <v>154</v>
      </c>
      <c r="Q771">
        <v>241</v>
      </c>
      <c r="R771">
        <v>287</v>
      </c>
      <c r="S771">
        <v>145</v>
      </c>
      <c r="T771">
        <v>123</v>
      </c>
      <c r="U771">
        <v>183</v>
      </c>
      <c r="V771">
        <v>240</v>
      </c>
      <c r="W771">
        <v>170</v>
      </c>
      <c r="X771">
        <v>121</v>
      </c>
      <c r="Y771">
        <v>101</v>
      </c>
      <c r="Z771">
        <v>148</v>
      </c>
      <c r="AA771">
        <v>119</v>
      </c>
    </row>
    <row r="772" spans="1:27" x14ac:dyDescent="0.35">
      <c r="A772" s="1">
        <v>44129</v>
      </c>
      <c r="B772" t="s">
        <v>35</v>
      </c>
      <c r="C772">
        <v>2806</v>
      </c>
      <c r="D772">
        <v>1795</v>
      </c>
      <c r="E772">
        <v>1293</v>
      </c>
      <c r="F772">
        <v>4368</v>
      </c>
      <c r="G772">
        <v>2528</v>
      </c>
      <c r="H772">
        <v>1645</v>
      </c>
      <c r="I772">
        <v>1270</v>
      </c>
      <c r="J772">
        <v>2053</v>
      </c>
      <c r="K772">
        <v>1899</v>
      </c>
      <c r="L772">
        <v>1896</v>
      </c>
      <c r="M772">
        <v>376</v>
      </c>
      <c r="N772">
        <v>530</v>
      </c>
      <c r="O772">
        <v>2995</v>
      </c>
      <c r="P772">
        <v>1417</v>
      </c>
      <c r="Q772">
        <v>3187</v>
      </c>
      <c r="R772">
        <v>1270</v>
      </c>
      <c r="S772">
        <v>1449</v>
      </c>
      <c r="T772">
        <v>1259</v>
      </c>
      <c r="U772">
        <v>2510</v>
      </c>
      <c r="V772">
        <v>3672</v>
      </c>
      <c r="W772">
        <v>794</v>
      </c>
      <c r="X772">
        <v>1859</v>
      </c>
      <c r="Y772">
        <v>612</v>
      </c>
      <c r="Z772">
        <v>1361</v>
      </c>
      <c r="AA772">
        <v>1130</v>
      </c>
    </row>
    <row r="773" spans="1:27" x14ac:dyDescent="0.35">
      <c r="A773" s="1">
        <v>44129</v>
      </c>
      <c r="B773" t="s">
        <v>36</v>
      </c>
      <c r="C773">
        <v>1784</v>
      </c>
      <c r="D773">
        <v>366</v>
      </c>
      <c r="E773">
        <v>493</v>
      </c>
      <c r="F773">
        <v>924</v>
      </c>
      <c r="G773">
        <v>449</v>
      </c>
      <c r="H773">
        <v>634</v>
      </c>
      <c r="I773">
        <v>627</v>
      </c>
      <c r="J773">
        <v>745</v>
      </c>
      <c r="K773">
        <v>654</v>
      </c>
      <c r="L773">
        <v>757</v>
      </c>
      <c r="M773">
        <v>216</v>
      </c>
      <c r="N773">
        <v>279</v>
      </c>
      <c r="O773">
        <v>1137</v>
      </c>
      <c r="P773">
        <v>484</v>
      </c>
      <c r="Q773">
        <v>580</v>
      </c>
      <c r="R773">
        <v>260</v>
      </c>
      <c r="S773">
        <v>486</v>
      </c>
      <c r="T773">
        <v>222</v>
      </c>
      <c r="U773">
        <v>665</v>
      </c>
      <c r="V773">
        <v>1206</v>
      </c>
      <c r="W773">
        <v>207</v>
      </c>
      <c r="X773">
        <v>828</v>
      </c>
      <c r="Y773">
        <v>344</v>
      </c>
      <c r="Z773">
        <v>565</v>
      </c>
      <c r="AA773">
        <v>398</v>
      </c>
    </row>
    <row r="774" spans="1:27" x14ac:dyDescent="0.35">
      <c r="A774" s="1">
        <v>44129</v>
      </c>
      <c r="B774" t="s">
        <v>37</v>
      </c>
      <c r="C774">
        <v>156</v>
      </c>
      <c r="D774">
        <v>739</v>
      </c>
      <c r="E774">
        <v>242</v>
      </c>
      <c r="F774">
        <v>1242</v>
      </c>
      <c r="G774">
        <v>1093</v>
      </c>
      <c r="H774">
        <v>74</v>
      </c>
      <c r="I774">
        <v>120</v>
      </c>
      <c r="J774">
        <v>383</v>
      </c>
      <c r="K774">
        <v>269</v>
      </c>
      <c r="L774">
        <v>288</v>
      </c>
      <c r="M774">
        <v>20</v>
      </c>
      <c r="N774">
        <v>108</v>
      </c>
      <c r="O774">
        <v>510</v>
      </c>
      <c r="P774">
        <v>296</v>
      </c>
      <c r="Q774">
        <v>494</v>
      </c>
      <c r="R774">
        <v>463</v>
      </c>
      <c r="S774">
        <v>201</v>
      </c>
      <c r="T774">
        <v>381</v>
      </c>
      <c r="U774">
        <v>143</v>
      </c>
      <c r="V774">
        <v>809</v>
      </c>
      <c r="W774">
        <v>0</v>
      </c>
      <c r="X774">
        <v>382</v>
      </c>
      <c r="Y774">
        <v>17</v>
      </c>
      <c r="Z774">
        <v>305</v>
      </c>
      <c r="AA774">
        <v>165</v>
      </c>
    </row>
    <row r="775" spans="1:27" x14ac:dyDescent="0.35">
      <c r="A775" s="1">
        <v>44129</v>
      </c>
      <c r="B775" t="s">
        <v>38</v>
      </c>
      <c r="C775">
        <v>1940</v>
      </c>
      <c r="D775">
        <v>1105</v>
      </c>
      <c r="E775">
        <v>735</v>
      </c>
      <c r="F775">
        <v>2166</v>
      </c>
      <c r="G775">
        <v>1542</v>
      </c>
      <c r="H775">
        <v>708</v>
      </c>
      <c r="I775">
        <v>747</v>
      </c>
      <c r="J775">
        <v>1128</v>
      </c>
      <c r="K775">
        <v>923</v>
      </c>
      <c r="L775">
        <v>1045</v>
      </c>
      <c r="M775">
        <v>236</v>
      </c>
      <c r="N775">
        <v>387</v>
      </c>
      <c r="O775">
        <v>1647</v>
      </c>
      <c r="P775">
        <v>780</v>
      </c>
      <c r="Q775">
        <v>1074</v>
      </c>
      <c r="R775">
        <v>723</v>
      </c>
      <c r="S775">
        <v>687</v>
      </c>
      <c r="T775">
        <v>603</v>
      </c>
      <c r="U775">
        <v>808</v>
      </c>
      <c r="V775">
        <v>2015</v>
      </c>
      <c r="W775">
        <v>207</v>
      </c>
      <c r="X775">
        <v>1210</v>
      </c>
      <c r="Y775">
        <v>361</v>
      </c>
      <c r="Z775">
        <v>870</v>
      </c>
      <c r="AA775">
        <v>563</v>
      </c>
    </row>
    <row r="776" spans="1:27" x14ac:dyDescent="0.35">
      <c r="A776" s="1">
        <v>44129</v>
      </c>
      <c r="B776" t="s">
        <v>39</v>
      </c>
      <c r="C776">
        <v>866</v>
      </c>
      <c r="D776">
        <v>690</v>
      </c>
      <c r="E776">
        <v>558</v>
      </c>
      <c r="F776">
        <v>2202</v>
      </c>
      <c r="G776">
        <v>986</v>
      </c>
      <c r="H776">
        <v>937</v>
      </c>
      <c r="I776">
        <v>523</v>
      </c>
      <c r="J776">
        <v>925</v>
      </c>
      <c r="K776">
        <v>976</v>
      </c>
      <c r="L776">
        <v>851</v>
      </c>
      <c r="M776">
        <v>140</v>
      </c>
      <c r="N776">
        <v>143</v>
      </c>
      <c r="O776">
        <v>1348</v>
      </c>
      <c r="P776">
        <v>637</v>
      </c>
      <c r="Q776">
        <v>2113</v>
      </c>
      <c r="R776">
        <v>547</v>
      </c>
      <c r="S776">
        <v>762</v>
      </c>
      <c r="T776">
        <v>656</v>
      </c>
      <c r="U776">
        <v>1702</v>
      </c>
      <c r="V776">
        <v>1657</v>
      </c>
      <c r="W776">
        <v>587</v>
      </c>
      <c r="X776">
        <v>649</v>
      </c>
      <c r="Y776">
        <v>251</v>
      </c>
      <c r="Z776">
        <v>491</v>
      </c>
      <c r="AA776">
        <v>567</v>
      </c>
    </row>
    <row r="777" spans="1:27" x14ac:dyDescent="0.35">
      <c r="A777" s="1">
        <v>44129</v>
      </c>
      <c r="B777" t="s">
        <v>2</v>
      </c>
      <c r="C777">
        <v>1012</v>
      </c>
      <c r="D777">
        <v>901</v>
      </c>
      <c r="E777">
        <v>376</v>
      </c>
      <c r="F777">
        <v>1262</v>
      </c>
      <c r="G777">
        <v>779</v>
      </c>
      <c r="H777">
        <v>833</v>
      </c>
      <c r="I777">
        <v>592</v>
      </c>
      <c r="J777">
        <v>972</v>
      </c>
      <c r="K777">
        <v>757</v>
      </c>
      <c r="L777">
        <v>905</v>
      </c>
      <c r="M777">
        <v>224</v>
      </c>
      <c r="N777">
        <v>115</v>
      </c>
      <c r="O777">
        <v>1382</v>
      </c>
      <c r="P777">
        <v>510</v>
      </c>
      <c r="Q777">
        <v>1194</v>
      </c>
      <c r="R777">
        <v>667</v>
      </c>
      <c r="S777">
        <v>503</v>
      </c>
      <c r="T777">
        <v>521</v>
      </c>
      <c r="U777">
        <v>840</v>
      </c>
      <c r="V777">
        <v>886</v>
      </c>
      <c r="W777">
        <v>603</v>
      </c>
      <c r="X777">
        <v>988</v>
      </c>
      <c r="Y777">
        <v>292</v>
      </c>
      <c r="Z777">
        <v>456</v>
      </c>
      <c r="AA777">
        <v>367</v>
      </c>
    </row>
    <row r="778" spans="1:27" x14ac:dyDescent="0.35">
      <c r="A778" s="1">
        <v>44129</v>
      </c>
      <c r="B778" t="s">
        <v>1</v>
      </c>
      <c r="C778">
        <v>669</v>
      </c>
      <c r="D778">
        <v>381</v>
      </c>
      <c r="E778">
        <v>221</v>
      </c>
      <c r="F778">
        <v>612</v>
      </c>
      <c r="G778">
        <v>452</v>
      </c>
      <c r="H778">
        <v>130</v>
      </c>
      <c r="I778">
        <v>415</v>
      </c>
      <c r="J778">
        <v>289</v>
      </c>
      <c r="K778">
        <v>315</v>
      </c>
      <c r="L778">
        <v>636</v>
      </c>
      <c r="M778">
        <v>118</v>
      </c>
      <c r="N778">
        <v>16</v>
      </c>
      <c r="O778">
        <v>689</v>
      </c>
      <c r="P778">
        <v>323</v>
      </c>
      <c r="Q778">
        <v>459</v>
      </c>
      <c r="R778">
        <v>136</v>
      </c>
      <c r="S778">
        <v>239</v>
      </c>
      <c r="T778">
        <v>387</v>
      </c>
      <c r="U778">
        <v>323</v>
      </c>
      <c r="V778">
        <v>734</v>
      </c>
      <c r="W778">
        <v>35</v>
      </c>
      <c r="X778">
        <v>549</v>
      </c>
      <c r="Y778">
        <v>265</v>
      </c>
      <c r="Z778">
        <v>226</v>
      </c>
      <c r="AA778">
        <v>151</v>
      </c>
    </row>
    <row r="779" spans="1:27" x14ac:dyDescent="0.35">
      <c r="A779" s="1">
        <v>44129</v>
      </c>
      <c r="B779" t="s">
        <v>0</v>
      </c>
      <c r="C779">
        <v>343</v>
      </c>
      <c r="D779">
        <v>520</v>
      </c>
      <c r="E779">
        <v>155</v>
      </c>
      <c r="F779">
        <v>650</v>
      </c>
      <c r="G779">
        <v>327</v>
      </c>
      <c r="H779">
        <v>703</v>
      </c>
      <c r="I779">
        <v>177</v>
      </c>
      <c r="J779">
        <v>683</v>
      </c>
      <c r="K779">
        <v>442</v>
      </c>
      <c r="L779">
        <v>269</v>
      </c>
      <c r="M779">
        <v>106</v>
      </c>
      <c r="N779">
        <v>99</v>
      </c>
      <c r="O779">
        <v>693</v>
      </c>
      <c r="P779">
        <v>187</v>
      </c>
      <c r="Q779">
        <v>735</v>
      </c>
      <c r="R779">
        <v>531</v>
      </c>
      <c r="S779">
        <v>264</v>
      </c>
      <c r="T779">
        <v>134</v>
      </c>
      <c r="U779">
        <v>517</v>
      </c>
      <c r="V779">
        <v>152</v>
      </c>
      <c r="W779">
        <v>568</v>
      </c>
      <c r="X779">
        <v>439</v>
      </c>
      <c r="Y779">
        <v>27</v>
      </c>
      <c r="Z779">
        <v>230</v>
      </c>
      <c r="AA779">
        <v>216</v>
      </c>
    </row>
    <row r="780" spans="1:27" x14ac:dyDescent="0.35">
      <c r="A780" s="1">
        <v>44129</v>
      </c>
      <c r="B780" t="s">
        <v>40</v>
      </c>
      <c r="C780">
        <v>287</v>
      </c>
      <c r="D780">
        <v>133</v>
      </c>
      <c r="E780">
        <v>100</v>
      </c>
      <c r="F780">
        <v>204</v>
      </c>
      <c r="G780">
        <v>176</v>
      </c>
      <c r="H780">
        <v>152</v>
      </c>
      <c r="I780">
        <v>110</v>
      </c>
      <c r="J780">
        <v>277</v>
      </c>
      <c r="K780">
        <v>144</v>
      </c>
      <c r="L780">
        <v>182</v>
      </c>
      <c r="M780">
        <v>57</v>
      </c>
      <c r="N780">
        <v>43</v>
      </c>
      <c r="O780">
        <v>226</v>
      </c>
      <c r="P780">
        <v>112</v>
      </c>
      <c r="Q780">
        <v>323</v>
      </c>
      <c r="R780">
        <v>152</v>
      </c>
      <c r="S780">
        <v>112</v>
      </c>
      <c r="T780">
        <v>75</v>
      </c>
      <c r="U780">
        <v>233</v>
      </c>
      <c r="V780">
        <v>224</v>
      </c>
      <c r="W780">
        <v>96</v>
      </c>
      <c r="X780">
        <v>110</v>
      </c>
      <c r="Y780">
        <v>86</v>
      </c>
      <c r="Z780">
        <v>112</v>
      </c>
      <c r="AA780">
        <v>124</v>
      </c>
    </row>
    <row r="781" spans="1:27" x14ac:dyDescent="0.35">
      <c r="A781" s="1">
        <v>44129</v>
      </c>
      <c r="B781" t="s">
        <v>41</v>
      </c>
      <c r="C781">
        <v>157</v>
      </c>
      <c r="D781">
        <v>30</v>
      </c>
      <c r="E781">
        <v>52</v>
      </c>
      <c r="F781">
        <v>76</v>
      </c>
      <c r="G781">
        <v>447</v>
      </c>
      <c r="H781">
        <v>40</v>
      </c>
      <c r="I781">
        <v>54</v>
      </c>
      <c r="J781">
        <v>117</v>
      </c>
      <c r="K781">
        <v>104</v>
      </c>
      <c r="L781">
        <v>105</v>
      </c>
      <c r="M781">
        <v>22</v>
      </c>
      <c r="N781">
        <v>21</v>
      </c>
      <c r="O781">
        <v>123</v>
      </c>
      <c r="P781">
        <v>56</v>
      </c>
      <c r="Q781">
        <v>44</v>
      </c>
      <c r="R781">
        <v>24</v>
      </c>
      <c r="S781">
        <v>43</v>
      </c>
      <c r="T781">
        <v>17</v>
      </c>
      <c r="U781">
        <v>107</v>
      </c>
      <c r="V781">
        <v>112</v>
      </c>
      <c r="W781">
        <v>35</v>
      </c>
      <c r="X781">
        <v>61</v>
      </c>
      <c r="Y781">
        <v>59</v>
      </c>
      <c r="Z781">
        <v>61</v>
      </c>
      <c r="AA781">
        <v>31</v>
      </c>
    </row>
    <row r="782" spans="1:27" x14ac:dyDescent="0.35">
      <c r="A782" s="1">
        <v>44129</v>
      </c>
      <c r="B782" t="s">
        <v>42</v>
      </c>
      <c r="C782">
        <v>130</v>
      </c>
      <c r="D782">
        <v>103</v>
      </c>
      <c r="E782">
        <v>48</v>
      </c>
      <c r="F782">
        <v>128</v>
      </c>
      <c r="G782">
        <v>-271</v>
      </c>
      <c r="H782">
        <v>112</v>
      </c>
      <c r="I782">
        <v>56</v>
      </c>
      <c r="J782">
        <v>160</v>
      </c>
      <c r="K782">
        <v>40</v>
      </c>
      <c r="L782">
        <v>77</v>
      </c>
      <c r="M782">
        <v>35</v>
      </c>
      <c r="N782">
        <v>22</v>
      </c>
      <c r="O782">
        <v>103</v>
      </c>
      <c r="P782">
        <v>56</v>
      </c>
      <c r="Q782">
        <v>279</v>
      </c>
      <c r="R782">
        <v>128</v>
      </c>
      <c r="S782">
        <v>69</v>
      </c>
      <c r="T782">
        <v>58</v>
      </c>
      <c r="U782">
        <v>126</v>
      </c>
      <c r="V782">
        <v>112</v>
      </c>
      <c r="W782">
        <v>61</v>
      </c>
      <c r="X782">
        <v>49</v>
      </c>
      <c r="Y782">
        <v>27</v>
      </c>
      <c r="Z782">
        <v>51</v>
      </c>
      <c r="AA782">
        <v>93</v>
      </c>
    </row>
    <row r="783" spans="1:27" x14ac:dyDescent="0.35">
      <c r="A783" s="1">
        <v>44129</v>
      </c>
      <c r="B783" t="s">
        <v>43</v>
      </c>
      <c r="C783">
        <v>196</v>
      </c>
      <c r="D783">
        <v>153</v>
      </c>
      <c r="E783">
        <v>174</v>
      </c>
      <c r="F783">
        <v>452</v>
      </c>
      <c r="G783">
        <v>189</v>
      </c>
      <c r="H783">
        <v>189</v>
      </c>
      <c r="I783">
        <v>111</v>
      </c>
      <c r="J783">
        <v>346</v>
      </c>
      <c r="K783">
        <v>142</v>
      </c>
      <c r="L783">
        <v>189</v>
      </c>
      <c r="M783">
        <v>51</v>
      </c>
      <c r="N783">
        <v>129</v>
      </c>
      <c r="O783">
        <v>181</v>
      </c>
      <c r="P783">
        <v>161</v>
      </c>
      <c r="Q783">
        <v>246</v>
      </c>
      <c r="R783">
        <v>299</v>
      </c>
      <c r="S783">
        <v>153</v>
      </c>
      <c r="T783">
        <v>130</v>
      </c>
      <c r="U783">
        <v>202</v>
      </c>
      <c r="V783">
        <v>329</v>
      </c>
      <c r="W783">
        <v>179</v>
      </c>
      <c r="X783">
        <v>138</v>
      </c>
      <c r="Y783">
        <v>110</v>
      </c>
      <c r="Z783">
        <v>151</v>
      </c>
      <c r="AA783">
        <v>131</v>
      </c>
    </row>
    <row r="784" spans="1:27" x14ac:dyDescent="0.35">
      <c r="A784" s="1">
        <v>44129</v>
      </c>
      <c r="B784" t="s">
        <v>44</v>
      </c>
      <c r="C784">
        <v>30</v>
      </c>
      <c r="D784">
        <v>44</v>
      </c>
      <c r="E784">
        <v>13</v>
      </c>
      <c r="F784">
        <v>7</v>
      </c>
      <c r="G784">
        <v>19</v>
      </c>
      <c r="H784">
        <v>8</v>
      </c>
      <c r="I784">
        <v>18</v>
      </c>
      <c r="J784">
        <v>37</v>
      </c>
      <c r="K784">
        <v>45</v>
      </c>
      <c r="L784">
        <v>28</v>
      </c>
      <c r="M784">
        <v>14</v>
      </c>
      <c r="N784">
        <v>12</v>
      </c>
      <c r="O784">
        <v>36</v>
      </c>
      <c r="P784">
        <v>6</v>
      </c>
      <c r="Q784">
        <v>3</v>
      </c>
      <c r="R784">
        <v>11</v>
      </c>
      <c r="S784">
        <v>9</v>
      </c>
      <c r="T784">
        <v>6</v>
      </c>
      <c r="U784">
        <v>21</v>
      </c>
      <c r="V784">
        <v>87</v>
      </c>
      <c r="W784">
        <v>9</v>
      </c>
      <c r="X784">
        <v>15</v>
      </c>
      <c r="Y784">
        <v>9</v>
      </c>
      <c r="Z784">
        <v>3</v>
      </c>
      <c r="AA784">
        <v>12</v>
      </c>
    </row>
    <row r="785" spans="1:27" x14ac:dyDescent="0.35">
      <c r="A785" s="1">
        <v>44129</v>
      </c>
      <c r="B785" t="s">
        <v>45</v>
      </c>
      <c r="C785">
        <v>166</v>
      </c>
      <c r="D785">
        <v>109</v>
      </c>
      <c r="E785">
        <v>161</v>
      </c>
      <c r="F785">
        <v>445</v>
      </c>
      <c r="G785">
        <v>170</v>
      </c>
      <c r="H785">
        <v>181</v>
      </c>
      <c r="I785">
        <v>93</v>
      </c>
      <c r="J785">
        <v>309</v>
      </c>
      <c r="K785">
        <v>97</v>
      </c>
      <c r="L785">
        <v>161</v>
      </c>
      <c r="M785">
        <v>37</v>
      </c>
      <c r="N785">
        <v>117</v>
      </c>
      <c r="O785">
        <v>145</v>
      </c>
      <c r="P785">
        <v>155</v>
      </c>
      <c r="Q785">
        <v>243</v>
      </c>
      <c r="R785">
        <v>288</v>
      </c>
      <c r="S785">
        <v>144</v>
      </c>
      <c r="T785">
        <v>124</v>
      </c>
      <c r="U785">
        <v>181</v>
      </c>
      <c r="V785">
        <v>242</v>
      </c>
      <c r="W785">
        <v>170</v>
      </c>
      <c r="X785">
        <v>123</v>
      </c>
      <c r="Y785">
        <v>101</v>
      </c>
      <c r="Z785">
        <v>148</v>
      </c>
      <c r="AA785">
        <v>119</v>
      </c>
    </row>
    <row r="786" spans="1:27" x14ac:dyDescent="0.35">
      <c r="A786" s="1">
        <v>44130</v>
      </c>
      <c r="B786" t="s">
        <v>35</v>
      </c>
      <c r="C786">
        <v>2806</v>
      </c>
      <c r="D786">
        <v>1795</v>
      </c>
      <c r="E786">
        <v>1328</v>
      </c>
      <c r="F786">
        <v>4368</v>
      </c>
      <c r="G786">
        <v>2528</v>
      </c>
      <c r="H786">
        <v>1645</v>
      </c>
      <c r="I786">
        <v>1270</v>
      </c>
      <c r="J786">
        <v>2072</v>
      </c>
      <c r="K786">
        <v>1899</v>
      </c>
      <c r="L786">
        <v>1896</v>
      </c>
      <c r="M786">
        <v>376</v>
      </c>
      <c r="N786">
        <v>530</v>
      </c>
      <c r="O786">
        <v>2995</v>
      </c>
      <c r="P786">
        <v>1417</v>
      </c>
      <c r="Q786">
        <v>3187</v>
      </c>
      <c r="R786">
        <v>1270</v>
      </c>
      <c r="S786">
        <v>1449</v>
      </c>
      <c r="T786">
        <v>1259</v>
      </c>
      <c r="U786">
        <v>2510</v>
      </c>
      <c r="V786">
        <v>3672</v>
      </c>
      <c r="W786">
        <v>794</v>
      </c>
      <c r="X786">
        <v>1899</v>
      </c>
      <c r="Y786">
        <v>612</v>
      </c>
      <c r="Z786">
        <v>1361</v>
      </c>
      <c r="AA786">
        <v>1130</v>
      </c>
    </row>
    <row r="787" spans="1:27" x14ac:dyDescent="0.35">
      <c r="A787" s="1">
        <v>44130</v>
      </c>
      <c r="B787" t="s">
        <v>36</v>
      </c>
      <c r="C787">
        <v>1856</v>
      </c>
      <c r="D787">
        <v>389</v>
      </c>
      <c r="E787">
        <v>518</v>
      </c>
      <c r="F787">
        <v>999</v>
      </c>
      <c r="G787">
        <v>544</v>
      </c>
      <c r="H787">
        <v>667</v>
      </c>
      <c r="I787">
        <v>624</v>
      </c>
      <c r="J787">
        <v>733</v>
      </c>
      <c r="K787">
        <v>772</v>
      </c>
      <c r="L787">
        <v>755</v>
      </c>
      <c r="M787">
        <v>214</v>
      </c>
      <c r="N787">
        <v>290</v>
      </c>
      <c r="O787">
        <v>1164</v>
      </c>
      <c r="P787">
        <v>501</v>
      </c>
      <c r="Q787">
        <v>583</v>
      </c>
      <c r="R787">
        <v>274</v>
      </c>
      <c r="S787">
        <v>502</v>
      </c>
      <c r="T787">
        <v>252</v>
      </c>
      <c r="U787">
        <v>696</v>
      </c>
      <c r="V787">
        <v>1257</v>
      </c>
      <c r="W787">
        <v>222</v>
      </c>
      <c r="X787">
        <v>830</v>
      </c>
      <c r="Y787">
        <v>347</v>
      </c>
      <c r="Z787">
        <v>587</v>
      </c>
      <c r="AA787">
        <v>421</v>
      </c>
    </row>
    <row r="788" spans="1:27" x14ac:dyDescent="0.35">
      <c r="A788" s="1">
        <v>44130</v>
      </c>
      <c r="B788" t="s">
        <v>37</v>
      </c>
      <c r="C788">
        <v>178</v>
      </c>
      <c r="D788">
        <v>772</v>
      </c>
      <c r="E788">
        <v>234</v>
      </c>
      <c r="F788">
        <v>1145</v>
      </c>
      <c r="G788">
        <v>1066</v>
      </c>
      <c r="H788">
        <v>70</v>
      </c>
      <c r="I788">
        <v>142</v>
      </c>
      <c r="J788">
        <v>398</v>
      </c>
      <c r="K788">
        <v>385</v>
      </c>
      <c r="L788">
        <v>318</v>
      </c>
      <c r="M788">
        <v>14</v>
      </c>
      <c r="N788">
        <v>107</v>
      </c>
      <c r="O788">
        <v>492</v>
      </c>
      <c r="P788">
        <v>351</v>
      </c>
      <c r="Q788">
        <v>559</v>
      </c>
      <c r="R788">
        <v>481</v>
      </c>
      <c r="S788">
        <v>210</v>
      </c>
      <c r="T788">
        <v>353</v>
      </c>
      <c r="U788">
        <v>144</v>
      </c>
      <c r="V788">
        <v>853</v>
      </c>
      <c r="W788">
        <v>0</v>
      </c>
      <c r="X788">
        <v>395</v>
      </c>
      <c r="Y788">
        <v>18</v>
      </c>
      <c r="Z788">
        <v>306</v>
      </c>
      <c r="AA788">
        <v>153</v>
      </c>
    </row>
    <row r="789" spans="1:27" x14ac:dyDescent="0.35">
      <c r="A789" s="1">
        <v>44130</v>
      </c>
      <c r="B789" t="s">
        <v>38</v>
      </c>
      <c r="C789">
        <v>2034</v>
      </c>
      <c r="D789">
        <v>1161</v>
      </c>
      <c r="E789">
        <v>752</v>
      </c>
      <c r="F789">
        <v>2144</v>
      </c>
      <c r="G789">
        <v>1610</v>
      </c>
      <c r="H789">
        <v>737</v>
      </c>
      <c r="I789">
        <v>766</v>
      </c>
      <c r="J789">
        <v>1131</v>
      </c>
      <c r="K789">
        <v>1157</v>
      </c>
      <c r="L789">
        <v>1073</v>
      </c>
      <c r="M789">
        <v>228</v>
      </c>
      <c r="N789">
        <v>397</v>
      </c>
      <c r="O789">
        <v>1656</v>
      </c>
      <c r="P789">
        <v>852</v>
      </c>
      <c r="Q789">
        <v>1142</v>
      </c>
      <c r="R789">
        <v>755</v>
      </c>
      <c r="S789">
        <v>712</v>
      </c>
      <c r="T789">
        <v>605</v>
      </c>
      <c r="U789">
        <v>840</v>
      </c>
      <c r="V789">
        <v>2110</v>
      </c>
      <c r="W789">
        <v>222</v>
      </c>
      <c r="X789">
        <v>1225</v>
      </c>
      <c r="Y789">
        <v>365</v>
      </c>
      <c r="Z789">
        <v>893</v>
      </c>
      <c r="AA789">
        <v>574</v>
      </c>
    </row>
    <row r="790" spans="1:27" x14ac:dyDescent="0.35">
      <c r="A790" s="1">
        <v>44130</v>
      </c>
      <c r="B790" t="s">
        <v>39</v>
      </c>
      <c r="C790">
        <v>772</v>
      </c>
      <c r="D790">
        <v>634</v>
      </c>
      <c r="E790">
        <v>576</v>
      </c>
      <c r="F790">
        <v>2224</v>
      </c>
      <c r="G790">
        <v>918</v>
      </c>
      <c r="H790">
        <v>908</v>
      </c>
      <c r="I790">
        <v>504</v>
      </c>
      <c r="J790">
        <v>941</v>
      </c>
      <c r="K790">
        <v>742</v>
      </c>
      <c r="L790">
        <v>823</v>
      </c>
      <c r="M790">
        <v>148</v>
      </c>
      <c r="N790">
        <v>133</v>
      </c>
      <c r="O790">
        <v>1339</v>
      </c>
      <c r="P790">
        <v>565</v>
      </c>
      <c r="Q790">
        <v>2045</v>
      </c>
      <c r="R790">
        <v>515</v>
      </c>
      <c r="S790">
        <v>737</v>
      </c>
      <c r="T790">
        <v>654</v>
      </c>
      <c r="U790">
        <v>1670</v>
      </c>
      <c r="V790">
        <v>1562</v>
      </c>
      <c r="W790">
        <v>572</v>
      </c>
      <c r="X790">
        <v>674</v>
      </c>
      <c r="Y790">
        <v>247</v>
      </c>
      <c r="Z790">
        <v>468</v>
      </c>
      <c r="AA790">
        <v>556</v>
      </c>
    </row>
    <row r="791" spans="1:27" x14ac:dyDescent="0.35">
      <c r="A791" s="1">
        <v>44130</v>
      </c>
      <c r="B791" t="s">
        <v>2</v>
      </c>
      <c r="C791">
        <v>1012</v>
      </c>
      <c r="D791">
        <v>928</v>
      </c>
      <c r="E791">
        <v>376</v>
      </c>
      <c r="F791">
        <v>1262</v>
      </c>
      <c r="G791">
        <v>819</v>
      </c>
      <c r="H791">
        <v>833</v>
      </c>
      <c r="I791">
        <v>592</v>
      </c>
      <c r="J791">
        <v>975</v>
      </c>
      <c r="K791">
        <v>765</v>
      </c>
      <c r="L791">
        <v>905</v>
      </c>
      <c r="M791">
        <v>224</v>
      </c>
      <c r="N791">
        <v>115</v>
      </c>
      <c r="O791">
        <v>1382</v>
      </c>
      <c r="P791">
        <v>527</v>
      </c>
      <c r="Q791">
        <v>1194</v>
      </c>
      <c r="R791">
        <v>629</v>
      </c>
      <c r="S791">
        <v>503</v>
      </c>
      <c r="T791">
        <v>521</v>
      </c>
      <c r="U791">
        <v>840</v>
      </c>
      <c r="V791">
        <v>886</v>
      </c>
      <c r="W791">
        <v>603</v>
      </c>
      <c r="X791">
        <v>1012</v>
      </c>
      <c r="Y791">
        <v>385</v>
      </c>
      <c r="Z791">
        <v>456</v>
      </c>
      <c r="AA791">
        <v>428</v>
      </c>
    </row>
    <row r="792" spans="1:27" x14ac:dyDescent="0.35">
      <c r="A792" s="1">
        <v>44130</v>
      </c>
      <c r="B792" t="s">
        <v>1</v>
      </c>
      <c r="C792">
        <v>674</v>
      </c>
      <c r="D792">
        <v>383</v>
      </c>
      <c r="E792">
        <v>229</v>
      </c>
      <c r="F792">
        <v>616</v>
      </c>
      <c r="G792">
        <v>464</v>
      </c>
      <c r="H792">
        <v>122</v>
      </c>
      <c r="I792">
        <v>411</v>
      </c>
      <c r="J792">
        <v>291</v>
      </c>
      <c r="K792">
        <v>305</v>
      </c>
      <c r="L792">
        <v>650</v>
      </c>
      <c r="M792">
        <v>119</v>
      </c>
      <c r="N792">
        <v>21</v>
      </c>
      <c r="O792">
        <v>660</v>
      </c>
      <c r="P792">
        <v>276</v>
      </c>
      <c r="Q792">
        <v>458</v>
      </c>
      <c r="R792">
        <v>155</v>
      </c>
      <c r="S792">
        <v>235</v>
      </c>
      <c r="T792">
        <v>369</v>
      </c>
      <c r="U792">
        <v>360</v>
      </c>
      <c r="V792">
        <v>740</v>
      </c>
      <c r="W792">
        <v>37</v>
      </c>
      <c r="X792">
        <v>545</v>
      </c>
      <c r="Y792">
        <v>362</v>
      </c>
      <c r="Z792">
        <v>224</v>
      </c>
      <c r="AA792">
        <v>83</v>
      </c>
    </row>
    <row r="793" spans="1:27" x14ac:dyDescent="0.35">
      <c r="A793" s="1">
        <v>44130</v>
      </c>
      <c r="B793" t="s">
        <v>0</v>
      </c>
      <c r="C793">
        <v>338</v>
      </c>
      <c r="D793">
        <v>545</v>
      </c>
      <c r="E793">
        <v>147</v>
      </c>
      <c r="F793">
        <v>646</v>
      </c>
      <c r="G793">
        <v>355</v>
      </c>
      <c r="H793">
        <v>711</v>
      </c>
      <c r="I793">
        <v>181</v>
      </c>
      <c r="J793">
        <v>684</v>
      </c>
      <c r="K793">
        <v>460</v>
      </c>
      <c r="L793">
        <v>255</v>
      </c>
      <c r="M793">
        <v>105</v>
      </c>
      <c r="N793">
        <v>94</v>
      </c>
      <c r="O793">
        <v>722</v>
      </c>
      <c r="P793">
        <v>251</v>
      </c>
      <c r="Q793">
        <v>736</v>
      </c>
      <c r="R793">
        <v>474</v>
      </c>
      <c r="S793">
        <v>268</v>
      </c>
      <c r="T793">
        <v>152</v>
      </c>
      <c r="U793">
        <v>480</v>
      </c>
      <c r="V793">
        <v>146</v>
      </c>
      <c r="W793">
        <v>566</v>
      </c>
      <c r="X793">
        <v>467</v>
      </c>
      <c r="Y793">
        <v>23</v>
      </c>
      <c r="Z793">
        <v>232</v>
      </c>
      <c r="AA793">
        <v>345</v>
      </c>
    </row>
    <row r="794" spans="1:27" x14ac:dyDescent="0.35">
      <c r="A794" s="1">
        <v>44130</v>
      </c>
      <c r="B794" t="s">
        <v>40</v>
      </c>
      <c r="C794">
        <v>287</v>
      </c>
      <c r="D794">
        <v>133</v>
      </c>
      <c r="E794">
        <v>109</v>
      </c>
      <c r="F794">
        <v>204</v>
      </c>
      <c r="G794">
        <v>176</v>
      </c>
      <c r="H794">
        <v>152</v>
      </c>
      <c r="I794">
        <v>110</v>
      </c>
      <c r="J794">
        <v>288</v>
      </c>
      <c r="K794">
        <v>144</v>
      </c>
      <c r="L794">
        <v>182</v>
      </c>
      <c r="M794">
        <v>57</v>
      </c>
      <c r="N794">
        <v>43</v>
      </c>
      <c r="O794">
        <v>226</v>
      </c>
      <c r="P794">
        <v>112</v>
      </c>
      <c r="Q794">
        <v>323</v>
      </c>
      <c r="R794">
        <v>157</v>
      </c>
      <c r="S794">
        <v>112</v>
      </c>
      <c r="T794">
        <v>75</v>
      </c>
      <c r="U794">
        <v>233</v>
      </c>
      <c r="V794">
        <v>218</v>
      </c>
      <c r="W794">
        <v>96</v>
      </c>
      <c r="X794">
        <v>111</v>
      </c>
      <c r="Y794">
        <v>86</v>
      </c>
      <c r="Z794">
        <v>112</v>
      </c>
      <c r="AA794">
        <v>124</v>
      </c>
    </row>
    <row r="795" spans="1:27" x14ac:dyDescent="0.35">
      <c r="A795" s="1">
        <v>44130</v>
      </c>
      <c r="B795" t="s">
        <v>41</v>
      </c>
      <c r="C795">
        <v>164</v>
      </c>
      <c r="D795">
        <v>32</v>
      </c>
      <c r="E795">
        <v>58</v>
      </c>
      <c r="F795">
        <v>70</v>
      </c>
      <c r="G795">
        <v>147</v>
      </c>
      <c r="H795">
        <v>48</v>
      </c>
      <c r="I795">
        <v>58</v>
      </c>
      <c r="J795">
        <v>120</v>
      </c>
      <c r="K795">
        <v>97</v>
      </c>
      <c r="L795">
        <v>108</v>
      </c>
      <c r="M795">
        <v>18</v>
      </c>
      <c r="N795">
        <v>20</v>
      </c>
      <c r="O795">
        <v>126</v>
      </c>
      <c r="P795">
        <v>58</v>
      </c>
      <c r="Q795">
        <v>45</v>
      </c>
      <c r="R795">
        <v>29</v>
      </c>
      <c r="S795">
        <v>42</v>
      </c>
      <c r="T795">
        <v>16</v>
      </c>
      <c r="U795">
        <v>100</v>
      </c>
      <c r="V795">
        <v>107</v>
      </c>
      <c r="W795">
        <v>37</v>
      </c>
      <c r="X795">
        <v>61</v>
      </c>
      <c r="Y795">
        <v>61</v>
      </c>
      <c r="Z795">
        <v>60</v>
      </c>
      <c r="AA795">
        <v>30</v>
      </c>
    </row>
    <row r="796" spans="1:27" x14ac:dyDescent="0.35">
      <c r="A796" s="1">
        <v>44130</v>
      </c>
      <c r="B796" t="s">
        <v>42</v>
      </c>
      <c r="C796">
        <v>123</v>
      </c>
      <c r="D796">
        <v>101</v>
      </c>
      <c r="E796">
        <v>51</v>
      </c>
      <c r="F796">
        <v>134</v>
      </c>
      <c r="G796">
        <v>29</v>
      </c>
      <c r="H796">
        <v>104</v>
      </c>
      <c r="I796">
        <v>52</v>
      </c>
      <c r="J796">
        <v>168</v>
      </c>
      <c r="K796">
        <v>47</v>
      </c>
      <c r="L796">
        <v>74</v>
      </c>
      <c r="M796">
        <v>39</v>
      </c>
      <c r="N796">
        <v>23</v>
      </c>
      <c r="O796">
        <v>100</v>
      </c>
      <c r="P796">
        <v>54</v>
      </c>
      <c r="Q796">
        <v>278</v>
      </c>
      <c r="R796">
        <v>128</v>
      </c>
      <c r="S796">
        <v>70</v>
      </c>
      <c r="T796">
        <v>59</v>
      </c>
      <c r="U796">
        <v>133</v>
      </c>
      <c r="V796">
        <v>111</v>
      </c>
      <c r="W796">
        <v>59</v>
      </c>
      <c r="X796">
        <v>50</v>
      </c>
      <c r="Y796">
        <v>25</v>
      </c>
      <c r="Z796">
        <v>52</v>
      </c>
      <c r="AA796">
        <v>94</v>
      </c>
    </row>
    <row r="797" spans="1:27" x14ac:dyDescent="0.35">
      <c r="A797" s="1">
        <v>44130</v>
      </c>
      <c r="B797" t="s">
        <v>43</v>
      </c>
      <c r="C797">
        <v>196</v>
      </c>
      <c r="D797">
        <v>153</v>
      </c>
      <c r="E797">
        <v>183</v>
      </c>
      <c r="F797">
        <v>452</v>
      </c>
      <c r="G797">
        <v>199</v>
      </c>
      <c r="H797">
        <v>189</v>
      </c>
      <c r="I797">
        <v>111</v>
      </c>
      <c r="J797">
        <v>361</v>
      </c>
      <c r="K797">
        <v>142</v>
      </c>
      <c r="L797">
        <v>189</v>
      </c>
      <c r="M797">
        <v>51</v>
      </c>
      <c r="N797">
        <v>129</v>
      </c>
      <c r="O797">
        <v>181</v>
      </c>
      <c r="P797">
        <v>148</v>
      </c>
      <c r="Q797">
        <v>246</v>
      </c>
      <c r="R797">
        <v>299</v>
      </c>
      <c r="S797">
        <v>153</v>
      </c>
      <c r="T797">
        <v>130</v>
      </c>
      <c r="U797">
        <v>202</v>
      </c>
      <c r="V797">
        <v>329</v>
      </c>
      <c r="W797">
        <v>179</v>
      </c>
      <c r="X797">
        <v>138</v>
      </c>
      <c r="Y797">
        <v>110</v>
      </c>
      <c r="Z797">
        <v>151</v>
      </c>
      <c r="AA797">
        <v>131</v>
      </c>
    </row>
    <row r="798" spans="1:27" x14ac:dyDescent="0.35">
      <c r="A798" s="1">
        <v>44130</v>
      </c>
      <c r="B798" t="s">
        <v>44</v>
      </c>
      <c r="C798">
        <v>29</v>
      </c>
      <c r="D798">
        <v>44</v>
      </c>
      <c r="E798">
        <v>16</v>
      </c>
      <c r="F798">
        <v>5</v>
      </c>
      <c r="G798">
        <v>15</v>
      </c>
      <c r="H798">
        <v>8</v>
      </c>
      <c r="I798">
        <v>16</v>
      </c>
      <c r="J798">
        <v>32</v>
      </c>
      <c r="K798">
        <v>50</v>
      </c>
      <c r="L798">
        <v>21</v>
      </c>
      <c r="M798">
        <v>9</v>
      </c>
      <c r="N798">
        <v>12</v>
      </c>
      <c r="O798">
        <v>36</v>
      </c>
      <c r="P798">
        <v>10</v>
      </c>
      <c r="Q798">
        <v>12</v>
      </c>
      <c r="R798">
        <v>14</v>
      </c>
      <c r="S798">
        <v>9</v>
      </c>
      <c r="T798">
        <v>4</v>
      </c>
      <c r="U798">
        <v>21</v>
      </c>
      <c r="V798">
        <v>88</v>
      </c>
      <c r="W798">
        <v>9</v>
      </c>
      <c r="X798">
        <v>19</v>
      </c>
      <c r="Y798">
        <v>9</v>
      </c>
      <c r="Z798">
        <v>2</v>
      </c>
      <c r="AA798">
        <v>12</v>
      </c>
    </row>
    <row r="799" spans="1:27" x14ac:dyDescent="0.35">
      <c r="A799" s="1">
        <v>44130</v>
      </c>
      <c r="B799" t="s">
        <v>45</v>
      </c>
      <c r="C799">
        <v>167</v>
      </c>
      <c r="D799">
        <v>109</v>
      </c>
      <c r="E799">
        <v>167</v>
      </c>
      <c r="F799">
        <v>447</v>
      </c>
      <c r="G799">
        <v>184</v>
      </c>
      <c r="H799">
        <v>181</v>
      </c>
      <c r="I799">
        <v>95</v>
      </c>
      <c r="J799">
        <v>329</v>
      </c>
      <c r="K799">
        <v>92</v>
      </c>
      <c r="L799">
        <v>168</v>
      </c>
      <c r="M799">
        <v>42</v>
      </c>
      <c r="N799">
        <v>117</v>
      </c>
      <c r="O799">
        <v>145</v>
      </c>
      <c r="P799">
        <v>138</v>
      </c>
      <c r="Q799">
        <v>234</v>
      </c>
      <c r="R799">
        <v>285</v>
      </c>
      <c r="S799">
        <v>144</v>
      </c>
      <c r="T799">
        <v>126</v>
      </c>
      <c r="U799">
        <v>181</v>
      </c>
      <c r="V799">
        <v>241</v>
      </c>
      <c r="W799">
        <v>170</v>
      </c>
      <c r="X799">
        <v>119</v>
      </c>
      <c r="Y799">
        <v>101</v>
      </c>
      <c r="Z799">
        <v>149</v>
      </c>
      <c r="AA799">
        <v>119</v>
      </c>
    </row>
    <row r="800" spans="1:27" x14ac:dyDescent="0.35">
      <c r="A800" s="1">
        <v>44131</v>
      </c>
      <c r="B800" t="s">
        <v>35</v>
      </c>
      <c r="C800">
        <v>3088</v>
      </c>
      <c r="D800">
        <v>1795</v>
      </c>
      <c r="E800">
        <v>1328</v>
      </c>
      <c r="F800">
        <v>4368</v>
      </c>
      <c r="G800">
        <v>2528</v>
      </c>
      <c r="H800">
        <v>1645</v>
      </c>
      <c r="I800">
        <v>1270</v>
      </c>
      <c r="J800">
        <v>2072</v>
      </c>
      <c r="K800">
        <v>1899</v>
      </c>
      <c r="L800">
        <v>1896</v>
      </c>
      <c r="M800">
        <v>376</v>
      </c>
      <c r="N800">
        <v>530</v>
      </c>
      <c r="O800">
        <v>3075</v>
      </c>
      <c r="P800">
        <v>1577</v>
      </c>
      <c r="Q800">
        <v>3187</v>
      </c>
      <c r="R800">
        <v>1270</v>
      </c>
      <c r="S800">
        <v>1449</v>
      </c>
      <c r="T800">
        <v>1259</v>
      </c>
      <c r="U800">
        <v>2510</v>
      </c>
      <c r="V800">
        <v>3672</v>
      </c>
      <c r="W800">
        <v>794</v>
      </c>
      <c r="X800">
        <v>1979</v>
      </c>
      <c r="Y800">
        <v>657</v>
      </c>
      <c r="Z800">
        <v>1361</v>
      </c>
      <c r="AA800">
        <v>1130</v>
      </c>
    </row>
    <row r="801" spans="1:27" x14ac:dyDescent="0.35">
      <c r="A801" s="1">
        <v>44131</v>
      </c>
      <c r="B801" t="s">
        <v>36</v>
      </c>
      <c r="C801">
        <v>1851</v>
      </c>
      <c r="D801">
        <v>415</v>
      </c>
      <c r="E801">
        <v>534</v>
      </c>
      <c r="F801">
        <v>1079</v>
      </c>
      <c r="G801">
        <v>521</v>
      </c>
      <c r="H801">
        <v>668</v>
      </c>
      <c r="I801">
        <v>630</v>
      </c>
      <c r="J801">
        <v>746</v>
      </c>
      <c r="K801">
        <v>829</v>
      </c>
      <c r="L801">
        <v>783</v>
      </c>
      <c r="M801">
        <v>214</v>
      </c>
      <c r="N801">
        <v>291</v>
      </c>
      <c r="O801">
        <v>1057</v>
      </c>
      <c r="P801">
        <v>486</v>
      </c>
      <c r="Q801">
        <v>1060</v>
      </c>
      <c r="R801">
        <v>240</v>
      </c>
      <c r="S801">
        <v>511</v>
      </c>
      <c r="T801">
        <v>194</v>
      </c>
      <c r="U801">
        <v>696</v>
      </c>
      <c r="V801">
        <v>1193</v>
      </c>
      <c r="W801">
        <v>224</v>
      </c>
      <c r="X801">
        <v>842</v>
      </c>
      <c r="Y801">
        <v>332</v>
      </c>
      <c r="Z801">
        <v>618</v>
      </c>
      <c r="AA801">
        <v>410</v>
      </c>
    </row>
    <row r="802" spans="1:27" x14ac:dyDescent="0.35">
      <c r="A802" s="1">
        <v>44131</v>
      </c>
      <c r="B802" t="s">
        <v>37</v>
      </c>
      <c r="C802">
        <v>158</v>
      </c>
      <c r="D802">
        <v>758</v>
      </c>
      <c r="E802">
        <v>232</v>
      </c>
      <c r="F802">
        <v>995</v>
      </c>
      <c r="G802">
        <v>974</v>
      </c>
      <c r="H802">
        <v>503</v>
      </c>
      <c r="I802">
        <v>175</v>
      </c>
      <c r="J802">
        <v>386</v>
      </c>
      <c r="K802">
        <v>397</v>
      </c>
      <c r="L802">
        <v>291</v>
      </c>
      <c r="M802">
        <v>14</v>
      </c>
      <c r="N802">
        <v>109</v>
      </c>
      <c r="O802">
        <v>606</v>
      </c>
      <c r="P802">
        <v>293</v>
      </c>
      <c r="Q802">
        <v>712</v>
      </c>
      <c r="R802">
        <v>497</v>
      </c>
      <c r="S802">
        <v>203</v>
      </c>
      <c r="T802">
        <v>421</v>
      </c>
      <c r="U802">
        <v>144</v>
      </c>
      <c r="V802">
        <v>901</v>
      </c>
      <c r="W802">
        <v>0</v>
      </c>
      <c r="X802">
        <v>450</v>
      </c>
      <c r="Y802">
        <v>18</v>
      </c>
      <c r="Z802">
        <v>296</v>
      </c>
      <c r="AA802">
        <v>138</v>
      </c>
    </row>
    <row r="803" spans="1:27" x14ac:dyDescent="0.35">
      <c r="A803" s="1">
        <v>44131</v>
      </c>
      <c r="B803" t="s">
        <v>38</v>
      </c>
      <c r="C803">
        <v>2009</v>
      </c>
      <c r="D803">
        <v>1173</v>
      </c>
      <c r="E803">
        <v>766</v>
      </c>
      <c r="F803">
        <v>2074</v>
      </c>
      <c r="G803">
        <v>1495</v>
      </c>
      <c r="H803">
        <v>1171</v>
      </c>
      <c r="I803">
        <v>805</v>
      </c>
      <c r="J803">
        <v>1132</v>
      </c>
      <c r="K803">
        <v>1226</v>
      </c>
      <c r="L803">
        <v>1074</v>
      </c>
      <c r="M803">
        <v>228</v>
      </c>
      <c r="N803">
        <v>400</v>
      </c>
      <c r="O803">
        <v>1663</v>
      </c>
      <c r="P803">
        <v>779</v>
      </c>
      <c r="Q803">
        <v>1772</v>
      </c>
      <c r="R803">
        <v>737</v>
      </c>
      <c r="S803">
        <v>714</v>
      </c>
      <c r="T803">
        <v>615</v>
      </c>
      <c r="U803">
        <v>840</v>
      </c>
      <c r="V803">
        <v>2094</v>
      </c>
      <c r="W803">
        <v>224</v>
      </c>
      <c r="X803">
        <v>1292</v>
      </c>
      <c r="Y803">
        <v>350</v>
      </c>
      <c r="Z803">
        <v>914</v>
      </c>
      <c r="AA803">
        <v>548</v>
      </c>
    </row>
    <row r="804" spans="1:27" x14ac:dyDescent="0.35">
      <c r="A804" s="1">
        <v>44131</v>
      </c>
      <c r="B804" t="s">
        <v>39</v>
      </c>
      <c r="C804">
        <v>1079</v>
      </c>
      <c r="D804">
        <v>622</v>
      </c>
      <c r="E804">
        <v>562</v>
      </c>
      <c r="F804">
        <v>2294</v>
      </c>
      <c r="G804">
        <v>1033</v>
      </c>
      <c r="H804">
        <v>474</v>
      </c>
      <c r="I804">
        <v>465</v>
      </c>
      <c r="J804">
        <v>940</v>
      </c>
      <c r="K804">
        <v>673</v>
      </c>
      <c r="L804">
        <v>822</v>
      </c>
      <c r="M804">
        <v>148</v>
      </c>
      <c r="N804">
        <v>130</v>
      </c>
      <c r="O804">
        <v>1412</v>
      </c>
      <c r="P804">
        <v>798</v>
      </c>
      <c r="Q804">
        <v>1415</v>
      </c>
      <c r="R804">
        <v>533</v>
      </c>
      <c r="S804">
        <v>735</v>
      </c>
      <c r="T804">
        <v>644</v>
      </c>
      <c r="U804">
        <v>1670</v>
      </c>
      <c r="V804">
        <v>1578</v>
      </c>
      <c r="W804">
        <v>570</v>
      </c>
      <c r="X804">
        <v>687</v>
      </c>
      <c r="Y804">
        <v>307</v>
      </c>
      <c r="Z804">
        <v>447</v>
      </c>
      <c r="AA804">
        <v>582</v>
      </c>
    </row>
    <row r="805" spans="1:27" x14ac:dyDescent="0.35">
      <c r="A805" s="1">
        <v>44131</v>
      </c>
      <c r="B805" t="s">
        <v>2</v>
      </c>
      <c r="C805">
        <v>1012</v>
      </c>
      <c r="D805">
        <v>915</v>
      </c>
      <c r="E805">
        <v>387</v>
      </c>
      <c r="F805">
        <v>1262</v>
      </c>
      <c r="G805">
        <v>819</v>
      </c>
      <c r="H805">
        <v>833</v>
      </c>
      <c r="I805">
        <v>592</v>
      </c>
      <c r="J805">
        <v>975</v>
      </c>
      <c r="K805">
        <v>765</v>
      </c>
      <c r="L805">
        <v>919</v>
      </c>
      <c r="M805">
        <v>224</v>
      </c>
      <c r="N805">
        <v>115</v>
      </c>
      <c r="O805">
        <v>1382</v>
      </c>
      <c r="P805">
        <v>531</v>
      </c>
      <c r="Q805">
        <v>741</v>
      </c>
      <c r="R805">
        <v>651</v>
      </c>
      <c r="S805">
        <v>503</v>
      </c>
      <c r="T805">
        <v>521</v>
      </c>
      <c r="U805">
        <v>840</v>
      </c>
      <c r="V805">
        <v>886</v>
      </c>
      <c r="W805">
        <v>603</v>
      </c>
      <c r="X805">
        <v>1040</v>
      </c>
      <c r="Y805">
        <v>395</v>
      </c>
      <c r="Z805">
        <v>456</v>
      </c>
      <c r="AA805">
        <v>428</v>
      </c>
    </row>
    <row r="806" spans="1:27" x14ac:dyDescent="0.35">
      <c r="A806" s="1">
        <v>44131</v>
      </c>
      <c r="B806" t="s">
        <v>1</v>
      </c>
      <c r="C806">
        <v>663</v>
      </c>
      <c r="D806">
        <v>410</v>
      </c>
      <c r="E806">
        <v>227</v>
      </c>
      <c r="F806">
        <v>633</v>
      </c>
      <c r="G806">
        <v>491</v>
      </c>
      <c r="H806">
        <v>138</v>
      </c>
      <c r="I806">
        <v>422</v>
      </c>
      <c r="J806">
        <v>267</v>
      </c>
      <c r="K806">
        <v>293</v>
      </c>
      <c r="L806">
        <v>658</v>
      </c>
      <c r="M806">
        <v>119</v>
      </c>
      <c r="N806">
        <v>22</v>
      </c>
      <c r="O806">
        <v>673</v>
      </c>
      <c r="P806">
        <v>281</v>
      </c>
      <c r="Q806">
        <v>461</v>
      </c>
      <c r="R806">
        <v>161</v>
      </c>
      <c r="S806">
        <v>254</v>
      </c>
      <c r="T806">
        <v>378</v>
      </c>
      <c r="U806">
        <v>360</v>
      </c>
      <c r="V806">
        <v>738</v>
      </c>
      <c r="W806">
        <v>45</v>
      </c>
      <c r="X806">
        <v>546</v>
      </c>
      <c r="Y806">
        <v>360</v>
      </c>
      <c r="Z806">
        <v>214</v>
      </c>
      <c r="AA806">
        <v>118</v>
      </c>
    </row>
    <row r="807" spans="1:27" x14ac:dyDescent="0.35">
      <c r="A807" s="1">
        <v>44131</v>
      </c>
      <c r="B807" t="s">
        <v>0</v>
      </c>
      <c r="C807">
        <v>349</v>
      </c>
      <c r="D807">
        <v>505</v>
      </c>
      <c r="E807">
        <v>160</v>
      </c>
      <c r="F807">
        <v>629</v>
      </c>
      <c r="G807">
        <v>328</v>
      </c>
      <c r="H807">
        <v>695</v>
      </c>
      <c r="I807">
        <v>170</v>
      </c>
      <c r="J807">
        <v>708</v>
      </c>
      <c r="K807">
        <v>472</v>
      </c>
      <c r="L807">
        <v>261</v>
      </c>
      <c r="M807">
        <v>105</v>
      </c>
      <c r="N807">
        <v>93</v>
      </c>
      <c r="O807">
        <v>709</v>
      </c>
      <c r="P807">
        <v>250</v>
      </c>
      <c r="Q807">
        <v>280</v>
      </c>
      <c r="R807">
        <v>490</v>
      </c>
      <c r="S807">
        <v>249</v>
      </c>
      <c r="T807">
        <v>143</v>
      </c>
      <c r="U807">
        <v>480</v>
      </c>
      <c r="V807">
        <v>148</v>
      </c>
      <c r="W807">
        <v>558</v>
      </c>
      <c r="X807">
        <v>494</v>
      </c>
      <c r="Y807">
        <v>35</v>
      </c>
      <c r="Z807">
        <v>242</v>
      </c>
      <c r="AA807">
        <v>310</v>
      </c>
    </row>
    <row r="808" spans="1:27" x14ac:dyDescent="0.35">
      <c r="A808" s="1">
        <v>44131</v>
      </c>
      <c r="B808" t="s">
        <v>40</v>
      </c>
      <c r="C808">
        <v>287</v>
      </c>
      <c r="D808">
        <v>133</v>
      </c>
      <c r="E808">
        <v>109</v>
      </c>
      <c r="F808">
        <v>204</v>
      </c>
      <c r="G808">
        <v>176</v>
      </c>
      <c r="H808">
        <v>152</v>
      </c>
      <c r="I808">
        <v>110</v>
      </c>
      <c r="J808">
        <v>288</v>
      </c>
      <c r="K808">
        <v>144</v>
      </c>
      <c r="L808">
        <v>182</v>
      </c>
      <c r="M808">
        <v>57</v>
      </c>
      <c r="N808">
        <v>43</v>
      </c>
      <c r="O808">
        <v>226</v>
      </c>
      <c r="P808">
        <v>117</v>
      </c>
      <c r="Q808">
        <v>323</v>
      </c>
      <c r="R808">
        <v>157</v>
      </c>
      <c r="S808">
        <v>112</v>
      </c>
      <c r="T808">
        <v>75</v>
      </c>
      <c r="U808">
        <v>233</v>
      </c>
      <c r="V808">
        <v>218</v>
      </c>
      <c r="W808">
        <v>96</v>
      </c>
      <c r="X808">
        <v>123</v>
      </c>
      <c r="Y808">
        <v>91</v>
      </c>
      <c r="Z808">
        <v>112</v>
      </c>
      <c r="AA808">
        <v>124</v>
      </c>
    </row>
    <row r="809" spans="1:27" x14ac:dyDescent="0.35">
      <c r="A809" s="1">
        <v>44131</v>
      </c>
      <c r="B809" t="s">
        <v>41</v>
      </c>
      <c r="C809">
        <v>144</v>
      </c>
      <c r="D809">
        <v>34</v>
      </c>
      <c r="E809">
        <v>55</v>
      </c>
      <c r="F809">
        <v>76</v>
      </c>
      <c r="G809">
        <v>146</v>
      </c>
      <c r="H809">
        <v>48</v>
      </c>
      <c r="I809">
        <v>62</v>
      </c>
      <c r="J809">
        <v>122</v>
      </c>
      <c r="K809">
        <v>104</v>
      </c>
      <c r="L809">
        <v>105</v>
      </c>
      <c r="M809">
        <v>18</v>
      </c>
      <c r="N809">
        <v>22</v>
      </c>
      <c r="O809">
        <v>138</v>
      </c>
      <c r="P809">
        <v>57</v>
      </c>
      <c r="Q809">
        <v>39</v>
      </c>
      <c r="R809">
        <v>36</v>
      </c>
      <c r="S809">
        <v>45</v>
      </c>
      <c r="T809">
        <v>21</v>
      </c>
      <c r="U809">
        <v>100</v>
      </c>
      <c r="V809">
        <v>107</v>
      </c>
      <c r="W809">
        <v>45</v>
      </c>
      <c r="X809">
        <v>58</v>
      </c>
      <c r="Y809">
        <v>59</v>
      </c>
      <c r="Z809">
        <v>65</v>
      </c>
      <c r="AA809">
        <v>30</v>
      </c>
    </row>
    <row r="810" spans="1:27" x14ac:dyDescent="0.35">
      <c r="A810" s="1">
        <v>44131</v>
      </c>
      <c r="B810" t="s">
        <v>42</v>
      </c>
      <c r="C810">
        <v>143</v>
      </c>
      <c r="D810">
        <v>99</v>
      </c>
      <c r="E810">
        <v>54</v>
      </c>
      <c r="F810">
        <v>128</v>
      </c>
      <c r="G810">
        <v>30</v>
      </c>
      <c r="H810">
        <v>104</v>
      </c>
      <c r="I810">
        <v>48</v>
      </c>
      <c r="J810">
        <v>166</v>
      </c>
      <c r="K810">
        <v>40</v>
      </c>
      <c r="L810">
        <v>77</v>
      </c>
      <c r="M810">
        <v>39</v>
      </c>
      <c r="N810">
        <v>21</v>
      </c>
      <c r="O810">
        <v>88</v>
      </c>
      <c r="P810">
        <v>60</v>
      </c>
      <c r="Q810">
        <v>284</v>
      </c>
      <c r="R810">
        <v>121</v>
      </c>
      <c r="S810">
        <v>67</v>
      </c>
      <c r="T810">
        <v>54</v>
      </c>
      <c r="U810">
        <v>133</v>
      </c>
      <c r="V810">
        <v>111</v>
      </c>
      <c r="W810">
        <v>51</v>
      </c>
      <c r="X810">
        <v>65</v>
      </c>
      <c r="Y810">
        <v>32</v>
      </c>
      <c r="Z810">
        <v>47</v>
      </c>
      <c r="AA810">
        <v>94</v>
      </c>
    </row>
    <row r="811" spans="1:27" x14ac:dyDescent="0.35">
      <c r="A811" s="1">
        <v>44131</v>
      </c>
      <c r="B811" t="s">
        <v>43</v>
      </c>
      <c r="C811">
        <v>196</v>
      </c>
      <c r="D811">
        <v>153</v>
      </c>
      <c r="E811">
        <v>151</v>
      </c>
      <c r="F811">
        <v>452</v>
      </c>
      <c r="G811">
        <v>199</v>
      </c>
      <c r="H811">
        <v>189</v>
      </c>
      <c r="I811">
        <v>111</v>
      </c>
      <c r="J811">
        <v>361</v>
      </c>
      <c r="K811">
        <v>142</v>
      </c>
      <c r="L811">
        <v>189</v>
      </c>
      <c r="M811">
        <v>51</v>
      </c>
      <c r="N811">
        <v>129</v>
      </c>
      <c r="O811">
        <v>181</v>
      </c>
      <c r="P811">
        <v>153</v>
      </c>
      <c r="Q811">
        <v>246</v>
      </c>
      <c r="R811">
        <v>299</v>
      </c>
      <c r="S811">
        <v>153</v>
      </c>
      <c r="T811">
        <v>130</v>
      </c>
      <c r="U811">
        <v>202</v>
      </c>
      <c r="V811">
        <v>329</v>
      </c>
      <c r="W811">
        <v>179</v>
      </c>
      <c r="X811">
        <v>135</v>
      </c>
      <c r="Y811">
        <v>115</v>
      </c>
      <c r="Z811">
        <v>151</v>
      </c>
      <c r="AA811">
        <v>131</v>
      </c>
    </row>
    <row r="812" spans="1:27" x14ac:dyDescent="0.35">
      <c r="A812" s="1">
        <v>44131</v>
      </c>
      <c r="B812" t="s">
        <v>44</v>
      </c>
      <c r="C812">
        <v>28</v>
      </c>
      <c r="D812">
        <v>40</v>
      </c>
      <c r="E812">
        <v>18</v>
      </c>
      <c r="F812">
        <v>8</v>
      </c>
      <c r="G812">
        <v>15</v>
      </c>
      <c r="H812">
        <v>6</v>
      </c>
      <c r="I812">
        <v>15</v>
      </c>
      <c r="J812">
        <v>40</v>
      </c>
      <c r="K812">
        <v>42</v>
      </c>
      <c r="L812">
        <v>24</v>
      </c>
      <c r="M812">
        <v>9</v>
      </c>
      <c r="N812">
        <v>11</v>
      </c>
      <c r="O812">
        <v>39</v>
      </c>
      <c r="P812">
        <v>10</v>
      </c>
      <c r="Q812">
        <v>12</v>
      </c>
      <c r="R812">
        <v>22</v>
      </c>
      <c r="S812">
        <v>6</v>
      </c>
      <c r="T812">
        <v>3</v>
      </c>
      <c r="U812">
        <v>21</v>
      </c>
      <c r="V812">
        <v>89</v>
      </c>
      <c r="W812">
        <v>10</v>
      </c>
      <c r="X812">
        <v>18</v>
      </c>
      <c r="Y812">
        <v>8</v>
      </c>
      <c r="Z812">
        <v>2</v>
      </c>
      <c r="AA812">
        <v>12</v>
      </c>
    </row>
    <row r="813" spans="1:27" x14ac:dyDescent="0.35">
      <c r="A813" s="1">
        <v>44131</v>
      </c>
      <c r="B813" t="s">
        <v>45</v>
      </c>
      <c r="C813">
        <v>168</v>
      </c>
      <c r="D813">
        <v>113</v>
      </c>
      <c r="E813">
        <v>133</v>
      </c>
      <c r="F813">
        <v>444</v>
      </c>
      <c r="G813">
        <v>184</v>
      </c>
      <c r="H813">
        <v>183</v>
      </c>
      <c r="I813">
        <v>96</v>
      </c>
      <c r="J813">
        <v>321</v>
      </c>
      <c r="K813">
        <v>100</v>
      </c>
      <c r="L813">
        <v>165</v>
      </c>
      <c r="M813">
        <v>42</v>
      </c>
      <c r="N813">
        <v>118</v>
      </c>
      <c r="O813">
        <v>142</v>
      </c>
      <c r="P813">
        <v>143</v>
      </c>
      <c r="Q813">
        <v>234</v>
      </c>
      <c r="R813">
        <v>277</v>
      </c>
      <c r="S813">
        <v>147</v>
      </c>
      <c r="T813">
        <v>127</v>
      </c>
      <c r="U813">
        <v>181</v>
      </c>
      <c r="V813">
        <v>240</v>
      </c>
      <c r="W813">
        <v>169</v>
      </c>
      <c r="X813">
        <v>117</v>
      </c>
      <c r="Y813">
        <v>107</v>
      </c>
      <c r="Z813">
        <v>149</v>
      </c>
      <c r="AA813">
        <v>119</v>
      </c>
    </row>
    <row r="814" spans="1:27" x14ac:dyDescent="0.35">
      <c r="A814" s="1">
        <v>44132</v>
      </c>
      <c r="B814" t="s">
        <v>35</v>
      </c>
      <c r="C814">
        <v>3088</v>
      </c>
      <c r="D814">
        <v>1827</v>
      </c>
      <c r="E814">
        <v>1328</v>
      </c>
      <c r="F814">
        <v>4368</v>
      </c>
      <c r="G814">
        <v>2528</v>
      </c>
      <c r="H814">
        <v>1645</v>
      </c>
      <c r="I814">
        <v>1270</v>
      </c>
      <c r="J814">
        <v>2072</v>
      </c>
      <c r="K814">
        <v>1899</v>
      </c>
      <c r="L814">
        <v>1896</v>
      </c>
      <c r="M814">
        <v>412</v>
      </c>
      <c r="N814">
        <v>530</v>
      </c>
      <c r="O814">
        <v>3075</v>
      </c>
      <c r="P814">
        <v>1577</v>
      </c>
      <c r="Q814">
        <v>3187</v>
      </c>
      <c r="R814">
        <v>1270</v>
      </c>
      <c r="S814">
        <v>1449</v>
      </c>
      <c r="T814">
        <v>1259</v>
      </c>
      <c r="U814">
        <v>2510</v>
      </c>
      <c r="V814">
        <v>3672</v>
      </c>
      <c r="W814">
        <v>794</v>
      </c>
      <c r="X814">
        <v>2049</v>
      </c>
      <c r="Y814">
        <v>657</v>
      </c>
      <c r="Z814">
        <v>1361</v>
      </c>
      <c r="AA814">
        <v>1130</v>
      </c>
    </row>
    <row r="815" spans="1:27" x14ac:dyDescent="0.35">
      <c r="A815" s="1">
        <v>44132</v>
      </c>
      <c r="B815" t="s">
        <v>36</v>
      </c>
      <c r="C815">
        <v>1866</v>
      </c>
      <c r="D815">
        <v>415</v>
      </c>
      <c r="E815">
        <v>538</v>
      </c>
      <c r="F815">
        <v>1106</v>
      </c>
      <c r="G815">
        <v>464</v>
      </c>
      <c r="H815">
        <v>696</v>
      </c>
      <c r="I815">
        <v>656</v>
      </c>
      <c r="J815">
        <v>766</v>
      </c>
      <c r="K815">
        <v>872</v>
      </c>
      <c r="L815">
        <v>809</v>
      </c>
      <c r="M815">
        <v>220</v>
      </c>
      <c r="N815">
        <v>283</v>
      </c>
      <c r="O815">
        <v>1093</v>
      </c>
      <c r="P815">
        <v>515</v>
      </c>
      <c r="Q815">
        <v>656</v>
      </c>
      <c r="R815">
        <v>231</v>
      </c>
      <c r="S815">
        <v>698</v>
      </c>
      <c r="T815">
        <v>182</v>
      </c>
      <c r="U815">
        <v>686</v>
      </c>
      <c r="V815">
        <v>1148</v>
      </c>
      <c r="W815">
        <v>223</v>
      </c>
      <c r="X815">
        <v>845</v>
      </c>
      <c r="Y815">
        <v>350</v>
      </c>
      <c r="Z815">
        <v>611</v>
      </c>
      <c r="AA815">
        <v>403</v>
      </c>
    </row>
    <row r="816" spans="1:27" x14ac:dyDescent="0.35">
      <c r="A816" s="1">
        <v>44132</v>
      </c>
      <c r="B816" t="s">
        <v>37</v>
      </c>
      <c r="C816">
        <v>146</v>
      </c>
      <c r="D816">
        <v>653</v>
      </c>
      <c r="E816">
        <v>254</v>
      </c>
      <c r="F816">
        <v>936</v>
      </c>
      <c r="G816">
        <v>991</v>
      </c>
      <c r="H816">
        <v>620</v>
      </c>
      <c r="I816">
        <v>168</v>
      </c>
      <c r="J816">
        <v>370</v>
      </c>
      <c r="K816">
        <v>422</v>
      </c>
      <c r="L816">
        <v>264</v>
      </c>
      <c r="M816">
        <v>19</v>
      </c>
      <c r="N816">
        <v>115</v>
      </c>
      <c r="O816">
        <v>598</v>
      </c>
      <c r="P816">
        <v>266</v>
      </c>
      <c r="Q816">
        <v>453</v>
      </c>
      <c r="R816">
        <v>523</v>
      </c>
      <c r="S816">
        <v>202</v>
      </c>
      <c r="T816">
        <v>438</v>
      </c>
      <c r="U816">
        <v>179</v>
      </c>
      <c r="V816">
        <v>986</v>
      </c>
      <c r="W816">
        <v>0</v>
      </c>
      <c r="X816">
        <v>469</v>
      </c>
      <c r="Y816">
        <v>20</v>
      </c>
      <c r="Z816">
        <v>278</v>
      </c>
      <c r="AA816">
        <v>145</v>
      </c>
    </row>
    <row r="817" spans="1:27" x14ac:dyDescent="0.35">
      <c r="A817" s="1">
        <v>44132</v>
      </c>
      <c r="B817" t="s">
        <v>38</v>
      </c>
      <c r="C817">
        <v>2012</v>
      </c>
      <c r="D817">
        <v>1068</v>
      </c>
      <c r="E817">
        <v>792</v>
      </c>
      <c r="F817">
        <v>2042</v>
      </c>
      <c r="G817">
        <v>1455</v>
      </c>
      <c r="H817">
        <v>1316</v>
      </c>
      <c r="I817">
        <v>824</v>
      </c>
      <c r="J817">
        <v>1136</v>
      </c>
      <c r="K817">
        <v>1294</v>
      </c>
      <c r="L817">
        <v>1073</v>
      </c>
      <c r="M817">
        <v>239</v>
      </c>
      <c r="N817">
        <v>398</v>
      </c>
      <c r="O817">
        <v>1691</v>
      </c>
      <c r="P817">
        <v>781</v>
      </c>
      <c r="Q817">
        <v>1109</v>
      </c>
      <c r="R817">
        <v>754</v>
      </c>
      <c r="S817">
        <v>900</v>
      </c>
      <c r="T817">
        <v>620</v>
      </c>
      <c r="U817">
        <v>865</v>
      </c>
      <c r="V817">
        <v>2134</v>
      </c>
      <c r="W817">
        <v>223</v>
      </c>
      <c r="X817">
        <v>1314</v>
      </c>
      <c r="Y817">
        <v>370</v>
      </c>
      <c r="Z817">
        <v>889</v>
      </c>
      <c r="AA817">
        <v>548</v>
      </c>
    </row>
    <row r="818" spans="1:27" x14ac:dyDescent="0.35">
      <c r="A818" s="1">
        <v>44132</v>
      </c>
      <c r="B818" t="s">
        <v>39</v>
      </c>
      <c r="C818">
        <v>1076</v>
      </c>
      <c r="D818">
        <v>759</v>
      </c>
      <c r="E818">
        <v>536</v>
      </c>
      <c r="F818">
        <v>2326</v>
      </c>
      <c r="G818">
        <v>1073</v>
      </c>
      <c r="H818">
        <v>329</v>
      </c>
      <c r="I818">
        <v>446</v>
      </c>
      <c r="J818">
        <v>936</v>
      </c>
      <c r="K818">
        <v>605</v>
      </c>
      <c r="L818">
        <v>823</v>
      </c>
      <c r="M818">
        <v>173</v>
      </c>
      <c r="N818">
        <v>132</v>
      </c>
      <c r="O818">
        <v>1384</v>
      </c>
      <c r="P818">
        <v>796</v>
      </c>
      <c r="Q818">
        <v>2078</v>
      </c>
      <c r="R818">
        <v>516</v>
      </c>
      <c r="S818">
        <v>549</v>
      </c>
      <c r="T818">
        <v>639</v>
      </c>
      <c r="U818">
        <v>1645</v>
      </c>
      <c r="V818">
        <v>1538</v>
      </c>
      <c r="W818">
        <v>571</v>
      </c>
      <c r="X818">
        <v>735</v>
      </c>
      <c r="Y818">
        <v>287</v>
      </c>
      <c r="Z818">
        <v>472</v>
      </c>
      <c r="AA818">
        <v>582</v>
      </c>
    </row>
    <row r="819" spans="1:27" x14ac:dyDescent="0.35">
      <c r="A819" s="1">
        <v>44132</v>
      </c>
      <c r="B819" t="s">
        <v>2</v>
      </c>
      <c r="C819">
        <v>1021</v>
      </c>
      <c r="D819">
        <v>915</v>
      </c>
      <c r="E819">
        <v>391</v>
      </c>
      <c r="F819">
        <v>1262</v>
      </c>
      <c r="G819">
        <v>824</v>
      </c>
      <c r="H819">
        <v>833</v>
      </c>
      <c r="I819">
        <v>592</v>
      </c>
      <c r="J819">
        <v>975</v>
      </c>
      <c r="K819">
        <v>765</v>
      </c>
      <c r="L819">
        <v>938</v>
      </c>
      <c r="M819">
        <v>247</v>
      </c>
      <c r="N819">
        <v>115</v>
      </c>
      <c r="O819">
        <v>1382</v>
      </c>
      <c r="P819">
        <v>548</v>
      </c>
      <c r="Q819">
        <v>1194</v>
      </c>
      <c r="R819">
        <v>656</v>
      </c>
      <c r="S819">
        <v>391</v>
      </c>
      <c r="T819">
        <v>563</v>
      </c>
      <c r="U819">
        <v>840</v>
      </c>
      <c r="V819">
        <v>916</v>
      </c>
      <c r="W819">
        <v>603</v>
      </c>
      <c r="X819">
        <v>1060</v>
      </c>
      <c r="Y819">
        <v>395</v>
      </c>
      <c r="Z819">
        <v>533</v>
      </c>
      <c r="AA819">
        <v>428</v>
      </c>
    </row>
    <row r="820" spans="1:27" x14ac:dyDescent="0.35">
      <c r="A820" s="1">
        <v>44132</v>
      </c>
      <c r="B820" t="s">
        <v>1</v>
      </c>
      <c r="C820">
        <v>701</v>
      </c>
      <c r="D820">
        <v>394</v>
      </c>
      <c r="E820">
        <v>235</v>
      </c>
      <c r="F820">
        <v>605</v>
      </c>
      <c r="G820">
        <v>513</v>
      </c>
      <c r="H820">
        <v>253</v>
      </c>
      <c r="I820">
        <v>451</v>
      </c>
      <c r="J820">
        <v>300</v>
      </c>
      <c r="K820">
        <v>341</v>
      </c>
      <c r="L820">
        <v>653</v>
      </c>
      <c r="M820">
        <v>107</v>
      </c>
      <c r="N820">
        <v>73</v>
      </c>
      <c r="O820">
        <v>750</v>
      </c>
      <c r="P820">
        <v>281</v>
      </c>
      <c r="Q820">
        <v>481</v>
      </c>
      <c r="R820">
        <v>163</v>
      </c>
      <c r="S820">
        <v>238</v>
      </c>
      <c r="T820">
        <v>353</v>
      </c>
      <c r="U820">
        <v>363</v>
      </c>
      <c r="V820">
        <v>734</v>
      </c>
      <c r="W820">
        <v>32</v>
      </c>
      <c r="X820">
        <v>588</v>
      </c>
      <c r="Y820">
        <v>370</v>
      </c>
      <c r="Z820">
        <v>240</v>
      </c>
      <c r="AA820">
        <v>117</v>
      </c>
    </row>
    <row r="821" spans="1:27" x14ac:dyDescent="0.35">
      <c r="A821" s="1">
        <v>44132</v>
      </c>
      <c r="B821" t="s">
        <v>0</v>
      </c>
      <c r="C821">
        <v>320</v>
      </c>
      <c r="D821">
        <v>521</v>
      </c>
      <c r="E821">
        <v>156</v>
      </c>
      <c r="F821">
        <v>657</v>
      </c>
      <c r="G821">
        <v>311</v>
      </c>
      <c r="H821">
        <v>580</v>
      </c>
      <c r="I821">
        <v>141</v>
      </c>
      <c r="J821">
        <v>675</v>
      </c>
      <c r="K821">
        <v>424</v>
      </c>
      <c r="L821">
        <v>285</v>
      </c>
      <c r="M821">
        <v>140</v>
      </c>
      <c r="N821">
        <v>42</v>
      </c>
      <c r="O821">
        <v>632</v>
      </c>
      <c r="P821">
        <v>267</v>
      </c>
      <c r="Q821">
        <v>713</v>
      </c>
      <c r="R821">
        <v>493</v>
      </c>
      <c r="S821">
        <v>153</v>
      </c>
      <c r="T821">
        <v>210</v>
      </c>
      <c r="U821">
        <v>477</v>
      </c>
      <c r="V821">
        <v>182</v>
      </c>
      <c r="W821">
        <v>571</v>
      </c>
      <c r="X821">
        <v>472</v>
      </c>
      <c r="Y821">
        <v>25</v>
      </c>
      <c r="Z821">
        <v>293</v>
      </c>
      <c r="AA821">
        <v>311</v>
      </c>
    </row>
    <row r="822" spans="1:27" x14ac:dyDescent="0.35">
      <c r="A822" s="1">
        <v>44132</v>
      </c>
      <c r="B822" t="s">
        <v>40</v>
      </c>
      <c r="C822">
        <v>293</v>
      </c>
      <c r="D822">
        <v>133</v>
      </c>
      <c r="E822">
        <v>109</v>
      </c>
      <c r="F822">
        <v>204</v>
      </c>
      <c r="G822">
        <v>176</v>
      </c>
      <c r="H822">
        <v>152</v>
      </c>
      <c r="I822">
        <v>110</v>
      </c>
      <c r="J822">
        <v>288</v>
      </c>
      <c r="K822">
        <v>144</v>
      </c>
      <c r="L822">
        <v>182</v>
      </c>
      <c r="M822">
        <v>57</v>
      </c>
      <c r="N822">
        <v>43</v>
      </c>
      <c r="O822">
        <v>226</v>
      </c>
      <c r="P822">
        <v>117</v>
      </c>
      <c r="Q822">
        <v>323</v>
      </c>
      <c r="R822">
        <v>157</v>
      </c>
      <c r="S822">
        <v>112</v>
      </c>
      <c r="T822">
        <v>75</v>
      </c>
      <c r="U822">
        <v>233</v>
      </c>
      <c r="V822">
        <v>218</v>
      </c>
      <c r="W822">
        <v>96</v>
      </c>
      <c r="X822">
        <v>126</v>
      </c>
      <c r="Y822">
        <v>91</v>
      </c>
      <c r="Z822">
        <v>112</v>
      </c>
      <c r="AA822">
        <v>124</v>
      </c>
    </row>
    <row r="823" spans="1:27" x14ac:dyDescent="0.35">
      <c r="A823" s="1">
        <v>44132</v>
      </c>
      <c r="B823" t="s">
        <v>41</v>
      </c>
      <c r="C823">
        <v>171</v>
      </c>
      <c r="D823">
        <v>28</v>
      </c>
      <c r="E823">
        <v>56</v>
      </c>
      <c r="F823">
        <v>84</v>
      </c>
      <c r="G823">
        <v>146</v>
      </c>
      <c r="H823">
        <v>53</v>
      </c>
      <c r="I823">
        <v>62</v>
      </c>
      <c r="J823">
        <v>131</v>
      </c>
      <c r="K823">
        <v>104</v>
      </c>
      <c r="L823">
        <v>98</v>
      </c>
      <c r="M823">
        <v>23</v>
      </c>
      <c r="N823">
        <v>20</v>
      </c>
      <c r="O823">
        <v>126</v>
      </c>
      <c r="P823">
        <v>53</v>
      </c>
      <c r="Q823">
        <v>54</v>
      </c>
      <c r="R823">
        <v>33</v>
      </c>
      <c r="S823">
        <v>45</v>
      </c>
      <c r="T823">
        <v>19</v>
      </c>
      <c r="U823">
        <v>94</v>
      </c>
      <c r="V823">
        <v>103</v>
      </c>
      <c r="W823">
        <v>32</v>
      </c>
      <c r="X823">
        <v>61</v>
      </c>
      <c r="Y823">
        <v>60</v>
      </c>
      <c r="Z823">
        <v>66</v>
      </c>
      <c r="AA823">
        <v>30</v>
      </c>
    </row>
    <row r="824" spans="1:27" x14ac:dyDescent="0.35">
      <c r="A824" s="1">
        <v>44132</v>
      </c>
      <c r="B824" t="s">
        <v>42</v>
      </c>
      <c r="C824">
        <v>122</v>
      </c>
      <c r="D824">
        <v>105</v>
      </c>
      <c r="E824">
        <v>53</v>
      </c>
      <c r="F824">
        <v>120</v>
      </c>
      <c r="G824">
        <v>30</v>
      </c>
      <c r="H824">
        <v>99</v>
      </c>
      <c r="I824">
        <v>48</v>
      </c>
      <c r="J824">
        <v>157</v>
      </c>
      <c r="K824">
        <v>40</v>
      </c>
      <c r="L824">
        <v>84</v>
      </c>
      <c r="M824">
        <v>34</v>
      </c>
      <c r="N824">
        <v>23</v>
      </c>
      <c r="O824">
        <v>100</v>
      </c>
      <c r="P824">
        <v>64</v>
      </c>
      <c r="Q824">
        <v>269</v>
      </c>
      <c r="R824">
        <v>124</v>
      </c>
      <c r="S824">
        <v>67</v>
      </c>
      <c r="T824">
        <v>56</v>
      </c>
      <c r="U824">
        <v>139</v>
      </c>
      <c r="V824">
        <v>115</v>
      </c>
      <c r="W824">
        <v>64</v>
      </c>
      <c r="X824">
        <v>65</v>
      </c>
      <c r="Y824">
        <v>31</v>
      </c>
      <c r="Z824">
        <v>46</v>
      </c>
      <c r="AA824">
        <v>94</v>
      </c>
    </row>
    <row r="825" spans="1:27" x14ac:dyDescent="0.35">
      <c r="A825" s="1">
        <v>44132</v>
      </c>
      <c r="B825" t="s">
        <v>43</v>
      </c>
      <c r="C825">
        <v>196</v>
      </c>
      <c r="D825">
        <v>153</v>
      </c>
      <c r="E825">
        <v>151</v>
      </c>
      <c r="F825">
        <v>452</v>
      </c>
      <c r="G825">
        <v>201</v>
      </c>
      <c r="H825">
        <v>189</v>
      </c>
      <c r="I825">
        <v>111</v>
      </c>
      <c r="J825">
        <v>361</v>
      </c>
      <c r="K825">
        <v>144</v>
      </c>
      <c r="L825">
        <v>189</v>
      </c>
      <c r="M825">
        <v>51</v>
      </c>
      <c r="N825">
        <v>129</v>
      </c>
      <c r="O825">
        <v>181</v>
      </c>
      <c r="P825">
        <v>153</v>
      </c>
      <c r="Q825">
        <v>246</v>
      </c>
      <c r="R825">
        <v>299</v>
      </c>
      <c r="S825">
        <v>153</v>
      </c>
      <c r="T825">
        <v>130</v>
      </c>
      <c r="U825">
        <v>202</v>
      </c>
      <c r="V825">
        <v>329</v>
      </c>
      <c r="W825">
        <v>179</v>
      </c>
      <c r="X825">
        <v>143</v>
      </c>
      <c r="Y825">
        <v>115</v>
      </c>
      <c r="Z825">
        <v>151</v>
      </c>
      <c r="AA825">
        <v>131</v>
      </c>
    </row>
    <row r="826" spans="1:27" x14ac:dyDescent="0.35">
      <c r="A826" s="1">
        <v>44132</v>
      </c>
      <c r="B826" t="s">
        <v>44</v>
      </c>
      <c r="C826">
        <v>29</v>
      </c>
      <c r="D826">
        <v>40</v>
      </c>
      <c r="E826">
        <v>18</v>
      </c>
      <c r="F826">
        <v>9</v>
      </c>
      <c r="G826">
        <v>11</v>
      </c>
      <c r="H826">
        <v>14</v>
      </c>
      <c r="I826">
        <v>20</v>
      </c>
      <c r="J826">
        <v>43</v>
      </c>
      <c r="K826">
        <v>48</v>
      </c>
      <c r="L826">
        <v>23</v>
      </c>
      <c r="M826">
        <v>10</v>
      </c>
      <c r="N826">
        <v>10</v>
      </c>
      <c r="O826">
        <v>40</v>
      </c>
      <c r="P826">
        <v>8</v>
      </c>
      <c r="Q826">
        <v>8</v>
      </c>
      <c r="R826">
        <v>22</v>
      </c>
      <c r="S826">
        <v>5</v>
      </c>
      <c r="T826">
        <v>5</v>
      </c>
      <c r="U826">
        <v>19</v>
      </c>
      <c r="V826">
        <v>92</v>
      </c>
      <c r="W826">
        <v>9</v>
      </c>
      <c r="X826">
        <v>18</v>
      </c>
      <c r="Y826">
        <v>14</v>
      </c>
      <c r="Z826">
        <v>2</v>
      </c>
      <c r="AA826">
        <v>11</v>
      </c>
    </row>
    <row r="827" spans="1:27" x14ac:dyDescent="0.35">
      <c r="A827" s="1">
        <v>44132</v>
      </c>
      <c r="B827" t="s">
        <v>45</v>
      </c>
      <c r="C827">
        <v>167</v>
      </c>
      <c r="D827">
        <v>113</v>
      </c>
      <c r="E827">
        <v>133</v>
      </c>
      <c r="F827">
        <v>443</v>
      </c>
      <c r="G827">
        <v>190</v>
      </c>
      <c r="H827">
        <v>175</v>
      </c>
      <c r="I827">
        <v>91</v>
      </c>
      <c r="J827">
        <v>318</v>
      </c>
      <c r="K827">
        <v>96</v>
      </c>
      <c r="L827">
        <v>166</v>
      </c>
      <c r="M827">
        <v>41</v>
      </c>
      <c r="N827">
        <v>119</v>
      </c>
      <c r="O827">
        <v>141</v>
      </c>
      <c r="P827">
        <v>145</v>
      </c>
      <c r="Q827">
        <v>238</v>
      </c>
      <c r="R827">
        <v>277</v>
      </c>
      <c r="S827">
        <v>148</v>
      </c>
      <c r="T827">
        <v>125</v>
      </c>
      <c r="U827">
        <v>183</v>
      </c>
      <c r="V827">
        <v>237</v>
      </c>
      <c r="W827">
        <v>170</v>
      </c>
      <c r="X827">
        <v>125</v>
      </c>
      <c r="Y827">
        <v>101</v>
      </c>
      <c r="Z827">
        <v>149</v>
      </c>
      <c r="AA827">
        <v>120</v>
      </c>
    </row>
    <row r="828" spans="1:27" x14ac:dyDescent="0.35">
      <c r="A828" s="1">
        <v>44133</v>
      </c>
      <c r="B828" t="s">
        <v>35</v>
      </c>
      <c r="C828">
        <v>3178</v>
      </c>
      <c r="D828">
        <v>1827</v>
      </c>
      <c r="E828">
        <v>1328</v>
      </c>
      <c r="F828">
        <v>4368</v>
      </c>
      <c r="G828">
        <v>2528</v>
      </c>
      <c r="H828">
        <v>1695</v>
      </c>
      <c r="I828">
        <v>1270</v>
      </c>
      <c r="J828">
        <v>2072</v>
      </c>
      <c r="K828">
        <v>1899</v>
      </c>
      <c r="L828">
        <v>1896</v>
      </c>
      <c r="M828">
        <v>412</v>
      </c>
      <c r="N828">
        <v>530</v>
      </c>
      <c r="O828">
        <v>3125</v>
      </c>
      <c r="P828">
        <v>1577</v>
      </c>
      <c r="Q828">
        <v>3187</v>
      </c>
      <c r="R828">
        <v>1270</v>
      </c>
      <c r="S828">
        <v>1449</v>
      </c>
      <c r="T828">
        <v>1259</v>
      </c>
      <c r="U828">
        <v>2510</v>
      </c>
      <c r="V828">
        <v>3672</v>
      </c>
      <c r="W828">
        <v>794</v>
      </c>
      <c r="X828">
        <v>2049</v>
      </c>
      <c r="Y828">
        <v>657</v>
      </c>
      <c r="Z828">
        <v>1361</v>
      </c>
      <c r="AA828">
        <v>1130</v>
      </c>
    </row>
    <row r="829" spans="1:27" x14ac:dyDescent="0.35">
      <c r="A829" s="1">
        <v>44133</v>
      </c>
      <c r="B829" t="s">
        <v>36</v>
      </c>
      <c r="C829">
        <v>1858</v>
      </c>
      <c r="D829">
        <v>417</v>
      </c>
      <c r="E829">
        <v>569</v>
      </c>
      <c r="F829">
        <v>1111</v>
      </c>
      <c r="G829">
        <v>490</v>
      </c>
      <c r="H829">
        <v>710</v>
      </c>
      <c r="I829">
        <v>685</v>
      </c>
      <c r="J829">
        <v>814</v>
      </c>
      <c r="K829">
        <v>955</v>
      </c>
      <c r="L829">
        <v>830</v>
      </c>
      <c r="M829">
        <v>220</v>
      </c>
      <c r="N829">
        <v>280</v>
      </c>
      <c r="O829">
        <v>1050</v>
      </c>
      <c r="P829">
        <v>535</v>
      </c>
      <c r="Q829">
        <v>660</v>
      </c>
      <c r="R829">
        <v>267</v>
      </c>
      <c r="S829">
        <v>506</v>
      </c>
      <c r="T829">
        <v>168</v>
      </c>
      <c r="U829">
        <v>687</v>
      </c>
      <c r="V829">
        <v>1112</v>
      </c>
      <c r="W829">
        <v>237</v>
      </c>
      <c r="X829">
        <v>902</v>
      </c>
      <c r="Y829">
        <v>358</v>
      </c>
      <c r="Z829">
        <v>641</v>
      </c>
      <c r="AA829">
        <v>424</v>
      </c>
    </row>
    <row r="830" spans="1:27" x14ac:dyDescent="0.35">
      <c r="A830" s="1">
        <v>44133</v>
      </c>
      <c r="B830" t="s">
        <v>37</v>
      </c>
      <c r="C830">
        <v>139</v>
      </c>
      <c r="D830">
        <v>686</v>
      </c>
      <c r="E830">
        <v>237</v>
      </c>
      <c r="F830">
        <v>905</v>
      </c>
      <c r="G830">
        <v>963</v>
      </c>
      <c r="H830">
        <v>611</v>
      </c>
      <c r="I830">
        <v>159</v>
      </c>
      <c r="J830">
        <v>341</v>
      </c>
      <c r="K830">
        <v>383</v>
      </c>
      <c r="L830">
        <v>260</v>
      </c>
      <c r="M830">
        <v>21</v>
      </c>
      <c r="N830">
        <v>113</v>
      </c>
      <c r="O830">
        <v>709</v>
      </c>
      <c r="P830">
        <v>261</v>
      </c>
      <c r="Q830">
        <v>461</v>
      </c>
      <c r="R830">
        <v>484</v>
      </c>
      <c r="S830">
        <v>214</v>
      </c>
      <c r="T830">
        <v>512</v>
      </c>
      <c r="U830">
        <v>221</v>
      </c>
      <c r="V830">
        <v>1012</v>
      </c>
      <c r="W830">
        <v>0</v>
      </c>
      <c r="X830">
        <v>446</v>
      </c>
      <c r="Y830">
        <v>22</v>
      </c>
      <c r="Z830">
        <v>275</v>
      </c>
      <c r="AA830">
        <v>158</v>
      </c>
    </row>
    <row r="831" spans="1:27" x14ac:dyDescent="0.35">
      <c r="A831" s="1">
        <v>44133</v>
      </c>
      <c r="B831" t="s">
        <v>38</v>
      </c>
      <c r="C831">
        <v>1997</v>
      </c>
      <c r="D831">
        <v>1103</v>
      </c>
      <c r="E831">
        <v>806</v>
      </c>
      <c r="F831">
        <v>2016</v>
      </c>
      <c r="G831">
        <v>1453</v>
      </c>
      <c r="H831">
        <v>1321</v>
      </c>
      <c r="I831">
        <v>844</v>
      </c>
      <c r="J831">
        <v>1155</v>
      </c>
      <c r="K831">
        <v>1338</v>
      </c>
      <c r="L831">
        <v>1090</v>
      </c>
      <c r="M831">
        <v>241</v>
      </c>
      <c r="N831">
        <v>393</v>
      </c>
      <c r="O831">
        <v>1759</v>
      </c>
      <c r="P831">
        <v>796</v>
      </c>
      <c r="Q831">
        <v>1121</v>
      </c>
      <c r="R831">
        <v>751</v>
      </c>
      <c r="S831">
        <v>720</v>
      </c>
      <c r="T831">
        <v>680</v>
      </c>
      <c r="U831">
        <v>908</v>
      </c>
      <c r="V831">
        <v>2124</v>
      </c>
      <c r="W831">
        <v>237</v>
      </c>
      <c r="X831">
        <v>1348</v>
      </c>
      <c r="Y831">
        <v>380</v>
      </c>
      <c r="Z831">
        <v>916</v>
      </c>
      <c r="AA831">
        <v>582</v>
      </c>
    </row>
    <row r="832" spans="1:27" x14ac:dyDescent="0.35">
      <c r="A832" s="1">
        <v>44133</v>
      </c>
      <c r="B832" t="s">
        <v>39</v>
      </c>
      <c r="C832">
        <v>1181</v>
      </c>
      <c r="D832">
        <v>724</v>
      </c>
      <c r="E832">
        <v>522</v>
      </c>
      <c r="F832">
        <v>2352</v>
      </c>
      <c r="G832">
        <v>1075</v>
      </c>
      <c r="H832">
        <v>374</v>
      </c>
      <c r="I832">
        <v>426</v>
      </c>
      <c r="J832">
        <v>917</v>
      </c>
      <c r="K832">
        <v>561</v>
      </c>
      <c r="L832">
        <v>806</v>
      </c>
      <c r="M832">
        <v>171</v>
      </c>
      <c r="N832">
        <v>137</v>
      </c>
      <c r="O832">
        <v>1366</v>
      </c>
      <c r="P832">
        <v>781</v>
      </c>
      <c r="Q832">
        <v>2066</v>
      </c>
      <c r="R832">
        <v>519</v>
      </c>
      <c r="S832">
        <v>729</v>
      </c>
      <c r="T832">
        <v>579</v>
      </c>
      <c r="U832">
        <v>1602</v>
      </c>
      <c r="V832">
        <v>1548</v>
      </c>
      <c r="W832">
        <v>557</v>
      </c>
      <c r="X832">
        <v>701</v>
      </c>
      <c r="Y832">
        <v>277</v>
      </c>
      <c r="Z832">
        <v>445</v>
      </c>
      <c r="AA832">
        <v>548</v>
      </c>
    </row>
    <row r="833" spans="1:27" x14ac:dyDescent="0.35">
      <c r="A833" s="1">
        <v>44133</v>
      </c>
      <c r="B833" t="s">
        <v>2</v>
      </c>
      <c r="C833">
        <v>1027</v>
      </c>
      <c r="D833">
        <v>920</v>
      </c>
      <c r="E833">
        <v>391</v>
      </c>
      <c r="F833">
        <v>1262</v>
      </c>
      <c r="G833">
        <v>824</v>
      </c>
      <c r="H833">
        <v>833</v>
      </c>
      <c r="I833">
        <v>592</v>
      </c>
      <c r="J833">
        <v>1043</v>
      </c>
      <c r="K833">
        <v>934</v>
      </c>
      <c r="L833">
        <v>944</v>
      </c>
      <c r="M833">
        <v>217</v>
      </c>
      <c r="N833">
        <v>115</v>
      </c>
      <c r="O833">
        <v>1382</v>
      </c>
      <c r="P833">
        <v>517</v>
      </c>
      <c r="Q833">
        <v>1194</v>
      </c>
      <c r="R833">
        <v>680</v>
      </c>
      <c r="S833">
        <v>503</v>
      </c>
      <c r="T833">
        <v>543</v>
      </c>
      <c r="U833">
        <v>840</v>
      </c>
      <c r="V833">
        <v>923</v>
      </c>
      <c r="W833">
        <v>603</v>
      </c>
      <c r="X833">
        <v>1071</v>
      </c>
      <c r="Y833">
        <v>395</v>
      </c>
      <c r="Z833">
        <v>542</v>
      </c>
      <c r="AA833">
        <v>427</v>
      </c>
    </row>
    <row r="834" spans="1:27" x14ac:dyDescent="0.35">
      <c r="A834" s="1">
        <v>44133</v>
      </c>
      <c r="B834" t="s">
        <v>1</v>
      </c>
      <c r="C834">
        <v>723</v>
      </c>
      <c r="D834">
        <v>384</v>
      </c>
      <c r="E834">
        <v>244</v>
      </c>
      <c r="F834">
        <v>634</v>
      </c>
      <c r="G834">
        <v>463</v>
      </c>
      <c r="H834">
        <v>243</v>
      </c>
      <c r="I834">
        <v>455</v>
      </c>
      <c r="J834">
        <v>362</v>
      </c>
      <c r="K834">
        <v>425</v>
      </c>
      <c r="L834">
        <v>686</v>
      </c>
      <c r="M834">
        <v>112</v>
      </c>
      <c r="N834">
        <v>68</v>
      </c>
      <c r="O834">
        <v>660</v>
      </c>
      <c r="P834">
        <v>304</v>
      </c>
      <c r="Q834">
        <v>498</v>
      </c>
      <c r="R834">
        <v>134</v>
      </c>
      <c r="S834">
        <v>228</v>
      </c>
      <c r="T834">
        <v>368</v>
      </c>
      <c r="U834">
        <v>358</v>
      </c>
      <c r="V834">
        <v>763</v>
      </c>
      <c r="W834">
        <v>48</v>
      </c>
      <c r="X834">
        <v>660</v>
      </c>
      <c r="Y834">
        <v>372</v>
      </c>
      <c r="Z834">
        <v>252</v>
      </c>
      <c r="AA834">
        <v>131</v>
      </c>
    </row>
    <row r="835" spans="1:27" x14ac:dyDescent="0.35">
      <c r="A835" s="1">
        <v>44133</v>
      </c>
      <c r="B835" t="s">
        <v>0</v>
      </c>
      <c r="C835">
        <v>304</v>
      </c>
      <c r="D835">
        <v>536</v>
      </c>
      <c r="E835">
        <v>147</v>
      </c>
      <c r="F835">
        <v>628</v>
      </c>
      <c r="G835">
        <v>361</v>
      </c>
      <c r="H835">
        <v>590</v>
      </c>
      <c r="I835">
        <v>137</v>
      </c>
      <c r="J835">
        <v>681</v>
      </c>
      <c r="K835">
        <v>509</v>
      </c>
      <c r="L835">
        <v>258</v>
      </c>
      <c r="M835">
        <v>105</v>
      </c>
      <c r="N835">
        <v>47</v>
      </c>
      <c r="O835">
        <v>722</v>
      </c>
      <c r="P835">
        <v>213</v>
      </c>
      <c r="Q835">
        <v>696</v>
      </c>
      <c r="R835">
        <v>546</v>
      </c>
      <c r="S835">
        <v>275</v>
      </c>
      <c r="T835">
        <v>175</v>
      </c>
      <c r="U835">
        <v>482</v>
      </c>
      <c r="V835">
        <v>160</v>
      </c>
      <c r="W835">
        <v>555</v>
      </c>
      <c r="X835">
        <v>411</v>
      </c>
      <c r="Y835">
        <v>23</v>
      </c>
      <c r="Z835">
        <v>290</v>
      </c>
      <c r="AA835">
        <v>296</v>
      </c>
    </row>
    <row r="836" spans="1:27" x14ac:dyDescent="0.35">
      <c r="A836" s="1">
        <v>44133</v>
      </c>
      <c r="B836" t="s">
        <v>40</v>
      </c>
      <c r="C836">
        <v>294</v>
      </c>
      <c r="D836">
        <v>133</v>
      </c>
      <c r="E836">
        <v>109</v>
      </c>
      <c r="F836">
        <v>204</v>
      </c>
      <c r="G836">
        <v>176</v>
      </c>
      <c r="H836">
        <v>152</v>
      </c>
      <c r="I836">
        <v>110</v>
      </c>
      <c r="J836">
        <v>288</v>
      </c>
      <c r="K836">
        <v>144</v>
      </c>
      <c r="L836">
        <v>186</v>
      </c>
      <c r="M836">
        <v>57</v>
      </c>
      <c r="N836">
        <v>43</v>
      </c>
      <c r="O836">
        <v>226</v>
      </c>
      <c r="P836">
        <v>117</v>
      </c>
      <c r="Q836">
        <v>323</v>
      </c>
      <c r="R836">
        <v>157</v>
      </c>
      <c r="S836">
        <v>112</v>
      </c>
      <c r="T836">
        <v>75</v>
      </c>
      <c r="U836">
        <v>233</v>
      </c>
      <c r="V836">
        <v>220</v>
      </c>
      <c r="W836">
        <v>96</v>
      </c>
      <c r="X836">
        <v>126</v>
      </c>
      <c r="Y836">
        <v>91</v>
      </c>
      <c r="Z836">
        <v>112</v>
      </c>
      <c r="AA836">
        <v>124</v>
      </c>
    </row>
    <row r="837" spans="1:27" x14ac:dyDescent="0.35">
      <c r="A837" s="1">
        <v>44133</v>
      </c>
      <c r="B837" t="s">
        <v>41</v>
      </c>
      <c r="C837">
        <v>158</v>
      </c>
      <c r="D837">
        <v>37</v>
      </c>
      <c r="E837">
        <v>55</v>
      </c>
      <c r="F837">
        <v>87</v>
      </c>
      <c r="G837">
        <v>147</v>
      </c>
      <c r="H837">
        <v>53</v>
      </c>
      <c r="I837">
        <v>63</v>
      </c>
      <c r="J837">
        <v>128</v>
      </c>
      <c r="K837">
        <v>106</v>
      </c>
      <c r="L837">
        <v>100</v>
      </c>
      <c r="M837">
        <v>15</v>
      </c>
      <c r="N837">
        <v>17</v>
      </c>
      <c r="O837">
        <v>135</v>
      </c>
      <c r="P837">
        <v>61</v>
      </c>
      <c r="Q837">
        <v>53</v>
      </c>
      <c r="R837">
        <v>29</v>
      </c>
      <c r="S837">
        <v>46</v>
      </c>
      <c r="T837">
        <v>31</v>
      </c>
      <c r="U837">
        <v>91</v>
      </c>
      <c r="V837">
        <v>107</v>
      </c>
      <c r="W837">
        <v>48</v>
      </c>
      <c r="X837">
        <v>65</v>
      </c>
      <c r="Y837">
        <v>59</v>
      </c>
      <c r="Z837">
        <v>62</v>
      </c>
      <c r="AA837">
        <v>32</v>
      </c>
    </row>
    <row r="838" spans="1:27" x14ac:dyDescent="0.35">
      <c r="A838" s="1">
        <v>44133</v>
      </c>
      <c r="B838" t="s">
        <v>42</v>
      </c>
      <c r="C838">
        <v>136</v>
      </c>
      <c r="D838">
        <v>96</v>
      </c>
      <c r="E838">
        <v>54</v>
      </c>
      <c r="F838">
        <v>117</v>
      </c>
      <c r="G838">
        <v>29</v>
      </c>
      <c r="H838">
        <v>99</v>
      </c>
      <c r="I838">
        <v>47</v>
      </c>
      <c r="J838">
        <v>160</v>
      </c>
      <c r="K838">
        <v>38</v>
      </c>
      <c r="L838">
        <v>86</v>
      </c>
      <c r="M838">
        <v>42</v>
      </c>
      <c r="N838">
        <v>26</v>
      </c>
      <c r="O838">
        <v>91</v>
      </c>
      <c r="P838">
        <v>56</v>
      </c>
      <c r="Q838">
        <v>270</v>
      </c>
      <c r="R838">
        <v>128</v>
      </c>
      <c r="S838">
        <v>66</v>
      </c>
      <c r="T838">
        <v>44</v>
      </c>
      <c r="U838">
        <v>142</v>
      </c>
      <c r="V838">
        <v>113</v>
      </c>
      <c r="W838">
        <v>48</v>
      </c>
      <c r="X838">
        <v>61</v>
      </c>
      <c r="Y838">
        <v>32</v>
      </c>
      <c r="Z838">
        <v>50</v>
      </c>
      <c r="AA838">
        <v>92</v>
      </c>
    </row>
    <row r="839" spans="1:27" x14ac:dyDescent="0.35">
      <c r="A839" s="1">
        <v>44133</v>
      </c>
      <c r="B839" t="s">
        <v>43</v>
      </c>
      <c r="C839">
        <v>196</v>
      </c>
      <c r="D839">
        <v>153</v>
      </c>
      <c r="E839">
        <v>151</v>
      </c>
      <c r="F839">
        <v>452</v>
      </c>
      <c r="G839">
        <v>207</v>
      </c>
      <c r="H839">
        <v>189</v>
      </c>
      <c r="I839">
        <v>111</v>
      </c>
      <c r="J839">
        <v>368</v>
      </c>
      <c r="K839">
        <v>144</v>
      </c>
      <c r="L839">
        <v>189</v>
      </c>
      <c r="M839">
        <v>51</v>
      </c>
      <c r="N839">
        <v>129</v>
      </c>
      <c r="O839">
        <v>181</v>
      </c>
      <c r="P839">
        <v>153</v>
      </c>
      <c r="Q839">
        <v>246</v>
      </c>
      <c r="R839">
        <v>299</v>
      </c>
      <c r="S839">
        <v>154</v>
      </c>
      <c r="T839">
        <v>130</v>
      </c>
      <c r="U839">
        <v>202</v>
      </c>
      <c r="V839">
        <v>329</v>
      </c>
      <c r="W839">
        <v>179</v>
      </c>
      <c r="X839">
        <v>141</v>
      </c>
      <c r="Y839">
        <v>115</v>
      </c>
      <c r="Z839">
        <v>151</v>
      </c>
      <c r="AA839">
        <v>131</v>
      </c>
    </row>
    <row r="840" spans="1:27" x14ac:dyDescent="0.35">
      <c r="A840" s="1">
        <v>44133</v>
      </c>
      <c r="B840" t="s">
        <v>44</v>
      </c>
      <c r="C840">
        <v>37</v>
      </c>
      <c r="D840">
        <v>43</v>
      </c>
      <c r="E840">
        <v>18</v>
      </c>
      <c r="F840">
        <v>8</v>
      </c>
      <c r="G840">
        <v>12</v>
      </c>
      <c r="H840">
        <v>16</v>
      </c>
      <c r="I840">
        <v>16</v>
      </c>
      <c r="J840">
        <v>49</v>
      </c>
      <c r="K840">
        <v>45</v>
      </c>
      <c r="L840">
        <v>25</v>
      </c>
      <c r="M840">
        <v>9</v>
      </c>
      <c r="N840">
        <v>14</v>
      </c>
      <c r="O840">
        <v>39</v>
      </c>
      <c r="P840">
        <v>6</v>
      </c>
      <c r="Q840">
        <v>10</v>
      </c>
      <c r="R840">
        <v>23</v>
      </c>
      <c r="S840">
        <v>5</v>
      </c>
      <c r="T840">
        <v>8</v>
      </c>
      <c r="U840">
        <v>18</v>
      </c>
      <c r="V840">
        <v>91</v>
      </c>
      <c r="W840">
        <v>7</v>
      </c>
      <c r="X840">
        <v>20</v>
      </c>
      <c r="Y840">
        <v>13</v>
      </c>
      <c r="Z840">
        <v>1</v>
      </c>
      <c r="AA840">
        <v>12</v>
      </c>
    </row>
    <row r="841" spans="1:27" x14ac:dyDescent="0.35">
      <c r="A841" s="1">
        <v>44133</v>
      </c>
      <c r="B841" t="s">
        <v>45</v>
      </c>
      <c r="C841">
        <v>159</v>
      </c>
      <c r="D841">
        <v>110</v>
      </c>
      <c r="E841">
        <v>133</v>
      </c>
      <c r="F841">
        <v>444</v>
      </c>
      <c r="G841">
        <v>195</v>
      </c>
      <c r="H841">
        <v>173</v>
      </c>
      <c r="I841">
        <v>95</v>
      </c>
      <c r="J841">
        <v>319</v>
      </c>
      <c r="K841">
        <v>99</v>
      </c>
      <c r="L841">
        <v>164</v>
      </c>
      <c r="M841">
        <v>42</v>
      </c>
      <c r="N841">
        <v>115</v>
      </c>
      <c r="O841">
        <v>142</v>
      </c>
      <c r="P841">
        <v>147</v>
      </c>
      <c r="Q841">
        <v>236</v>
      </c>
      <c r="R841">
        <v>276</v>
      </c>
      <c r="S841">
        <v>149</v>
      </c>
      <c r="T841">
        <v>122</v>
      </c>
      <c r="U841">
        <v>184</v>
      </c>
      <c r="V841">
        <v>238</v>
      </c>
      <c r="W841">
        <v>172</v>
      </c>
      <c r="X841">
        <v>121</v>
      </c>
      <c r="Y841">
        <v>102</v>
      </c>
      <c r="Z841">
        <v>150</v>
      </c>
      <c r="AA841">
        <v>119</v>
      </c>
    </row>
    <row r="842" spans="1:27" x14ac:dyDescent="0.35">
      <c r="A842" s="1">
        <v>44134</v>
      </c>
      <c r="B842" t="s">
        <v>35</v>
      </c>
      <c r="C842">
        <v>3178</v>
      </c>
      <c r="D842">
        <v>1827</v>
      </c>
      <c r="E842">
        <v>1338</v>
      </c>
      <c r="F842">
        <v>4368</v>
      </c>
      <c r="G842">
        <v>2528</v>
      </c>
      <c r="H842">
        <v>1959</v>
      </c>
      <c r="I842">
        <v>1270</v>
      </c>
      <c r="J842">
        <v>2072</v>
      </c>
      <c r="K842">
        <v>1899</v>
      </c>
      <c r="L842">
        <v>1896</v>
      </c>
      <c r="M842">
        <v>412</v>
      </c>
      <c r="N842">
        <v>530</v>
      </c>
      <c r="O842">
        <v>3125</v>
      </c>
      <c r="P842">
        <v>1557</v>
      </c>
      <c r="Q842">
        <v>3412</v>
      </c>
      <c r="R842">
        <v>1270</v>
      </c>
      <c r="S842">
        <v>1449</v>
      </c>
      <c r="T842">
        <v>1259</v>
      </c>
      <c r="U842">
        <v>2510</v>
      </c>
      <c r="V842">
        <v>3672</v>
      </c>
      <c r="W842">
        <v>794</v>
      </c>
      <c r="X842">
        <v>2049</v>
      </c>
      <c r="Y842">
        <v>657</v>
      </c>
      <c r="Z842">
        <v>1361</v>
      </c>
      <c r="AA842">
        <v>1130</v>
      </c>
    </row>
    <row r="843" spans="1:27" x14ac:dyDescent="0.35">
      <c r="A843" s="1">
        <v>44134</v>
      </c>
      <c r="B843" t="s">
        <v>36</v>
      </c>
      <c r="C843">
        <v>1857</v>
      </c>
      <c r="D843">
        <v>456</v>
      </c>
      <c r="E843">
        <v>574</v>
      </c>
      <c r="F843">
        <v>1248</v>
      </c>
      <c r="G843">
        <v>537</v>
      </c>
      <c r="H843">
        <v>665</v>
      </c>
      <c r="I843">
        <v>729</v>
      </c>
      <c r="J843">
        <v>825</v>
      </c>
      <c r="K843">
        <v>982</v>
      </c>
      <c r="L843">
        <v>835</v>
      </c>
      <c r="M843">
        <v>233</v>
      </c>
      <c r="N843">
        <v>278</v>
      </c>
      <c r="O843">
        <v>1209</v>
      </c>
      <c r="P843">
        <v>558</v>
      </c>
      <c r="Q843">
        <v>686</v>
      </c>
      <c r="R843">
        <v>258</v>
      </c>
      <c r="S843">
        <v>519</v>
      </c>
      <c r="T843">
        <v>161</v>
      </c>
      <c r="U843">
        <v>687</v>
      </c>
      <c r="V843">
        <v>1119</v>
      </c>
      <c r="W843">
        <v>239</v>
      </c>
      <c r="X843">
        <v>942</v>
      </c>
      <c r="Y843">
        <v>354</v>
      </c>
      <c r="Z843">
        <v>685</v>
      </c>
      <c r="AA843">
        <v>429</v>
      </c>
    </row>
    <row r="844" spans="1:27" x14ac:dyDescent="0.35">
      <c r="A844" s="1">
        <v>44134</v>
      </c>
      <c r="B844" t="s">
        <v>37</v>
      </c>
      <c r="C844">
        <v>258</v>
      </c>
      <c r="D844">
        <v>694</v>
      </c>
      <c r="E844">
        <v>241</v>
      </c>
      <c r="F844">
        <v>819</v>
      </c>
      <c r="G844">
        <v>938</v>
      </c>
      <c r="H844">
        <v>690</v>
      </c>
      <c r="I844">
        <v>157</v>
      </c>
      <c r="J844">
        <v>331</v>
      </c>
      <c r="K844">
        <v>407</v>
      </c>
      <c r="L844">
        <v>261</v>
      </c>
      <c r="M844">
        <v>23</v>
      </c>
      <c r="N844">
        <v>96</v>
      </c>
      <c r="O844">
        <v>561</v>
      </c>
      <c r="P844">
        <v>261</v>
      </c>
      <c r="Q844">
        <v>745</v>
      </c>
      <c r="R844">
        <v>549</v>
      </c>
      <c r="S844">
        <v>217</v>
      </c>
      <c r="T844">
        <v>478</v>
      </c>
      <c r="U844">
        <v>212</v>
      </c>
      <c r="V844">
        <v>1030</v>
      </c>
      <c r="W844">
        <v>0</v>
      </c>
      <c r="X844">
        <v>427</v>
      </c>
      <c r="Y844">
        <v>22</v>
      </c>
      <c r="Z844">
        <v>265</v>
      </c>
      <c r="AA844">
        <v>180</v>
      </c>
    </row>
    <row r="845" spans="1:27" x14ac:dyDescent="0.35">
      <c r="A845" s="1">
        <v>44134</v>
      </c>
      <c r="B845" t="s">
        <v>38</v>
      </c>
      <c r="C845">
        <v>2115</v>
      </c>
      <c r="D845">
        <v>1150</v>
      </c>
      <c r="E845">
        <v>815</v>
      </c>
      <c r="F845">
        <v>2067</v>
      </c>
      <c r="G845">
        <v>1475</v>
      </c>
      <c r="H845">
        <v>1355</v>
      </c>
      <c r="I845">
        <v>886</v>
      </c>
      <c r="J845">
        <v>1156</v>
      </c>
      <c r="K845">
        <v>1389</v>
      </c>
      <c r="L845">
        <v>1096</v>
      </c>
      <c r="M845">
        <v>256</v>
      </c>
      <c r="N845">
        <v>374</v>
      </c>
      <c r="O845">
        <v>1770</v>
      </c>
      <c r="P845">
        <v>819</v>
      </c>
      <c r="Q845">
        <v>1431</v>
      </c>
      <c r="R845">
        <v>807</v>
      </c>
      <c r="S845">
        <v>736</v>
      </c>
      <c r="T845">
        <v>639</v>
      </c>
      <c r="U845">
        <v>899</v>
      </c>
      <c r="V845">
        <v>2149</v>
      </c>
      <c r="W845">
        <v>239</v>
      </c>
      <c r="X845">
        <v>1369</v>
      </c>
      <c r="Y845">
        <v>376</v>
      </c>
      <c r="Z845">
        <v>950</v>
      </c>
      <c r="AA845">
        <v>609</v>
      </c>
    </row>
    <row r="846" spans="1:27" x14ac:dyDescent="0.35">
      <c r="A846" s="1">
        <v>44134</v>
      </c>
      <c r="B846" t="s">
        <v>39</v>
      </c>
      <c r="C846">
        <v>1063</v>
      </c>
      <c r="D846">
        <v>677</v>
      </c>
      <c r="E846">
        <v>523</v>
      </c>
      <c r="F846">
        <v>2301</v>
      </c>
      <c r="G846">
        <v>1053</v>
      </c>
      <c r="H846">
        <v>604</v>
      </c>
      <c r="I846">
        <v>384</v>
      </c>
      <c r="J846">
        <v>916</v>
      </c>
      <c r="K846">
        <v>510</v>
      </c>
      <c r="L846">
        <v>800</v>
      </c>
      <c r="M846">
        <v>156</v>
      </c>
      <c r="N846">
        <v>156</v>
      </c>
      <c r="O846">
        <v>1355</v>
      </c>
      <c r="P846">
        <v>738</v>
      </c>
      <c r="Q846">
        <v>1981</v>
      </c>
      <c r="R846">
        <v>463</v>
      </c>
      <c r="S846">
        <v>713</v>
      </c>
      <c r="T846">
        <v>620</v>
      </c>
      <c r="U846">
        <v>1611</v>
      </c>
      <c r="V846">
        <v>1523</v>
      </c>
      <c r="W846">
        <v>555</v>
      </c>
      <c r="X846">
        <v>680</v>
      </c>
      <c r="Y846">
        <v>281</v>
      </c>
      <c r="Z846">
        <v>411</v>
      </c>
      <c r="AA846">
        <v>521</v>
      </c>
    </row>
    <row r="847" spans="1:27" x14ac:dyDescent="0.35">
      <c r="A847" s="1">
        <v>44134</v>
      </c>
      <c r="B847" t="s">
        <v>2</v>
      </c>
      <c r="C847">
        <v>1060</v>
      </c>
      <c r="D847">
        <v>920</v>
      </c>
      <c r="E847">
        <v>394</v>
      </c>
      <c r="F847">
        <v>1266</v>
      </c>
      <c r="G847">
        <v>824</v>
      </c>
      <c r="H847">
        <v>976</v>
      </c>
      <c r="I847">
        <v>592</v>
      </c>
      <c r="J847">
        <v>1052</v>
      </c>
      <c r="K847">
        <v>981</v>
      </c>
      <c r="L847">
        <v>944</v>
      </c>
      <c r="M847">
        <v>245</v>
      </c>
      <c r="N847">
        <v>88</v>
      </c>
      <c r="O847">
        <v>1592</v>
      </c>
      <c r="P847">
        <v>554</v>
      </c>
      <c r="Q847">
        <v>1200</v>
      </c>
      <c r="R847">
        <v>680</v>
      </c>
      <c r="S847">
        <v>503</v>
      </c>
      <c r="T847">
        <v>549</v>
      </c>
      <c r="U847">
        <v>951</v>
      </c>
      <c r="V847">
        <v>918</v>
      </c>
      <c r="W847">
        <v>603</v>
      </c>
      <c r="X847">
        <v>1098</v>
      </c>
      <c r="Y847">
        <v>395</v>
      </c>
      <c r="Z847">
        <v>557</v>
      </c>
      <c r="AA847">
        <v>427</v>
      </c>
    </row>
    <row r="848" spans="1:27" x14ac:dyDescent="0.35">
      <c r="A848" s="1">
        <v>44134</v>
      </c>
      <c r="B848" t="s">
        <v>1</v>
      </c>
      <c r="C848">
        <v>760</v>
      </c>
      <c r="D848">
        <v>423</v>
      </c>
      <c r="E848">
        <v>238</v>
      </c>
      <c r="F848">
        <v>620</v>
      </c>
      <c r="G848">
        <v>449</v>
      </c>
      <c r="H848">
        <v>238</v>
      </c>
      <c r="I848">
        <v>475</v>
      </c>
      <c r="J848">
        <v>390</v>
      </c>
      <c r="K848">
        <v>485</v>
      </c>
      <c r="L848">
        <v>675</v>
      </c>
      <c r="M848">
        <v>115</v>
      </c>
      <c r="N848">
        <v>71</v>
      </c>
      <c r="O848">
        <v>868</v>
      </c>
      <c r="P848">
        <v>319</v>
      </c>
      <c r="Q848">
        <v>544</v>
      </c>
      <c r="R848">
        <v>139</v>
      </c>
      <c r="S848">
        <v>247</v>
      </c>
      <c r="T848">
        <v>401</v>
      </c>
      <c r="U848">
        <v>369</v>
      </c>
      <c r="V848">
        <v>755</v>
      </c>
      <c r="W848">
        <v>45</v>
      </c>
      <c r="X848">
        <v>597</v>
      </c>
      <c r="Y848">
        <v>372</v>
      </c>
      <c r="Z848">
        <v>264</v>
      </c>
      <c r="AA848">
        <v>131</v>
      </c>
    </row>
    <row r="849" spans="1:27" x14ac:dyDescent="0.35">
      <c r="A849" s="1">
        <v>44134</v>
      </c>
      <c r="B849" t="s">
        <v>0</v>
      </c>
      <c r="C849">
        <v>300</v>
      </c>
      <c r="D849">
        <v>497</v>
      </c>
      <c r="E849">
        <v>156</v>
      </c>
      <c r="F849">
        <v>646</v>
      </c>
      <c r="G849">
        <v>375</v>
      </c>
      <c r="H849">
        <v>738</v>
      </c>
      <c r="I849">
        <v>117</v>
      </c>
      <c r="J849">
        <v>662</v>
      </c>
      <c r="K849">
        <v>496</v>
      </c>
      <c r="L849">
        <v>269</v>
      </c>
      <c r="M849">
        <v>130</v>
      </c>
      <c r="N849">
        <v>17</v>
      </c>
      <c r="O849">
        <v>724</v>
      </c>
      <c r="P849">
        <v>235</v>
      </c>
      <c r="Q849">
        <v>656</v>
      </c>
      <c r="R849">
        <v>541</v>
      </c>
      <c r="S849">
        <v>256</v>
      </c>
      <c r="T849">
        <v>148</v>
      </c>
      <c r="U849">
        <v>582</v>
      </c>
      <c r="V849">
        <v>163</v>
      </c>
      <c r="W849">
        <v>558</v>
      </c>
      <c r="X849">
        <v>501</v>
      </c>
      <c r="Y849">
        <v>23</v>
      </c>
      <c r="Z849">
        <v>293</v>
      </c>
      <c r="AA849">
        <v>296</v>
      </c>
    </row>
    <row r="850" spans="1:27" x14ac:dyDescent="0.35">
      <c r="A850" s="1">
        <v>44134</v>
      </c>
      <c r="B850" t="s">
        <v>40</v>
      </c>
      <c r="C850">
        <v>299</v>
      </c>
      <c r="D850">
        <v>133</v>
      </c>
      <c r="E850">
        <v>109</v>
      </c>
      <c r="F850">
        <v>204</v>
      </c>
      <c r="G850">
        <v>176</v>
      </c>
      <c r="H850">
        <v>152</v>
      </c>
      <c r="I850">
        <v>110</v>
      </c>
      <c r="J850">
        <v>288</v>
      </c>
      <c r="K850">
        <v>144</v>
      </c>
      <c r="L850">
        <v>186</v>
      </c>
      <c r="M850">
        <v>61</v>
      </c>
      <c r="N850">
        <v>43</v>
      </c>
      <c r="O850">
        <v>226</v>
      </c>
      <c r="P850">
        <v>117</v>
      </c>
      <c r="Q850">
        <v>323</v>
      </c>
      <c r="R850">
        <v>157</v>
      </c>
      <c r="S850">
        <v>112</v>
      </c>
      <c r="T850">
        <v>75</v>
      </c>
      <c r="U850">
        <v>233</v>
      </c>
      <c r="V850">
        <v>220</v>
      </c>
      <c r="W850">
        <v>96</v>
      </c>
      <c r="X850">
        <v>126</v>
      </c>
      <c r="Y850">
        <v>91</v>
      </c>
      <c r="Z850">
        <v>112</v>
      </c>
      <c r="AA850">
        <v>124</v>
      </c>
    </row>
    <row r="851" spans="1:27" x14ac:dyDescent="0.35">
      <c r="A851" s="1">
        <v>44134</v>
      </c>
      <c r="B851" t="s">
        <v>41</v>
      </c>
      <c r="C851">
        <v>183</v>
      </c>
      <c r="D851">
        <v>38</v>
      </c>
      <c r="E851">
        <v>54</v>
      </c>
      <c r="F851">
        <v>94</v>
      </c>
      <c r="G851">
        <v>152</v>
      </c>
      <c r="H851">
        <v>46</v>
      </c>
      <c r="I851">
        <v>67</v>
      </c>
      <c r="J851">
        <v>127</v>
      </c>
      <c r="K851">
        <v>106</v>
      </c>
      <c r="L851">
        <v>107</v>
      </c>
      <c r="M851">
        <v>26</v>
      </c>
      <c r="N851">
        <v>21</v>
      </c>
      <c r="O851">
        <v>134</v>
      </c>
      <c r="P851">
        <v>61</v>
      </c>
      <c r="Q851">
        <v>56</v>
      </c>
      <c r="R851">
        <v>34</v>
      </c>
      <c r="S851">
        <v>46</v>
      </c>
      <c r="T851">
        <v>28</v>
      </c>
      <c r="U851">
        <v>91</v>
      </c>
      <c r="V851">
        <v>100</v>
      </c>
      <c r="W851">
        <v>45</v>
      </c>
      <c r="X851">
        <v>65</v>
      </c>
      <c r="Y851">
        <v>59</v>
      </c>
      <c r="Z851">
        <v>62</v>
      </c>
      <c r="AA851">
        <v>33</v>
      </c>
    </row>
    <row r="852" spans="1:27" x14ac:dyDescent="0.35">
      <c r="A852" s="1">
        <v>44134</v>
      </c>
      <c r="B852" t="s">
        <v>42</v>
      </c>
      <c r="C852">
        <v>116</v>
      </c>
      <c r="D852">
        <v>95</v>
      </c>
      <c r="E852">
        <v>55</v>
      </c>
      <c r="F852">
        <v>110</v>
      </c>
      <c r="G852">
        <v>24</v>
      </c>
      <c r="H852">
        <v>106</v>
      </c>
      <c r="I852">
        <v>43</v>
      </c>
      <c r="J852">
        <v>161</v>
      </c>
      <c r="K852">
        <v>38</v>
      </c>
      <c r="L852">
        <v>79</v>
      </c>
      <c r="M852">
        <v>35</v>
      </c>
      <c r="N852">
        <v>22</v>
      </c>
      <c r="O852">
        <v>92</v>
      </c>
      <c r="P852">
        <v>56</v>
      </c>
      <c r="Q852">
        <v>267</v>
      </c>
      <c r="R852">
        <v>123</v>
      </c>
      <c r="S852">
        <v>66</v>
      </c>
      <c r="T852">
        <v>47</v>
      </c>
      <c r="U852">
        <v>142</v>
      </c>
      <c r="V852">
        <v>120</v>
      </c>
      <c r="W852">
        <v>51</v>
      </c>
      <c r="X852">
        <v>61</v>
      </c>
      <c r="Y852">
        <v>32</v>
      </c>
      <c r="Z852">
        <v>50</v>
      </c>
      <c r="AA852">
        <v>91</v>
      </c>
    </row>
    <row r="853" spans="1:27" x14ac:dyDescent="0.35">
      <c r="A853" s="1">
        <v>44134</v>
      </c>
      <c r="B853" t="s">
        <v>43</v>
      </c>
      <c r="C853">
        <v>196</v>
      </c>
      <c r="D853">
        <v>153</v>
      </c>
      <c r="E853">
        <v>151</v>
      </c>
      <c r="F853">
        <v>452</v>
      </c>
      <c r="G853">
        <v>206</v>
      </c>
      <c r="H853">
        <v>189</v>
      </c>
      <c r="I853">
        <v>111</v>
      </c>
      <c r="J853">
        <v>369</v>
      </c>
      <c r="K853">
        <v>144</v>
      </c>
      <c r="L853">
        <v>189</v>
      </c>
      <c r="M853">
        <v>52</v>
      </c>
      <c r="N853">
        <v>127</v>
      </c>
      <c r="O853">
        <v>220</v>
      </c>
      <c r="P853">
        <v>153</v>
      </c>
      <c r="Q853">
        <v>246</v>
      </c>
      <c r="R853">
        <v>299</v>
      </c>
      <c r="S853">
        <v>154</v>
      </c>
      <c r="T853">
        <v>130</v>
      </c>
      <c r="U853">
        <v>202</v>
      </c>
      <c r="V853">
        <v>329</v>
      </c>
      <c r="W853">
        <v>179</v>
      </c>
      <c r="X853">
        <v>143</v>
      </c>
      <c r="Y853">
        <v>115</v>
      </c>
      <c r="Z853">
        <v>151</v>
      </c>
      <c r="AA853">
        <v>131</v>
      </c>
    </row>
    <row r="854" spans="1:27" x14ac:dyDescent="0.35">
      <c r="A854" s="1">
        <v>44134</v>
      </c>
      <c r="B854" t="s">
        <v>44</v>
      </c>
      <c r="C854">
        <v>22</v>
      </c>
      <c r="D854">
        <v>37</v>
      </c>
      <c r="E854">
        <v>15</v>
      </c>
      <c r="F854">
        <v>9</v>
      </c>
      <c r="G854">
        <v>12</v>
      </c>
      <c r="H854">
        <v>16</v>
      </c>
      <c r="I854">
        <v>17</v>
      </c>
      <c r="J854">
        <v>49</v>
      </c>
      <c r="K854">
        <v>49</v>
      </c>
      <c r="L854">
        <v>25</v>
      </c>
      <c r="M854">
        <v>13</v>
      </c>
      <c r="N854">
        <v>11</v>
      </c>
      <c r="O854">
        <v>39</v>
      </c>
      <c r="P854">
        <v>8</v>
      </c>
      <c r="Q854">
        <v>7</v>
      </c>
      <c r="R854">
        <v>24</v>
      </c>
      <c r="S854">
        <v>4</v>
      </c>
      <c r="T854">
        <v>6</v>
      </c>
      <c r="U854">
        <v>20</v>
      </c>
      <c r="V854">
        <v>96</v>
      </c>
      <c r="W854">
        <v>8</v>
      </c>
      <c r="X854">
        <v>22</v>
      </c>
      <c r="Y854">
        <v>12</v>
      </c>
      <c r="Z854">
        <v>2</v>
      </c>
      <c r="AA854">
        <v>10</v>
      </c>
    </row>
    <row r="855" spans="1:27" x14ac:dyDescent="0.35">
      <c r="A855" s="1">
        <v>44134</v>
      </c>
      <c r="B855" t="s">
        <v>45</v>
      </c>
      <c r="C855">
        <v>174</v>
      </c>
      <c r="D855">
        <v>116</v>
      </c>
      <c r="E855">
        <v>136</v>
      </c>
      <c r="F855">
        <v>443</v>
      </c>
      <c r="G855">
        <v>194</v>
      </c>
      <c r="H855">
        <v>173</v>
      </c>
      <c r="I855">
        <v>94</v>
      </c>
      <c r="J855">
        <v>320</v>
      </c>
      <c r="K855">
        <v>95</v>
      </c>
      <c r="L855">
        <v>164</v>
      </c>
      <c r="M855">
        <v>39</v>
      </c>
      <c r="N855">
        <v>116</v>
      </c>
      <c r="O855">
        <v>181</v>
      </c>
      <c r="P855">
        <v>145</v>
      </c>
      <c r="Q855">
        <v>239</v>
      </c>
      <c r="R855">
        <v>275</v>
      </c>
      <c r="S855">
        <v>150</v>
      </c>
      <c r="T855">
        <v>124</v>
      </c>
      <c r="U855">
        <v>182</v>
      </c>
      <c r="V855">
        <v>233</v>
      </c>
      <c r="W855">
        <v>171</v>
      </c>
      <c r="X855">
        <v>121</v>
      </c>
      <c r="Y855">
        <v>103</v>
      </c>
      <c r="Z855">
        <v>149</v>
      </c>
      <c r="AA855">
        <v>121</v>
      </c>
    </row>
    <row r="856" spans="1:27" x14ac:dyDescent="0.35">
      <c r="A856" s="1">
        <v>44135</v>
      </c>
      <c r="B856" t="s">
        <v>35</v>
      </c>
      <c r="C856">
        <v>3178</v>
      </c>
      <c r="D856">
        <v>1937</v>
      </c>
      <c r="E856">
        <v>1338</v>
      </c>
      <c r="F856">
        <v>4368</v>
      </c>
      <c r="G856">
        <v>2528</v>
      </c>
      <c r="H856">
        <v>1959</v>
      </c>
      <c r="I856">
        <v>1675</v>
      </c>
      <c r="J856">
        <v>2072</v>
      </c>
      <c r="K856">
        <v>1899</v>
      </c>
      <c r="L856">
        <v>1896</v>
      </c>
      <c r="M856">
        <v>412</v>
      </c>
      <c r="N856">
        <v>530</v>
      </c>
      <c r="O856">
        <v>3125</v>
      </c>
      <c r="P856">
        <v>1779</v>
      </c>
      <c r="Q856">
        <v>3412</v>
      </c>
      <c r="R856">
        <v>1270</v>
      </c>
      <c r="S856">
        <v>1434</v>
      </c>
      <c r="T856">
        <v>1259</v>
      </c>
      <c r="U856">
        <v>2510</v>
      </c>
      <c r="V856">
        <v>3672</v>
      </c>
      <c r="W856">
        <v>794</v>
      </c>
      <c r="X856">
        <v>2049</v>
      </c>
      <c r="Y856">
        <v>657</v>
      </c>
      <c r="Z856">
        <v>1406</v>
      </c>
      <c r="AA856">
        <v>1150</v>
      </c>
    </row>
    <row r="857" spans="1:27" x14ac:dyDescent="0.35">
      <c r="A857" s="1">
        <v>44135</v>
      </c>
      <c r="B857" t="s">
        <v>36</v>
      </c>
      <c r="C857">
        <v>1890</v>
      </c>
      <c r="D857">
        <v>477</v>
      </c>
      <c r="E857">
        <v>547</v>
      </c>
      <c r="F857">
        <v>1184</v>
      </c>
      <c r="G857">
        <v>501</v>
      </c>
      <c r="H857">
        <v>701</v>
      </c>
      <c r="I857">
        <v>736</v>
      </c>
      <c r="J857">
        <v>781</v>
      </c>
      <c r="K857">
        <v>948</v>
      </c>
      <c r="L857">
        <v>812</v>
      </c>
      <c r="M857">
        <v>245</v>
      </c>
      <c r="N857">
        <v>264</v>
      </c>
      <c r="O857">
        <v>1204</v>
      </c>
      <c r="P857">
        <v>530</v>
      </c>
      <c r="Q857">
        <v>675</v>
      </c>
      <c r="R857">
        <v>263</v>
      </c>
      <c r="S857">
        <v>519</v>
      </c>
      <c r="T857">
        <v>180</v>
      </c>
      <c r="U857">
        <v>679</v>
      </c>
      <c r="V857">
        <v>1076</v>
      </c>
      <c r="W857">
        <v>267</v>
      </c>
      <c r="X857">
        <v>902</v>
      </c>
      <c r="Y857">
        <v>352</v>
      </c>
      <c r="Z857">
        <v>670</v>
      </c>
      <c r="AA857">
        <v>423</v>
      </c>
    </row>
    <row r="858" spans="1:27" x14ac:dyDescent="0.35">
      <c r="A858" s="1">
        <v>44135</v>
      </c>
      <c r="B858" t="s">
        <v>37</v>
      </c>
      <c r="C858">
        <v>407</v>
      </c>
      <c r="D858">
        <v>702</v>
      </c>
      <c r="E858">
        <v>259</v>
      </c>
      <c r="F858">
        <v>773</v>
      </c>
      <c r="G858">
        <v>1036</v>
      </c>
      <c r="H858">
        <v>629</v>
      </c>
      <c r="I858">
        <v>198</v>
      </c>
      <c r="J858">
        <v>300</v>
      </c>
      <c r="K858">
        <v>399</v>
      </c>
      <c r="L858">
        <v>298</v>
      </c>
      <c r="M858">
        <v>25</v>
      </c>
      <c r="N858">
        <v>80</v>
      </c>
      <c r="O858">
        <v>644</v>
      </c>
      <c r="P858">
        <v>259</v>
      </c>
      <c r="Q858">
        <v>370</v>
      </c>
      <c r="R858">
        <v>548</v>
      </c>
      <c r="S858">
        <v>241</v>
      </c>
      <c r="T858">
        <v>502</v>
      </c>
      <c r="U858">
        <v>203</v>
      </c>
      <c r="V858">
        <v>990</v>
      </c>
      <c r="W858">
        <v>0</v>
      </c>
      <c r="X858">
        <v>428</v>
      </c>
      <c r="Y858">
        <v>21</v>
      </c>
      <c r="Z858">
        <v>273</v>
      </c>
      <c r="AA858">
        <v>166</v>
      </c>
    </row>
    <row r="859" spans="1:27" x14ac:dyDescent="0.35">
      <c r="A859" s="1">
        <v>44135</v>
      </c>
      <c r="B859" t="s">
        <v>38</v>
      </c>
      <c r="C859">
        <v>2297</v>
      </c>
      <c r="D859">
        <v>1179</v>
      </c>
      <c r="E859">
        <v>806</v>
      </c>
      <c r="F859">
        <v>1957</v>
      </c>
      <c r="G859">
        <v>1537</v>
      </c>
      <c r="H859">
        <v>1330</v>
      </c>
      <c r="I859">
        <v>934</v>
      </c>
      <c r="J859">
        <v>1081</v>
      </c>
      <c r="K859">
        <v>1347</v>
      </c>
      <c r="L859">
        <v>1110</v>
      </c>
      <c r="M859">
        <v>270</v>
      </c>
      <c r="N859">
        <v>344</v>
      </c>
      <c r="O859">
        <v>1848</v>
      </c>
      <c r="P859">
        <v>789</v>
      </c>
      <c r="Q859">
        <v>1045</v>
      </c>
      <c r="R859">
        <v>811</v>
      </c>
      <c r="S859">
        <v>760</v>
      </c>
      <c r="T859">
        <v>682</v>
      </c>
      <c r="U859">
        <v>882</v>
      </c>
      <c r="V859">
        <v>2066</v>
      </c>
      <c r="W859">
        <v>267</v>
      </c>
      <c r="X859">
        <v>1330</v>
      </c>
      <c r="Y859">
        <v>373</v>
      </c>
      <c r="Z859">
        <v>943</v>
      </c>
      <c r="AA859">
        <v>589</v>
      </c>
    </row>
    <row r="860" spans="1:27" x14ac:dyDescent="0.35">
      <c r="A860" s="1">
        <v>44135</v>
      </c>
      <c r="B860" t="s">
        <v>39</v>
      </c>
      <c r="C860">
        <v>881</v>
      </c>
      <c r="D860">
        <v>758</v>
      </c>
      <c r="E860">
        <v>532</v>
      </c>
      <c r="F860">
        <v>2411</v>
      </c>
      <c r="G860">
        <v>991</v>
      </c>
      <c r="H860">
        <v>629</v>
      </c>
      <c r="I860">
        <v>741</v>
      </c>
      <c r="J860">
        <v>991</v>
      </c>
      <c r="K860">
        <v>552</v>
      </c>
      <c r="L860">
        <v>786</v>
      </c>
      <c r="M860">
        <v>142</v>
      </c>
      <c r="N860">
        <v>186</v>
      </c>
      <c r="O860">
        <v>1277</v>
      </c>
      <c r="P860">
        <v>990</v>
      </c>
      <c r="Q860">
        <v>2367</v>
      </c>
      <c r="R860">
        <v>459</v>
      </c>
      <c r="S860">
        <v>674</v>
      </c>
      <c r="T860">
        <v>577</v>
      </c>
      <c r="U860">
        <v>1628</v>
      </c>
      <c r="V860">
        <v>1606</v>
      </c>
      <c r="W860">
        <v>527</v>
      </c>
      <c r="X860">
        <v>719</v>
      </c>
      <c r="Y860">
        <v>284</v>
      </c>
      <c r="Z860">
        <v>463</v>
      </c>
      <c r="AA860">
        <v>561</v>
      </c>
    </row>
    <row r="861" spans="1:27" x14ac:dyDescent="0.35">
      <c r="A861" s="1">
        <v>44135</v>
      </c>
      <c r="B861" t="s">
        <v>2</v>
      </c>
      <c r="C861">
        <v>1072</v>
      </c>
      <c r="D861">
        <v>929</v>
      </c>
      <c r="E861">
        <v>424</v>
      </c>
      <c r="F861">
        <v>1266</v>
      </c>
      <c r="G861">
        <v>824</v>
      </c>
      <c r="H861">
        <v>976</v>
      </c>
      <c r="I861">
        <v>592</v>
      </c>
      <c r="J861">
        <v>1052</v>
      </c>
      <c r="K861">
        <v>981</v>
      </c>
      <c r="L861">
        <v>944</v>
      </c>
      <c r="M861">
        <v>245</v>
      </c>
      <c r="N861">
        <v>88</v>
      </c>
      <c r="O861">
        <v>1592</v>
      </c>
      <c r="P861">
        <v>554</v>
      </c>
      <c r="Q861">
        <v>1200</v>
      </c>
      <c r="R861">
        <v>680</v>
      </c>
      <c r="S861">
        <v>524</v>
      </c>
      <c r="T861">
        <v>549</v>
      </c>
      <c r="U861">
        <v>951</v>
      </c>
      <c r="V861">
        <v>918</v>
      </c>
      <c r="W861">
        <v>603</v>
      </c>
      <c r="X861">
        <v>1125</v>
      </c>
      <c r="Y861">
        <v>395</v>
      </c>
      <c r="Z861">
        <v>563</v>
      </c>
      <c r="AA861">
        <v>367</v>
      </c>
    </row>
    <row r="862" spans="1:27" x14ac:dyDescent="0.35">
      <c r="A862" s="1">
        <v>44135</v>
      </c>
      <c r="B862" t="s">
        <v>1</v>
      </c>
      <c r="C862">
        <v>763</v>
      </c>
      <c r="D862">
        <v>393</v>
      </c>
      <c r="E862">
        <v>240</v>
      </c>
      <c r="F862">
        <v>645</v>
      </c>
      <c r="G862">
        <v>462</v>
      </c>
      <c r="H862">
        <v>254</v>
      </c>
      <c r="I862">
        <v>481</v>
      </c>
      <c r="J862">
        <v>351</v>
      </c>
      <c r="K862">
        <v>520</v>
      </c>
      <c r="L862">
        <v>677</v>
      </c>
      <c r="M862">
        <v>115</v>
      </c>
      <c r="N862">
        <v>67</v>
      </c>
      <c r="O862">
        <v>838</v>
      </c>
      <c r="P862">
        <v>306</v>
      </c>
      <c r="Q862">
        <v>556</v>
      </c>
      <c r="R862">
        <v>139</v>
      </c>
      <c r="S862">
        <v>246</v>
      </c>
      <c r="T862">
        <v>402</v>
      </c>
      <c r="U862">
        <v>357</v>
      </c>
      <c r="V862">
        <v>757</v>
      </c>
      <c r="W862">
        <v>52</v>
      </c>
      <c r="X862">
        <v>580</v>
      </c>
      <c r="Y862">
        <v>372</v>
      </c>
      <c r="Z862">
        <v>278</v>
      </c>
      <c r="AA862">
        <v>168</v>
      </c>
    </row>
    <row r="863" spans="1:27" x14ac:dyDescent="0.35">
      <c r="A863" s="1">
        <v>44135</v>
      </c>
      <c r="B863" t="s">
        <v>0</v>
      </c>
      <c r="C863">
        <v>309</v>
      </c>
      <c r="D863">
        <v>536</v>
      </c>
      <c r="E863">
        <v>184</v>
      </c>
      <c r="F863">
        <v>621</v>
      </c>
      <c r="G863">
        <v>362</v>
      </c>
      <c r="H863">
        <v>722</v>
      </c>
      <c r="I863">
        <v>111</v>
      </c>
      <c r="J863">
        <v>701</v>
      </c>
      <c r="K863">
        <v>461</v>
      </c>
      <c r="L863">
        <v>267</v>
      </c>
      <c r="M863">
        <v>130</v>
      </c>
      <c r="N863">
        <v>21</v>
      </c>
      <c r="O863">
        <v>754</v>
      </c>
      <c r="P863">
        <v>248</v>
      </c>
      <c r="Q863">
        <v>644</v>
      </c>
      <c r="R863">
        <v>541</v>
      </c>
      <c r="S863">
        <v>278</v>
      </c>
      <c r="T863">
        <v>147</v>
      </c>
      <c r="U863">
        <v>594</v>
      </c>
      <c r="V863">
        <v>161</v>
      </c>
      <c r="W863">
        <v>551</v>
      </c>
      <c r="X863">
        <v>545</v>
      </c>
      <c r="Y863">
        <v>23</v>
      </c>
      <c r="Z863">
        <v>285</v>
      </c>
      <c r="AA863">
        <v>199</v>
      </c>
    </row>
    <row r="864" spans="1:27" x14ac:dyDescent="0.35">
      <c r="A864" s="1">
        <v>44135</v>
      </c>
      <c r="B864" t="s">
        <v>40</v>
      </c>
      <c r="C864">
        <v>301</v>
      </c>
      <c r="D864">
        <v>139</v>
      </c>
      <c r="E864">
        <v>109</v>
      </c>
      <c r="F864">
        <v>204</v>
      </c>
      <c r="G864">
        <v>176</v>
      </c>
      <c r="H864">
        <v>152</v>
      </c>
      <c r="I864">
        <v>122</v>
      </c>
      <c r="J864">
        <v>288</v>
      </c>
      <c r="K864">
        <v>144</v>
      </c>
      <c r="L864">
        <v>186</v>
      </c>
      <c r="M864">
        <v>61</v>
      </c>
      <c r="N864">
        <v>43</v>
      </c>
      <c r="O864">
        <v>226</v>
      </c>
      <c r="P864">
        <v>117</v>
      </c>
      <c r="Q864">
        <v>323</v>
      </c>
      <c r="R864">
        <v>157</v>
      </c>
      <c r="S864">
        <v>112</v>
      </c>
      <c r="T864">
        <v>75</v>
      </c>
      <c r="U864">
        <v>233</v>
      </c>
      <c r="V864">
        <v>217</v>
      </c>
      <c r="W864">
        <v>96</v>
      </c>
      <c r="X864">
        <v>126</v>
      </c>
      <c r="Y864">
        <v>91</v>
      </c>
      <c r="Z864">
        <v>112</v>
      </c>
      <c r="AA864">
        <v>124</v>
      </c>
    </row>
    <row r="865" spans="1:27" x14ac:dyDescent="0.35">
      <c r="A865" s="1">
        <v>44135</v>
      </c>
      <c r="B865" t="s">
        <v>41</v>
      </c>
      <c r="C865">
        <v>179</v>
      </c>
      <c r="D865">
        <v>35</v>
      </c>
      <c r="E865">
        <v>57</v>
      </c>
      <c r="F865">
        <v>87</v>
      </c>
      <c r="G865">
        <v>152</v>
      </c>
      <c r="H865">
        <v>45</v>
      </c>
      <c r="I865">
        <v>67</v>
      </c>
      <c r="J865">
        <v>136</v>
      </c>
      <c r="K865">
        <v>107</v>
      </c>
      <c r="L865">
        <v>112</v>
      </c>
      <c r="M865">
        <v>26</v>
      </c>
      <c r="N865">
        <v>21</v>
      </c>
      <c r="O865">
        <v>170</v>
      </c>
      <c r="P865">
        <v>62</v>
      </c>
      <c r="Q865">
        <v>52</v>
      </c>
      <c r="R865">
        <v>26</v>
      </c>
      <c r="S865">
        <v>51</v>
      </c>
      <c r="T865">
        <v>33</v>
      </c>
      <c r="U865">
        <v>88</v>
      </c>
      <c r="V865">
        <v>97</v>
      </c>
      <c r="W865">
        <v>52</v>
      </c>
      <c r="X865">
        <v>64</v>
      </c>
      <c r="Y865">
        <v>62</v>
      </c>
      <c r="Z865">
        <v>60</v>
      </c>
      <c r="AA865">
        <v>34</v>
      </c>
    </row>
    <row r="866" spans="1:27" x14ac:dyDescent="0.35">
      <c r="A866" s="1">
        <v>44135</v>
      </c>
      <c r="B866" t="s">
        <v>42</v>
      </c>
      <c r="C866">
        <v>122</v>
      </c>
      <c r="D866">
        <v>104</v>
      </c>
      <c r="E866">
        <v>52</v>
      </c>
      <c r="F866">
        <v>117</v>
      </c>
      <c r="G866">
        <v>24</v>
      </c>
      <c r="H866">
        <v>107</v>
      </c>
      <c r="I866">
        <v>55</v>
      </c>
      <c r="J866">
        <v>152</v>
      </c>
      <c r="K866">
        <v>37</v>
      </c>
      <c r="L866">
        <v>74</v>
      </c>
      <c r="M866">
        <v>35</v>
      </c>
      <c r="N866">
        <v>22</v>
      </c>
      <c r="O866">
        <v>56</v>
      </c>
      <c r="P866">
        <v>55</v>
      </c>
      <c r="Q866">
        <v>271</v>
      </c>
      <c r="R866">
        <v>131</v>
      </c>
      <c r="S866">
        <v>61</v>
      </c>
      <c r="T866">
        <v>42</v>
      </c>
      <c r="U866">
        <v>145</v>
      </c>
      <c r="V866">
        <v>120</v>
      </c>
      <c r="W866">
        <v>44</v>
      </c>
      <c r="X866">
        <v>62</v>
      </c>
      <c r="Y866">
        <v>29</v>
      </c>
      <c r="Z866">
        <v>52</v>
      </c>
      <c r="AA866">
        <v>90</v>
      </c>
    </row>
    <row r="867" spans="1:27" x14ac:dyDescent="0.35">
      <c r="A867" s="1">
        <v>44135</v>
      </c>
      <c r="B867" t="s">
        <v>43</v>
      </c>
      <c r="C867">
        <v>196</v>
      </c>
      <c r="D867">
        <v>157</v>
      </c>
      <c r="E867">
        <v>151</v>
      </c>
      <c r="F867">
        <v>452</v>
      </c>
      <c r="G867">
        <v>201</v>
      </c>
      <c r="H867">
        <v>189</v>
      </c>
      <c r="I867">
        <v>134</v>
      </c>
      <c r="J867">
        <v>369</v>
      </c>
      <c r="K867">
        <v>144</v>
      </c>
      <c r="L867">
        <v>189</v>
      </c>
      <c r="M867">
        <v>52</v>
      </c>
      <c r="N867">
        <v>127</v>
      </c>
      <c r="O867">
        <v>220</v>
      </c>
      <c r="P867">
        <v>153</v>
      </c>
      <c r="Q867">
        <v>246</v>
      </c>
      <c r="R867">
        <v>299</v>
      </c>
      <c r="S867">
        <v>154</v>
      </c>
      <c r="T867">
        <v>130</v>
      </c>
      <c r="U867">
        <v>202</v>
      </c>
      <c r="V867">
        <v>329</v>
      </c>
      <c r="W867">
        <v>179</v>
      </c>
      <c r="X867">
        <v>143</v>
      </c>
      <c r="Y867">
        <v>115</v>
      </c>
      <c r="Z867">
        <v>151</v>
      </c>
      <c r="AA867">
        <v>131</v>
      </c>
    </row>
    <row r="868" spans="1:27" x14ac:dyDescent="0.35">
      <c r="A868" s="1">
        <v>44135</v>
      </c>
      <c r="B868" t="s">
        <v>44</v>
      </c>
      <c r="C868">
        <v>23</v>
      </c>
      <c r="D868">
        <v>46</v>
      </c>
      <c r="E868">
        <v>13</v>
      </c>
      <c r="F868">
        <v>7</v>
      </c>
      <c r="G868">
        <v>8</v>
      </c>
      <c r="H868">
        <v>16</v>
      </c>
      <c r="I868">
        <v>17</v>
      </c>
      <c r="J868">
        <v>36</v>
      </c>
      <c r="K868">
        <v>50</v>
      </c>
      <c r="L868">
        <v>25</v>
      </c>
      <c r="M868">
        <v>11</v>
      </c>
      <c r="N868">
        <v>11</v>
      </c>
      <c r="O868">
        <v>43</v>
      </c>
      <c r="P868">
        <v>5</v>
      </c>
      <c r="Q868">
        <v>9</v>
      </c>
      <c r="R868">
        <v>20</v>
      </c>
      <c r="S868">
        <v>7</v>
      </c>
      <c r="T868">
        <v>8</v>
      </c>
      <c r="U868">
        <v>21</v>
      </c>
      <c r="V868">
        <v>93</v>
      </c>
      <c r="W868">
        <v>10</v>
      </c>
      <c r="X868">
        <v>25</v>
      </c>
      <c r="Y868">
        <v>12</v>
      </c>
      <c r="Z868">
        <v>1</v>
      </c>
      <c r="AA868">
        <v>11</v>
      </c>
    </row>
    <row r="869" spans="1:27" x14ac:dyDescent="0.35">
      <c r="A869" s="1">
        <v>44135</v>
      </c>
      <c r="B869" t="s">
        <v>45</v>
      </c>
      <c r="C869">
        <v>173</v>
      </c>
      <c r="D869">
        <v>111</v>
      </c>
      <c r="E869">
        <v>138</v>
      </c>
      <c r="F869">
        <v>445</v>
      </c>
      <c r="G869">
        <v>193</v>
      </c>
      <c r="H869">
        <v>173</v>
      </c>
      <c r="I869">
        <v>117</v>
      </c>
      <c r="J869">
        <v>333</v>
      </c>
      <c r="K869">
        <v>94</v>
      </c>
      <c r="L869">
        <v>164</v>
      </c>
      <c r="M869">
        <v>41</v>
      </c>
      <c r="N869">
        <v>116</v>
      </c>
      <c r="O869">
        <v>177</v>
      </c>
      <c r="P869">
        <v>148</v>
      </c>
      <c r="Q869">
        <v>237</v>
      </c>
      <c r="R869">
        <v>279</v>
      </c>
      <c r="S869">
        <v>147</v>
      </c>
      <c r="T869">
        <v>122</v>
      </c>
      <c r="U869">
        <v>181</v>
      </c>
      <c r="V869">
        <v>236</v>
      </c>
      <c r="W869">
        <v>169</v>
      </c>
      <c r="X869">
        <v>118</v>
      </c>
      <c r="Y869">
        <v>103</v>
      </c>
      <c r="Z869">
        <v>150</v>
      </c>
      <c r="AA869">
        <v>120</v>
      </c>
    </row>
    <row r="870" spans="1:27" x14ac:dyDescent="0.35">
      <c r="A870" s="1">
        <v>44136</v>
      </c>
      <c r="B870" t="s">
        <v>35</v>
      </c>
      <c r="C870">
        <v>3178</v>
      </c>
      <c r="D870">
        <v>1937</v>
      </c>
      <c r="E870">
        <v>1338</v>
      </c>
      <c r="F870">
        <v>4368</v>
      </c>
      <c r="G870">
        <v>2528</v>
      </c>
      <c r="H870">
        <v>1959</v>
      </c>
      <c r="I870">
        <v>1675</v>
      </c>
      <c r="J870">
        <v>2072</v>
      </c>
      <c r="K870">
        <v>1899</v>
      </c>
      <c r="L870">
        <v>1896</v>
      </c>
      <c r="M870">
        <v>412</v>
      </c>
      <c r="N870">
        <v>530</v>
      </c>
      <c r="O870">
        <v>3125</v>
      </c>
      <c r="P870">
        <v>1557</v>
      </c>
      <c r="Q870">
        <v>3412</v>
      </c>
      <c r="R870">
        <v>1270</v>
      </c>
      <c r="S870">
        <v>1434</v>
      </c>
      <c r="T870">
        <v>1259</v>
      </c>
      <c r="U870">
        <v>2510</v>
      </c>
      <c r="V870">
        <v>3672</v>
      </c>
      <c r="W870">
        <v>794</v>
      </c>
      <c r="X870">
        <v>2049</v>
      </c>
      <c r="Y870">
        <v>657</v>
      </c>
      <c r="Z870">
        <v>1406</v>
      </c>
      <c r="AA870">
        <v>1150</v>
      </c>
    </row>
    <row r="871" spans="1:27" x14ac:dyDescent="0.35">
      <c r="A871" s="1">
        <v>44136</v>
      </c>
      <c r="B871" t="s">
        <v>36</v>
      </c>
      <c r="C871">
        <v>1929</v>
      </c>
      <c r="D871">
        <v>512</v>
      </c>
      <c r="E871">
        <v>573</v>
      </c>
      <c r="F871">
        <v>1203</v>
      </c>
      <c r="G871">
        <v>458</v>
      </c>
      <c r="H871">
        <v>744</v>
      </c>
      <c r="I871">
        <v>757</v>
      </c>
      <c r="J871">
        <v>789</v>
      </c>
      <c r="K871">
        <v>969</v>
      </c>
      <c r="L871">
        <v>838</v>
      </c>
      <c r="M871">
        <v>244</v>
      </c>
      <c r="N871">
        <v>257</v>
      </c>
      <c r="O871">
        <v>1375</v>
      </c>
      <c r="P871">
        <v>534</v>
      </c>
      <c r="Q871">
        <v>706</v>
      </c>
      <c r="R871">
        <v>260</v>
      </c>
      <c r="S871">
        <v>563</v>
      </c>
      <c r="T871">
        <v>181</v>
      </c>
      <c r="U871">
        <v>694</v>
      </c>
      <c r="V871">
        <v>1082</v>
      </c>
      <c r="W871">
        <v>278</v>
      </c>
      <c r="X871">
        <v>960</v>
      </c>
      <c r="Y871">
        <v>348</v>
      </c>
      <c r="Z871">
        <v>668</v>
      </c>
      <c r="AA871">
        <v>433</v>
      </c>
    </row>
    <row r="872" spans="1:27" x14ac:dyDescent="0.35">
      <c r="A872" s="1">
        <v>44136</v>
      </c>
      <c r="B872" t="s">
        <v>37</v>
      </c>
      <c r="C872">
        <v>389</v>
      </c>
      <c r="D872">
        <v>747</v>
      </c>
      <c r="E872">
        <v>265</v>
      </c>
      <c r="F872">
        <v>855</v>
      </c>
      <c r="G872">
        <v>1005</v>
      </c>
      <c r="H872">
        <v>634</v>
      </c>
      <c r="I872">
        <v>216</v>
      </c>
      <c r="J872">
        <v>330</v>
      </c>
      <c r="K872">
        <v>406</v>
      </c>
      <c r="L872">
        <v>315</v>
      </c>
      <c r="M872">
        <v>22</v>
      </c>
      <c r="N872">
        <v>83</v>
      </c>
      <c r="O872">
        <v>603</v>
      </c>
      <c r="P872">
        <v>286</v>
      </c>
      <c r="Q872">
        <v>410</v>
      </c>
      <c r="R872">
        <v>579</v>
      </c>
      <c r="S872">
        <v>213</v>
      </c>
      <c r="T872">
        <v>504</v>
      </c>
      <c r="U872">
        <v>173</v>
      </c>
      <c r="V872">
        <v>1026</v>
      </c>
      <c r="W872">
        <v>0</v>
      </c>
      <c r="X872">
        <v>365</v>
      </c>
      <c r="Y872">
        <v>19</v>
      </c>
      <c r="Z872">
        <v>294</v>
      </c>
      <c r="AA872">
        <v>168</v>
      </c>
    </row>
    <row r="873" spans="1:27" x14ac:dyDescent="0.35">
      <c r="A873" s="1">
        <v>44136</v>
      </c>
      <c r="B873" t="s">
        <v>38</v>
      </c>
      <c r="C873">
        <v>2318</v>
      </c>
      <c r="D873">
        <v>1259</v>
      </c>
      <c r="E873">
        <v>838</v>
      </c>
      <c r="F873">
        <v>2058</v>
      </c>
      <c r="G873">
        <v>1463</v>
      </c>
      <c r="H873">
        <v>1378</v>
      </c>
      <c r="I873">
        <v>973</v>
      </c>
      <c r="J873">
        <v>1119</v>
      </c>
      <c r="K873">
        <v>1375</v>
      </c>
      <c r="L873">
        <v>1153</v>
      </c>
      <c r="M873">
        <v>266</v>
      </c>
      <c r="N873">
        <v>340</v>
      </c>
      <c r="O873">
        <v>1978</v>
      </c>
      <c r="P873">
        <v>820</v>
      </c>
      <c r="Q873">
        <v>1116</v>
      </c>
      <c r="R873">
        <v>839</v>
      </c>
      <c r="S873">
        <v>776</v>
      </c>
      <c r="T873">
        <v>685</v>
      </c>
      <c r="U873">
        <v>867</v>
      </c>
      <c r="V873">
        <v>2108</v>
      </c>
      <c r="W873">
        <v>278</v>
      </c>
      <c r="X873">
        <v>1325</v>
      </c>
      <c r="Y873">
        <v>367</v>
      </c>
      <c r="Z873">
        <v>962</v>
      </c>
      <c r="AA873">
        <v>601</v>
      </c>
    </row>
    <row r="874" spans="1:27" x14ac:dyDescent="0.35">
      <c r="A874" s="1">
        <v>44136</v>
      </c>
      <c r="B874" t="s">
        <v>39</v>
      </c>
      <c r="C874">
        <v>860</v>
      </c>
      <c r="D874">
        <v>678</v>
      </c>
      <c r="E874">
        <v>500</v>
      </c>
      <c r="F874">
        <v>2310</v>
      </c>
      <c r="G874">
        <v>1065</v>
      </c>
      <c r="H874">
        <v>581</v>
      </c>
      <c r="I874">
        <v>702</v>
      </c>
      <c r="J874">
        <v>953</v>
      </c>
      <c r="K874">
        <v>524</v>
      </c>
      <c r="L874">
        <v>743</v>
      </c>
      <c r="M874">
        <v>146</v>
      </c>
      <c r="N874">
        <v>190</v>
      </c>
      <c r="O874">
        <v>1147</v>
      </c>
      <c r="P874">
        <v>737</v>
      </c>
      <c r="Q874">
        <v>2296</v>
      </c>
      <c r="R874">
        <v>431</v>
      </c>
      <c r="S874">
        <v>658</v>
      </c>
      <c r="T874">
        <v>574</v>
      </c>
      <c r="U874">
        <v>1643</v>
      </c>
      <c r="V874">
        <v>1564</v>
      </c>
      <c r="W874">
        <v>516</v>
      </c>
      <c r="X874">
        <v>724</v>
      </c>
      <c r="Y874">
        <v>290</v>
      </c>
      <c r="Z874">
        <v>444</v>
      </c>
      <c r="AA874">
        <v>549</v>
      </c>
    </row>
    <row r="875" spans="1:27" x14ac:dyDescent="0.35">
      <c r="A875" s="1">
        <v>44136</v>
      </c>
      <c r="B875" t="s">
        <v>2</v>
      </c>
      <c r="C875">
        <v>1072</v>
      </c>
      <c r="D875">
        <v>929</v>
      </c>
      <c r="E875">
        <v>424</v>
      </c>
      <c r="F875">
        <v>1266</v>
      </c>
      <c r="G875">
        <v>824</v>
      </c>
      <c r="H875">
        <v>976</v>
      </c>
      <c r="I875">
        <v>592</v>
      </c>
      <c r="J875">
        <v>1089</v>
      </c>
      <c r="K875">
        <v>981</v>
      </c>
      <c r="L875">
        <v>944</v>
      </c>
      <c r="M875">
        <v>245</v>
      </c>
      <c r="N875">
        <v>90</v>
      </c>
      <c r="O875">
        <v>1592</v>
      </c>
      <c r="P875">
        <v>554</v>
      </c>
      <c r="Q875">
        <v>1200</v>
      </c>
      <c r="R875">
        <v>680</v>
      </c>
      <c r="S875">
        <v>524</v>
      </c>
      <c r="T875">
        <v>549</v>
      </c>
      <c r="U875">
        <v>951</v>
      </c>
      <c r="V875">
        <v>918</v>
      </c>
      <c r="W875">
        <v>603</v>
      </c>
      <c r="X875">
        <v>1125</v>
      </c>
      <c r="Y875">
        <v>395</v>
      </c>
      <c r="Z875">
        <v>563</v>
      </c>
      <c r="AA875">
        <v>367</v>
      </c>
    </row>
    <row r="876" spans="1:27" x14ac:dyDescent="0.35">
      <c r="A876" s="1">
        <v>44136</v>
      </c>
      <c r="B876" t="s">
        <v>1</v>
      </c>
      <c r="C876">
        <v>776</v>
      </c>
      <c r="D876">
        <v>404</v>
      </c>
      <c r="E876">
        <v>269</v>
      </c>
      <c r="F876">
        <v>651</v>
      </c>
      <c r="G876">
        <v>451</v>
      </c>
      <c r="H876">
        <v>259</v>
      </c>
      <c r="I876">
        <v>494</v>
      </c>
      <c r="J876">
        <v>353</v>
      </c>
      <c r="K876">
        <v>535</v>
      </c>
      <c r="L876">
        <v>681</v>
      </c>
      <c r="M876">
        <v>135</v>
      </c>
      <c r="N876">
        <v>68</v>
      </c>
      <c r="O876">
        <v>731</v>
      </c>
      <c r="P876">
        <v>311</v>
      </c>
      <c r="Q876">
        <v>561</v>
      </c>
      <c r="R876">
        <v>139</v>
      </c>
      <c r="S876">
        <v>277</v>
      </c>
      <c r="T876">
        <v>406</v>
      </c>
      <c r="U876">
        <v>356</v>
      </c>
      <c r="V876">
        <v>757</v>
      </c>
      <c r="W876">
        <v>54</v>
      </c>
      <c r="X876">
        <v>595</v>
      </c>
      <c r="Y876">
        <v>368</v>
      </c>
      <c r="Z876">
        <v>290</v>
      </c>
      <c r="AA876">
        <v>168</v>
      </c>
    </row>
    <row r="877" spans="1:27" x14ac:dyDescent="0.35">
      <c r="A877" s="1">
        <v>44136</v>
      </c>
      <c r="B877" t="s">
        <v>0</v>
      </c>
      <c r="C877">
        <v>296</v>
      </c>
      <c r="D877">
        <v>525</v>
      </c>
      <c r="E877">
        <v>155</v>
      </c>
      <c r="F877">
        <v>615</v>
      </c>
      <c r="G877">
        <v>373</v>
      </c>
      <c r="H877">
        <v>717</v>
      </c>
      <c r="I877">
        <v>98</v>
      </c>
      <c r="J877">
        <v>736</v>
      </c>
      <c r="K877">
        <v>446</v>
      </c>
      <c r="L877">
        <v>263</v>
      </c>
      <c r="M877">
        <v>110</v>
      </c>
      <c r="N877">
        <v>22</v>
      </c>
      <c r="O877">
        <v>861</v>
      </c>
      <c r="P877">
        <v>243</v>
      </c>
      <c r="Q877">
        <v>639</v>
      </c>
      <c r="R877">
        <v>541</v>
      </c>
      <c r="S877">
        <v>247</v>
      </c>
      <c r="T877">
        <v>143</v>
      </c>
      <c r="U877">
        <v>595</v>
      </c>
      <c r="V877">
        <v>161</v>
      </c>
      <c r="W877">
        <v>549</v>
      </c>
      <c r="X877">
        <v>530</v>
      </c>
      <c r="Y877">
        <v>27</v>
      </c>
      <c r="Z877">
        <v>273</v>
      </c>
      <c r="AA877">
        <v>199</v>
      </c>
    </row>
    <row r="878" spans="1:27" x14ac:dyDescent="0.35">
      <c r="A878" s="1">
        <v>44136</v>
      </c>
      <c r="B878" t="s">
        <v>40</v>
      </c>
      <c r="C878">
        <v>301</v>
      </c>
      <c r="D878">
        <v>139</v>
      </c>
      <c r="E878">
        <v>109</v>
      </c>
      <c r="F878">
        <v>204</v>
      </c>
      <c r="G878">
        <v>176</v>
      </c>
      <c r="H878">
        <v>152</v>
      </c>
      <c r="I878">
        <v>122</v>
      </c>
      <c r="J878">
        <v>288</v>
      </c>
      <c r="K878">
        <v>144</v>
      </c>
      <c r="L878">
        <v>186</v>
      </c>
      <c r="M878">
        <v>61</v>
      </c>
      <c r="N878">
        <v>43</v>
      </c>
      <c r="O878">
        <v>226</v>
      </c>
      <c r="P878">
        <v>117</v>
      </c>
      <c r="Q878">
        <v>323</v>
      </c>
      <c r="R878">
        <v>157</v>
      </c>
      <c r="S878">
        <v>112</v>
      </c>
      <c r="T878">
        <v>75</v>
      </c>
      <c r="U878">
        <v>233</v>
      </c>
      <c r="V878">
        <v>217</v>
      </c>
      <c r="W878">
        <v>96</v>
      </c>
      <c r="X878">
        <v>126</v>
      </c>
      <c r="Y878">
        <v>91</v>
      </c>
      <c r="Z878">
        <v>112</v>
      </c>
      <c r="AA878">
        <v>124</v>
      </c>
    </row>
    <row r="879" spans="1:27" x14ac:dyDescent="0.35">
      <c r="A879" s="1">
        <v>44136</v>
      </c>
      <c r="B879" t="s">
        <v>41</v>
      </c>
      <c r="C879">
        <v>174</v>
      </c>
      <c r="D879">
        <v>35</v>
      </c>
      <c r="E879">
        <v>65</v>
      </c>
      <c r="F879">
        <v>91</v>
      </c>
      <c r="G879">
        <v>152</v>
      </c>
      <c r="H879">
        <v>47</v>
      </c>
      <c r="I879">
        <v>68</v>
      </c>
      <c r="J879">
        <v>128</v>
      </c>
      <c r="K879">
        <v>114</v>
      </c>
      <c r="L879">
        <v>110</v>
      </c>
      <c r="M879">
        <v>26</v>
      </c>
      <c r="N879">
        <v>12</v>
      </c>
      <c r="O879">
        <v>149</v>
      </c>
      <c r="P879">
        <v>61</v>
      </c>
      <c r="Q879">
        <v>57</v>
      </c>
      <c r="R879">
        <v>25</v>
      </c>
      <c r="S879">
        <v>49</v>
      </c>
      <c r="T879">
        <v>31</v>
      </c>
      <c r="U879">
        <v>87</v>
      </c>
      <c r="V879">
        <v>95</v>
      </c>
      <c r="W879">
        <v>54</v>
      </c>
      <c r="X879">
        <v>63</v>
      </c>
      <c r="Y879">
        <v>60</v>
      </c>
      <c r="Z879">
        <v>65</v>
      </c>
      <c r="AA879">
        <v>34</v>
      </c>
    </row>
    <row r="880" spans="1:27" x14ac:dyDescent="0.35">
      <c r="A880" s="1">
        <v>44136</v>
      </c>
      <c r="B880" t="s">
        <v>42</v>
      </c>
      <c r="C880">
        <v>127</v>
      </c>
      <c r="D880">
        <v>104</v>
      </c>
      <c r="E880">
        <v>44</v>
      </c>
      <c r="F880">
        <v>113</v>
      </c>
      <c r="G880">
        <v>24</v>
      </c>
      <c r="H880">
        <v>105</v>
      </c>
      <c r="I880">
        <v>54</v>
      </c>
      <c r="J880">
        <v>160</v>
      </c>
      <c r="K880">
        <v>30</v>
      </c>
      <c r="L880">
        <v>76</v>
      </c>
      <c r="M880">
        <v>35</v>
      </c>
      <c r="N880">
        <v>31</v>
      </c>
      <c r="O880">
        <v>77</v>
      </c>
      <c r="P880">
        <v>56</v>
      </c>
      <c r="Q880">
        <v>266</v>
      </c>
      <c r="R880">
        <v>132</v>
      </c>
      <c r="S880">
        <v>63</v>
      </c>
      <c r="T880">
        <v>44</v>
      </c>
      <c r="U880">
        <v>146</v>
      </c>
      <c r="V880">
        <v>122</v>
      </c>
      <c r="W880">
        <v>42</v>
      </c>
      <c r="X880">
        <v>63</v>
      </c>
      <c r="Y880">
        <v>31</v>
      </c>
      <c r="Z880">
        <v>47</v>
      </c>
      <c r="AA880">
        <v>90</v>
      </c>
    </row>
    <row r="881" spans="1:27" x14ac:dyDescent="0.35">
      <c r="A881" s="1">
        <v>44136</v>
      </c>
      <c r="B881" t="s">
        <v>43</v>
      </c>
      <c r="C881">
        <v>196</v>
      </c>
      <c r="D881">
        <v>157</v>
      </c>
      <c r="E881">
        <v>151</v>
      </c>
      <c r="F881">
        <v>452</v>
      </c>
      <c r="G881">
        <v>199</v>
      </c>
      <c r="H881">
        <v>189</v>
      </c>
      <c r="I881">
        <v>134</v>
      </c>
      <c r="J881">
        <v>369</v>
      </c>
      <c r="K881">
        <v>144</v>
      </c>
      <c r="L881">
        <v>189</v>
      </c>
      <c r="M881">
        <v>52</v>
      </c>
      <c r="N881">
        <v>127</v>
      </c>
      <c r="O881">
        <v>220</v>
      </c>
      <c r="P881">
        <v>153</v>
      </c>
      <c r="Q881">
        <v>246</v>
      </c>
      <c r="R881">
        <v>299</v>
      </c>
      <c r="S881">
        <v>154</v>
      </c>
      <c r="T881">
        <v>130</v>
      </c>
      <c r="U881">
        <v>203</v>
      </c>
      <c r="V881">
        <v>329</v>
      </c>
      <c r="W881">
        <v>179</v>
      </c>
      <c r="X881">
        <v>143</v>
      </c>
      <c r="Y881">
        <v>115</v>
      </c>
      <c r="Z881">
        <v>151</v>
      </c>
      <c r="AA881">
        <v>131</v>
      </c>
    </row>
    <row r="882" spans="1:27" x14ac:dyDescent="0.35">
      <c r="A882" s="1">
        <v>44136</v>
      </c>
      <c r="B882" t="s">
        <v>44</v>
      </c>
      <c r="C882">
        <v>22</v>
      </c>
      <c r="D882">
        <v>41</v>
      </c>
      <c r="E882">
        <v>19</v>
      </c>
      <c r="F882">
        <v>6</v>
      </c>
      <c r="G882">
        <v>8</v>
      </c>
      <c r="H882">
        <v>17</v>
      </c>
      <c r="I882">
        <v>17</v>
      </c>
      <c r="J882">
        <v>41</v>
      </c>
      <c r="K882">
        <v>49</v>
      </c>
      <c r="L882">
        <v>26</v>
      </c>
      <c r="M882">
        <v>9</v>
      </c>
      <c r="N882">
        <v>11</v>
      </c>
      <c r="O882">
        <v>49</v>
      </c>
      <c r="P882">
        <v>5</v>
      </c>
      <c r="Q882">
        <v>12</v>
      </c>
      <c r="R882">
        <v>20</v>
      </c>
      <c r="S882">
        <v>8</v>
      </c>
      <c r="T882">
        <v>11</v>
      </c>
      <c r="U882">
        <v>22</v>
      </c>
      <c r="V882">
        <v>94</v>
      </c>
      <c r="W882">
        <v>10</v>
      </c>
      <c r="X882">
        <v>27</v>
      </c>
      <c r="Y882">
        <v>12</v>
      </c>
      <c r="Z882">
        <v>2</v>
      </c>
      <c r="AA882">
        <v>11</v>
      </c>
    </row>
    <row r="883" spans="1:27" x14ac:dyDescent="0.35">
      <c r="A883" s="1">
        <v>44136</v>
      </c>
      <c r="B883" t="s">
        <v>45</v>
      </c>
      <c r="C883">
        <v>174</v>
      </c>
      <c r="D883">
        <v>116</v>
      </c>
      <c r="E883">
        <v>132</v>
      </c>
      <c r="F883">
        <v>446</v>
      </c>
      <c r="G883">
        <v>191</v>
      </c>
      <c r="H883">
        <v>172</v>
      </c>
      <c r="I883">
        <v>117</v>
      </c>
      <c r="J883">
        <v>328</v>
      </c>
      <c r="K883">
        <v>95</v>
      </c>
      <c r="L883">
        <v>163</v>
      </c>
      <c r="M883">
        <v>43</v>
      </c>
      <c r="N883">
        <v>116</v>
      </c>
      <c r="O883">
        <v>171</v>
      </c>
      <c r="P883">
        <v>148</v>
      </c>
      <c r="Q883">
        <v>234</v>
      </c>
      <c r="R883">
        <v>279</v>
      </c>
      <c r="S883">
        <v>146</v>
      </c>
      <c r="T883">
        <v>119</v>
      </c>
      <c r="U883">
        <v>181</v>
      </c>
      <c r="V883">
        <v>235</v>
      </c>
      <c r="W883">
        <v>169</v>
      </c>
      <c r="X883">
        <v>116</v>
      </c>
      <c r="Y883">
        <v>103</v>
      </c>
      <c r="Z883">
        <v>149</v>
      </c>
      <c r="AA883">
        <v>120</v>
      </c>
    </row>
    <row r="884" spans="1:27" x14ac:dyDescent="0.35">
      <c r="A884" s="1">
        <v>44137</v>
      </c>
      <c r="B884" t="s">
        <v>35</v>
      </c>
      <c r="C884">
        <v>3178</v>
      </c>
      <c r="D884">
        <v>1937</v>
      </c>
      <c r="E884">
        <v>1348</v>
      </c>
      <c r="F884">
        <v>4368</v>
      </c>
      <c r="G884">
        <v>2528</v>
      </c>
      <c r="H884">
        <v>1959</v>
      </c>
      <c r="I884">
        <v>1675</v>
      </c>
      <c r="J884">
        <v>2072</v>
      </c>
      <c r="K884">
        <v>1899</v>
      </c>
      <c r="L884">
        <v>1896</v>
      </c>
      <c r="M884">
        <v>412</v>
      </c>
      <c r="N884">
        <v>530</v>
      </c>
      <c r="O884">
        <v>3125</v>
      </c>
      <c r="P884">
        <v>1557</v>
      </c>
      <c r="Q884">
        <v>3412</v>
      </c>
      <c r="R884">
        <v>1270</v>
      </c>
      <c r="S884">
        <v>1434</v>
      </c>
      <c r="T884">
        <v>1259</v>
      </c>
      <c r="U884">
        <v>2510</v>
      </c>
      <c r="V884">
        <v>3672</v>
      </c>
      <c r="W884">
        <v>794</v>
      </c>
      <c r="X884">
        <v>2049</v>
      </c>
      <c r="Y884">
        <v>881</v>
      </c>
      <c r="Z884">
        <v>1406</v>
      </c>
      <c r="AA884">
        <v>1150</v>
      </c>
    </row>
    <row r="885" spans="1:27" x14ac:dyDescent="0.35">
      <c r="A885" s="1">
        <v>44137</v>
      </c>
      <c r="B885" t="s">
        <v>36</v>
      </c>
      <c r="C885">
        <v>1990</v>
      </c>
      <c r="D885">
        <v>517</v>
      </c>
      <c r="E885">
        <v>603</v>
      </c>
      <c r="F885">
        <v>1274</v>
      </c>
      <c r="G885">
        <v>460</v>
      </c>
      <c r="H885">
        <v>791</v>
      </c>
      <c r="I885">
        <v>777</v>
      </c>
      <c r="J885">
        <v>802</v>
      </c>
      <c r="K885">
        <v>1036</v>
      </c>
      <c r="L885">
        <v>857</v>
      </c>
      <c r="M885">
        <v>246</v>
      </c>
      <c r="N885">
        <v>258</v>
      </c>
      <c r="O885">
        <v>1169</v>
      </c>
      <c r="P885">
        <v>540</v>
      </c>
      <c r="Q885">
        <v>777</v>
      </c>
      <c r="R885">
        <v>263</v>
      </c>
      <c r="S885">
        <v>554</v>
      </c>
      <c r="T885">
        <v>169</v>
      </c>
      <c r="U885">
        <v>719</v>
      </c>
      <c r="V885">
        <v>1105</v>
      </c>
      <c r="W885">
        <v>298</v>
      </c>
      <c r="X885">
        <v>953</v>
      </c>
      <c r="Y885">
        <v>344</v>
      </c>
      <c r="Z885">
        <v>690</v>
      </c>
      <c r="AA885">
        <v>448</v>
      </c>
    </row>
    <row r="886" spans="1:27" x14ac:dyDescent="0.35">
      <c r="A886" s="1">
        <v>44137</v>
      </c>
      <c r="B886" t="s">
        <v>37</v>
      </c>
      <c r="C886">
        <v>401</v>
      </c>
      <c r="D886">
        <v>806</v>
      </c>
      <c r="E886">
        <v>258</v>
      </c>
      <c r="F886">
        <v>826</v>
      </c>
      <c r="G886">
        <v>1074</v>
      </c>
      <c r="H886">
        <v>634</v>
      </c>
      <c r="I886">
        <v>233</v>
      </c>
      <c r="J886">
        <v>354</v>
      </c>
      <c r="K886">
        <v>421</v>
      </c>
      <c r="L886">
        <v>329</v>
      </c>
      <c r="M886">
        <v>27</v>
      </c>
      <c r="N886">
        <v>82</v>
      </c>
      <c r="O886">
        <v>841</v>
      </c>
      <c r="P886">
        <v>305</v>
      </c>
      <c r="Q886">
        <v>401</v>
      </c>
      <c r="R886">
        <v>604</v>
      </c>
      <c r="S886">
        <v>262</v>
      </c>
      <c r="T886">
        <v>585</v>
      </c>
      <c r="U886">
        <v>174</v>
      </c>
      <c r="V886">
        <v>1023</v>
      </c>
      <c r="W886">
        <v>0</v>
      </c>
      <c r="X886">
        <v>389</v>
      </c>
      <c r="Y886">
        <v>27</v>
      </c>
      <c r="Z886">
        <v>301</v>
      </c>
      <c r="AA886">
        <v>186</v>
      </c>
    </row>
    <row r="887" spans="1:27" x14ac:dyDescent="0.35">
      <c r="A887" s="1">
        <v>44137</v>
      </c>
      <c r="B887" t="s">
        <v>38</v>
      </c>
      <c r="C887">
        <v>2391</v>
      </c>
      <c r="D887">
        <v>1323</v>
      </c>
      <c r="E887">
        <v>861</v>
      </c>
      <c r="F887">
        <v>2100</v>
      </c>
      <c r="G887">
        <v>1534</v>
      </c>
      <c r="H887">
        <v>1425</v>
      </c>
      <c r="I887">
        <v>1010</v>
      </c>
      <c r="J887">
        <v>1156</v>
      </c>
      <c r="K887">
        <v>1457</v>
      </c>
      <c r="L887">
        <v>1186</v>
      </c>
      <c r="M887">
        <v>273</v>
      </c>
      <c r="N887">
        <v>340</v>
      </c>
      <c r="O887">
        <v>2010</v>
      </c>
      <c r="P887">
        <v>845</v>
      </c>
      <c r="Q887">
        <v>1178</v>
      </c>
      <c r="R887">
        <v>867</v>
      </c>
      <c r="S887">
        <v>816</v>
      </c>
      <c r="T887">
        <v>754</v>
      </c>
      <c r="U887">
        <v>893</v>
      </c>
      <c r="V887">
        <v>2128</v>
      </c>
      <c r="W887">
        <v>298</v>
      </c>
      <c r="X887">
        <v>1342</v>
      </c>
      <c r="Y887">
        <v>371</v>
      </c>
      <c r="Z887">
        <v>991</v>
      </c>
      <c r="AA887">
        <v>634</v>
      </c>
    </row>
    <row r="888" spans="1:27" x14ac:dyDescent="0.35">
      <c r="A888" s="1">
        <v>44137</v>
      </c>
      <c r="B888" t="s">
        <v>39</v>
      </c>
      <c r="C888">
        <v>787</v>
      </c>
      <c r="D888">
        <v>614</v>
      </c>
      <c r="E888">
        <v>487</v>
      </c>
      <c r="F888">
        <v>2268</v>
      </c>
      <c r="G888">
        <v>994</v>
      </c>
      <c r="H888">
        <v>534</v>
      </c>
      <c r="I888">
        <v>665</v>
      </c>
      <c r="J888">
        <v>916</v>
      </c>
      <c r="K888">
        <v>442</v>
      </c>
      <c r="L888">
        <v>710</v>
      </c>
      <c r="M888">
        <v>139</v>
      </c>
      <c r="N888">
        <v>190</v>
      </c>
      <c r="O888">
        <v>1115</v>
      </c>
      <c r="P888">
        <v>712</v>
      </c>
      <c r="Q888">
        <v>2234</v>
      </c>
      <c r="R888">
        <v>403</v>
      </c>
      <c r="S888">
        <v>618</v>
      </c>
      <c r="T888">
        <v>505</v>
      </c>
      <c r="U888">
        <v>1617</v>
      </c>
      <c r="V888">
        <v>1544</v>
      </c>
      <c r="W888">
        <v>496</v>
      </c>
      <c r="X888">
        <v>707</v>
      </c>
      <c r="Y888">
        <v>510</v>
      </c>
      <c r="Z888">
        <v>415</v>
      </c>
      <c r="AA888">
        <v>516</v>
      </c>
    </row>
    <row r="889" spans="1:27" x14ac:dyDescent="0.35">
      <c r="A889" s="1">
        <v>44137</v>
      </c>
      <c r="B889" t="s">
        <v>2</v>
      </c>
      <c r="C889">
        <v>1072</v>
      </c>
      <c r="D889">
        <v>929</v>
      </c>
      <c r="E889">
        <v>427</v>
      </c>
      <c r="F889">
        <v>1295</v>
      </c>
      <c r="G889">
        <v>832</v>
      </c>
      <c r="H889">
        <v>976</v>
      </c>
      <c r="I889">
        <v>618</v>
      </c>
      <c r="J889">
        <v>1085</v>
      </c>
      <c r="K889">
        <v>981</v>
      </c>
      <c r="L889">
        <v>944</v>
      </c>
      <c r="M889">
        <v>245</v>
      </c>
      <c r="N889">
        <v>90</v>
      </c>
      <c r="O889">
        <v>1592</v>
      </c>
      <c r="P889">
        <v>553</v>
      </c>
      <c r="Q889">
        <v>1200</v>
      </c>
      <c r="R889">
        <v>689</v>
      </c>
      <c r="S889">
        <v>524</v>
      </c>
      <c r="T889">
        <v>545</v>
      </c>
      <c r="U889">
        <v>966</v>
      </c>
      <c r="V889">
        <v>924</v>
      </c>
      <c r="W889">
        <v>603</v>
      </c>
      <c r="X889">
        <v>1136</v>
      </c>
      <c r="Y889">
        <v>421</v>
      </c>
      <c r="Z889">
        <v>563</v>
      </c>
      <c r="AA889">
        <v>367</v>
      </c>
    </row>
    <row r="890" spans="1:27" x14ac:dyDescent="0.35">
      <c r="A890" s="1">
        <v>44137</v>
      </c>
      <c r="B890" t="s">
        <v>1</v>
      </c>
      <c r="C890">
        <v>784</v>
      </c>
      <c r="D890">
        <v>417</v>
      </c>
      <c r="E890">
        <v>281</v>
      </c>
      <c r="F890">
        <v>655</v>
      </c>
      <c r="G890">
        <v>463</v>
      </c>
      <c r="H890">
        <v>247</v>
      </c>
      <c r="I890">
        <v>519</v>
      </c>
      <c r="J890">
        <v>363</v>
      </c>
      <c r="K890">
        <v>539</v>
      </c>
      <c r="L890">
        <v>693</v>
      </c>
      <c r="M890">
        <v>118</v>
      </c>
      <c r="N890">
        <v>66</v>
      </c>
      <c r="O890">
        <v>805</v>
      </c>
      <c r="P890">
        <v>305</v>
      </c>
      <c r="Q890">
        <v>574</v>
      </c>
      <c r="R890">
        <v>132</v>
      </c>
      <c r="S890">
        <v>275</v>
      </c>
      <c r="T890">
        <v>406</v>
      </c>
      <c r="U890">
        <v>389</v>
      </c>
      <c r="V890">
        <v>763</v>
      </c>
      <c r="W890">
        <v>51</v>
      </c>
      <c r="X890">
        <v>619</v>
      </c>
      <c r="Y890">
        <v>371</v>
      </c>
      <c r="Z890">
        <v>289</v>
      </c>
      <c r="AA890">
        <v>169</v>
      </c>
    </row>
    <row r="891" spans="1:27" x14ac:dyDescent="0.35">
      <c r="A891" s="1">
        <v>44137</v>
      </c>
      <c r="B891" t="s">
        <v>0</v>
      </c>
      <c r="C891">
        <v>288</v>
      </c>
      <c r="D891">
        <v>512</v>
      </c>
      <c r="E891">
        <v>146</v>
      </c>
      <c r="F891">
        <v>640</v>
      </c>
      <c r="G891">
        <v>369</v>
      </c>
      <c r="H891">
        <v>729</v>
      </c>
      <c r="I891">
        <v>99</v>
      </c>
      <c r="J891">
        <v>722</v>
      </c>
      <c r="K891">
        <v>442</v>
      </c>
      <c r="L891">
        <v>251</v>
      </c>
      <c r="M891">
        <v>127</v>
      </c>
      <c r="N891">
        <v>24</v>
      </c>
      <c r="O891">
        <v>787</v>
      </c>
      <c r="P891">
        <v>248</v>
      </c>
      <c r="Q891">
        <v>626</v>
      </c>
      <c r="R891">
        <v>557</v>
      </c>
      <c r="S891">
        <v>249</v>
      </c>
      <c r="T891">
        <v>139</v>
      </c>
      <c r="U891">
        <v>577</v>
      </c>
      <c r="V891">
        <v>161</v>
      </c>
      <c r="W891">
        <v>552</v>
      </c>
      <c r="X891">
        <v>517</v>
      </c>
      <c r="Y891">
        <v>50</v>
      </c>
      <c r="Z891">
        <v>274</v>
      </c>
      <c r="AA891">
        <v>198</v>
      </c>
    </row>
    <row r="892" spans="1:27" x14ac:dyDescent="0.35">
      <c r="A892" s="1">
        <v>44137</v>
      </c>
      <c r="B892" t="s">
        <v>40</v>
      </c>
      <c r="C892">
        <v>301</v>
      </c>
      <c r="D892">
        <v>139</v>
      </c>
      <c r="E892">
        <v>109</v>
      </c>
      <c r="F892">
        <v>211</v>
      </c>
      <c r="G892">
        <v>176</v>
      </c>
      <c r="H892">
        <v>152</v>
      </c>
      <c r="I892">
        <v>122</v>
      </c>
      <c r="J892">
        <v>288</v>
      </c>
      <c r="K892">
        <v>144</v>
      </c>
      <c r="L892">
        <v>186</v>
      </c>
      <c r="M892">
        <v>61</v>
      </c>
      <c r="N892">
        <v>43</v>
      </c>
      <c r="O892">
        <v>226</v>
      </c>
      <c r="P892">
        <v>123</v>
      </c>
      <c r="Q892">
        <v>323</v>
      </c>
      <c r="R892">
        <v>157</v>
      </c>
      <c r="S892">
        <v>112</v>
      </c>
      <c r="T892">
        <v>75</v>
      </c>
      <c r="U892">
        <v>233</v>
      </c>
      <c r="V892">
        <v>210</v>
      </c>
      <c r="W892">
        <v>96</v>
      </c>
      <c r="X892">
        <v>126</v>
      </c>
      <c r="Y892">
        <v>86</v>
      </c>
      <c r="Z892">
        <v>112</v>
      </c>
      <c r="AA892">
        <v>124</v>
      </c>
    </row>
    <row r="893" spans="1:27" x14ac:dyDescent="0.35">
      <c r="A893" s="1">
        <v>44137</v>
      </c>
      <c r="B893" t="s">
        <v>41</v>
      </c>
      <c r="C893">
        <v>187</v>
      </c>
      <c r="D893">
        <v>29</v>
      </c>
      <c r="E893">
        <v>64</v>
      </c>
      <c r="F893">
        <v>93</v>
      </c>
      <c r="G893">
        <v>152</v>
      </c>
      <c r="H893">
        <v>66</v>
      </c>
      <c r="I893">
        <v>76</v>
      </c>
      <c r="J893">
        <v>131</v>
      </c>
      <c r="K893">
        <v>117</v>
      </c>
      <c r="L893">
        <v>111</v>
      </c>
      <c r="M893">
        <v>27</v>
      </c>
      <c r="N893">
        <v>23</v>
      </c>
      <c r="O893">
        <v>156</v>
      </c>
      <c r="P893">
        <v>45</v>
      </c>
      <c r="Q893">
        <v>57</v>
      </c>
      <c r="R893">
        <v>27</v>
      </c>
      <c r="S893">
        <v>46</v>
      </c>
      <c r="T893">
        <v>33</v>
      </c>
      <c r="U893">
        <v>88</v>
      </c>
      <c r="V893">
        <v>94</v>
      </c>
      <c r="W893">
        <v>51</v>
      </c>
      <c r="X893">
        <v>67</v>
      </c>
      <c r="Y893">
        <v>60</v>
      </c>
      <c r="Z893">
        <v>64</v>
      </c>
      <c r="AA893">
        <v>35</v>
      </c>
    </row>
    <row r="894" spans="1:27" x14ac:dyDescent="0.35">
      <c r="A894" s="1">
        <v>44137</v>
      </c>
      <c r="B894" t="s">
        <v>42</v>
      </c>
      <c r="C894">
        <v>114</v>
      </c>
      <c r="D894">
        <v>110</v>
      </c>
      <c r="E894">
        <v>45</v>
      </c>
      <c r="F894">
        <v>118</v>
      </c>
      <c r="G894">
        <v>24</v>
      </c>
      <c r="H894">
        <v>86</v>
      </c>
      <c r="I894">
        <v>46</v>
      </c>
      <c r="J894">
        <v>157</v>
      </c>
      <c r="K894">
        <v>27</v>
      </c>
      <c r="L894">
        <v>75</v>
      </c>
      <c r="M894">
        <v>34</v>
      </c>
      <c r="N894">
        <v>20</v>
      </c>
      <c r="O894">
        <v>70</v>
      </c>
      <c r="P894">
        <v>78</v>
      </c>
      <c r="Q894">
        <v>266</v>
      </c>
      <c r="R894">
        <v>130</v>
      </c>
      <c r="S894">
        <v>66</v>
      </c>
      <c r="T894">
        <v>42</v>
      </c>
      <c r="U894">
        <v>145</v>
      </c>
      <c r="V894">
        <v>116</v>
      </c>
      <c r="W894">
        <v>45</v>
      </c>
      <c r="X894">
        <v>59</v>
      </c>
      <c r="Y894">
        <v>26</v>
      </c>
      <c r="Z894">
        <v>48</v>
      </c>
      <c r="AA894">
        <v>89</v>
      </c>
    </row>
    <row r="895" spans="1:27" x14ac:dyDescent="0.35">
      <c r="A895" s="1">
        <v>44137</v>
      </c>
      <c r="B895" t="s">
        <v>43</v>
      </c>
      <c r="C895">
        <v>196</v>
      </c>
      <c r="D895">
        <v>157</v>
      </c>
      <c r="E895">
        <v>151</v>
      </c>
      <c r="F895">
        <v>452</v>
      </c>
      <c r="G895">
        <v>209</v>
      </c>
      <c r="H895">
        <v>189</v>
      </c>
      <c r="I895">
        <v>134</v>
      </c>
      <c r="J895">
        <v>369</v>
      </c>
      <c r="K895">
        <v>144</v>
      </c>
      <c r="L895">
        <v>189</v>
      </c>
      <c r="M895">
        <v>52</v>
      </c>
      <c r="N895">
        <v>127</v>
      </c>
      <c r="O895">
        <v>220</v>
      </c>
      <c r="P895">
        <v>154</v>
      </c>
      <c r="Q895">
        <v>246</v>
      </c>
      <c r="R895">
        <v>299</v>
      </c>
      <c r="S895">
        <v>154</v>
      </c>
      <c r="T895">
        <v>130</v>
      </c>
      <c r="U895">
        <v>203</v>
      </c>
      <c r="V895">
        <v>329</v>
      </c>
      <c r="W895">
        <v>179</v>
      </c>
      <c r="X895">
        <v>143</v>
      </c>
      <c r="Y895">
        <v>115</v>
      </c>
      <c r="Z895">
        <v>151</v>
      </c>
      <c r="AA895">
        <v>131</v>
      </c>
    </row>
    <row r="896" spans="1:27" x14ac:dyDescent="0.35">
      <c r="A896" s="1">
        <v>44137</v>
      </c>
      <c r="B896" t="s">
        <v>44</v>
      </c>
      <c r="C896">
        <v>22</v>
      </c>
      <c r="D896">
        <v>44</v>
      </c>
      <c r="E896">
        <v>22</v>
      </c>
      <c r="F896">
        <v>11</v>
      </c>
      <c r="G896">
        <v>15</v>
      </c>
      <c r="H896">
        <v>20</v>
      </c>
      <c r="I896">
        <v>17</v>
      </c>
      <c r="J896">
        <v>39</v>
      </c>
      <c r="K896">
        <v>56</v>
      </c>
      <c r="L896">
        <v>27</v>
      </c>
      <c r="M896">
        <v>7</v>
      </c>
      <c r="N896">
        <v>14</v>
      </c>
      <c r="O896">
        <v>47</v>
      </c>
      <c r="P896">
        <v>7</v>
      </c>
      <c r="Q896">
        <v>12</v>
      </c>
      <c r="R896">
        <v>21</v>
      </c>
      <c r="S896">
        <v>4</v>
      </c>
      <c r="T896">
        <v>10</v>
      </c>
      <c r="U896">
        <v>22</v>
      </c>
      <c r="V896">
        <v>92</v>
      </c>
      <c r="W896">
        <v>10</v>
      </c>
      <c r="X896">
        <v>30</v>
      </c>
      <c r="Y896">
        <v>13</v>
      </c>
      <c r="Z896">
        <v>3</v>
      </c>
      <c r="AA896">
        <v>13</v>
      </c>
    </row>
    <row r="897" spans="1:27" x14ac:dyDescent="0.35">
      <c r="A897" s="1">
        <v>44137</v>
      </c>
      <c r="B897" t="s">
        <v>45</v>
      </c>
      <c r="C897">
        <v>174</v>
      </c>
      <c r="D897">
        <v>113</v>
      </c>
      <c r="E897">
        <v>129</v>
      </c>
      <c r="F897">
        <v>441</v>
      </c>
      <c r="G897">
        <v>194</v>
      </c>
      <c r="H897">
        <v>169</v>
      </c>
      <c r="I897">
        <v>117</v>
      </c>
      <c r="J897">
        <v>330</v>
      </c>
      <c r="K897">
        <v>88</v>
      </c>
      <c r="L897">
        <v>162</v>
      </c>
      <c r="M897">
        <v>45</v>
      </c>
      <c r="N897">
        <v>113</v>
      </c>
      <c r="O897">
        <v>173</v>
      </c>
      <c r="P897">
        <v>147</v>
      </c>
      <c r="Q897">
        <v>234</v>
      </c>
      <c r="R897">
        <v>278</v>
      </c>
      <c r="S897">
        <v>150</v>
      </c>
      <c r="T897">
        <v>120</v>
      </c>
      <c r="U897">
        <v>181</v>
      </c>
      <c r="V897">
        <v>237</v>
      </c>
      <c r="W897">
        <v>169</v>
      </c>
      <c r="X897">
        <v>113</v>
      </c>
      <c r="Y897">
        <v>102</v>
      </c>
      <c r="Z897">
        <v>148</v>
      </c>
      <c r="AA897">
        <v>118</v>
      </c>
    </row>
    <row r="898" spans="1:27" x14ac:dyDescent="0.35">
      <c r="A898" s="1">
        <v>44138</v>
      </c>
      <c r="B898" t="s">
        <v>35</v>
      </c>
      <c r="C898">
        <v>3934</v>
      </c>
      <c r="D898">
        <v>1937</v>
      </c>
      <c r="E898">
        <v>1387</v>
      </c>
      <c r="F898">
        <v>4368</v>
      </c>
      <c r="G898">
        <v>2528</v>
      </c>
      <c r="H898">
        <v>1959</v>
      </c>
      <c r="I898">
        <v>1675</v>
      </c>
      <c r="J898">
        <v>2072</v>
      </c>
      <c r="K898">
        <v>1899</v>
      </c>
      <c r="L898">
        <v>1941</v>
      </c>
      <c r="M898">
        <v>597</v>
      </c>
      <c r="N898">
        <v>530</v>
      </c>
      <c r="O898">
        <v>3125</v>
      </c>
      <c r="P898">
        <v>1557</v>
      </c>
      <c r="Q898">
        <v>3412</v>
      </c>
      <c r="R898">
        <v>1270</v>
      </c>
      <c r="S898">
        <v>1434</v>
      </c>
      <c r="T898">
        <v>1276</v>
      </c>
      <c r="U898">
        <v>2510</v>
      </c>
      <c r="V898">
        <v>3672</v>
      </c>
      <c r="W898">
        <v>794</v>
      </c>
      <c r="X898">
        <v>2049</v>
      </c>
      <c r="Y898">
        <v>881</v>
      </c>
      <c r="Z898">
        <v>1406</v>
      </c>
      <c r="AA898">
        <v>1150</v>
      </c>
    </row>
    <row r="899" spans="1:27" x14ac:dyDescent="0.35">
      <c r="A899" s="1">
        <v>44138</v>
      </c>
      <c r="B899" t="s">
        <v>36</v>
      </c>
      <c r="C899">
        <v>2016</v>
      </c>
      <c r="D899">
        <v>466</v>
      </c>
      <c r="E899">
        <v>593</v>
      </c>
      <c r="F899">
        <v>1230</v>
      </c>
      <c r="G899">
        <v>547</v>
      </c>
      <c r="H899">
        <v>771</v>
      </c>
      <c r="I899">
        <v>798</v>
      </c>
      <c r="J899">
        <v>798</v>
      </c>
      <c r="K899">
        <v>1075</v>
      </c>
      <c r="L899">
        <v>838</v>
      </c>
      <c r="M899">
        <v>240</v>
      </c>
      <c r="N899">
        <v>260</v>
      </c>
      <c r="O899">
        <v>1378</v>
      </c>
      <c r="P899">
        <v>542</v>
      </c>
      <c r="Q899">
        <v>777</v>
      </c>
      <c r="R899">
        <v>254</v>
      </c>
      <c r="S899">
        <v>562</v>
      </c>
      <c r="T899">
        <v>182</v>
      </c>
      <c r="U899">
        <v>669</v>
      </c>
      <c r="V899">
        <v>1214</v>
      </c>
      <c r="W899">
        <v>322</v>
      </c>
      <c r="X899">
        <v>951</v>
      </c>
      <c r="Y899">
        <v>337</v>
      </c>
      <c r="Z899">
        <v>694</v>
      </c>
      <c r="AA899">
        <v>452</v>
      </c>
    </row>
    <row r="900" spans="1:27" x14ac:dyDescent="0.35">
      <c r="A900" s="1">
        <v>44138</v>
      </c>
      <c r="B900" t="s">
        <v>37</v>
      </c>
      <c r="C900">
        <v>470</v>
      </c>
      <c r="D900">
        <v>788</v>
      </c>
      <c r="E900">
        <v>244</v>
      </c>
      <c r="F900">
        <v>814</v>
      </c>
      <c r="G900">
        <v>992</v>
      </c>
      <c r="H900">
        <v>616</v>
      </c>
      <c r="I900">
        <v>242</v>
      </c>
      <c r="J900">
        <v>363</v>
      </c>
      <c r="K900">
        <v>376</v>
      </c>
      <c r="L900">
        <v>337</v>
      </c>
      <c r="M900">
        <v>10</v>
      </c>
      <c r="N900">
        <v>88</v>
      </c>
      <c r="O900">
        <v>658</v>
      </c>
      <c r="P900">
        <v>260</v>
      </c>
      <c r="Q900">
        <v>438</v>
      </c>
      <c r="R900">
        <v>601</v>
      </c>
      <c r="S900">
        <v>245</v>
      </c>
      <c r="T900">
        <v>562</v>
      </c>
      <c r="U900">
        <v>193</v>
      </c>
      <c r="V900">
        <v>929</v>
      </c>
      <c r="W900">
        <v>0</v>
      </c>
      <c r="X900">
        <v>385</v>
      </c>
      <c r="Y900">
        <v>33</v>
      </c>
      <c r="Z900">
        <v>311</v>
      </c>
      <c r="AA900">
        <v>160</v>
      </c>
    </row>
    <row r="901" spans="1:27" x14ac:dyDescent="0.35">
      <c r="A901" s="1">
        <v>44138</v>
      </c>
      <c r="B901" t="s">
        <v>38</v>
      </c>
      <c r="C901">
        <v>2486</v>
      </c>
      <c r="D901">
        <v>1254</v>
      </c>
      <c r="E901">
        <v>837</v>
      </c>
      <c r="F901">
        <v>2044</v>
      </c>
      <c r="G901">
        <v>1539</v>
      </c>
      <c r="H901">
        <v>1387</v>
      </c>
      <c r="I901">
        <v>1040</v>
      </c>
      <c r="J901">
        <v>1161</v>
      </c>
      <c r="K901">
        <v>1451</v>
      </c>
      <c r="L901">
        <v>1175</v>
      </c>
      <c r="M901">
        <v>250</v>
      </c>
      <c r="N901">
        <v>348</v>
      </c>
      <c r="O901">
        <v>2036</v>
      </c>
      <c r="P901">
        <v>802</v>
      </c>
      <c r="Q901">
        <v>1215</v>
      </c>
      <c r="R901">
        <v>855</v>
      </c>
      <c r="S901">
        <v>807</v>
      </c>
      <c r="T901">
        <v>744</v>
      </c>
      <c r="U901">
        <v>862</v>
      </c>
      <c r="V901">
        <v>2143</v>
      </c>
      <c r="W901">
        <v>322</v>
      </c>
      <c r="X901">
        <v>1336</v>
      </c>
      <c r="Y901">
        <v>370</v>
      </c>
      <c r="Z901">
        <v>1005</v>
      </c>
      <c r="AA901">
        <v>612</v>
      </c>
    </row>
    <row r="902" spans="1:27" x14ac:dyDescent="0.35">
      <c r="A902" s="1">
        <v>44138</v>
      </c>
      <c r="B902" t="s">
        <v>39</v>
      </c>
      <c r="C902">
        <v>1448</v>
      </c>
      <c r="D902">
        <v>683</v>
      </c>
      <c r="E902">
        <v>550</v>
      </c>
      <c r="F902">
        <v>2324</v>
      </c>
      <c r="G902">
        <v>989</v>
      </c>
      <c r="H902">
        <v>572</v>
      </c>
      <c r="I902">
        <v>635</v>
      </c>
      <c r="J902">
        <v>911</v>
      </c>
      <c r="K902">
        <v>448</v>
      </c>
      <c r="L902">
        <v>766</v>
      </c>
      <c r="M902">
        <v>347</v>
      </c>
      <c r="N902">
        <v>182</v>
      </c>
      <c r="O902">
        <v>1089</v>
      </c>
      <c r="P902">
        <v>755</v>
      </c>
      <c r="Q902">
        <v>2197</v>
      </c>
      <c r="R902">
        <v>415</v>
      </c>
      <c r="S902">
        <v>627</v>
      </c>
      <c r="T902">
        <v>532</v>
      </c>
      <c r="U902">
        <v>1648</v>
      </c>
      <c r="V902">
        <v>1529</v>
      </c>
      <c r="W902">
        <v>472</v>
      </c>
      <c r="X902">
        <v>713</v>
      </c>
      <c r="Y902">
        <v>511</v>
      </c>
      <c r="Z902">
        <v>401</v>
      </c>
      <c r="AA902">
        <v>538</v>
      </c>
    </row>
    <row r="903" spans="1:27" x14ac:dyDescent="0.35">
      <c r="A903" s="1">
        <v>44138</v>
      </c>
      <c r="B903" t="s">
        <v>2</v>
      </c>
      <c r="C903">
        <v>1072</v>
      </c>
      <c r="D903">
        <v>935</v>
      </c>
      <c r="E903">
        <v>427</v>
      </c>
      <c r="F903">
        <v>1330</v>
      </c>
      <c r="G903">
        <v>1079</v>
      </c>
      <c r="H903">
        <v>976</v>
      </c>
      <c r="I903">
        <v>618</v>
      </c>
      <c r="J903">
        <v>1085</v>
      </c>
      <c r="K903">
        <v>981</v>
      </c>
      <c r="L903">
        <v>969</v>
      </c>
      <c r="M903">
        <v>245</v>
      </c>
      <c r="N903">
        <v>90</v>
      </c>
      <c r="O903">
        <v>1592</v>
      </c>
      <c r="P903">
        <v>553</v>
      </c>
      <c r="Q903">
        <v>1200</v>
      </c>
      <c r="R903">
        <v>689</v>
      </c>
      <c r="S903">
        <v>528</v>
      </c>
      <c r="T903">
        <v>554</v>
      </c>
      <c r="U903">
        <v>966</v>
      </c>
      <c r="V903">
        <v>928</v>
      </c>
      <c r="W903">
        <v>603</v>
      </c>
      <c r="X903">
        <v>1136</v>
      </c>
      <c r="Y903">
        <v>421</v>
      </c>
      <c r="Z903">
        <v>628</v>
      </c>
      <c r="AA903">
        <v>367</v>
      </c>
    </row>
    <row r="904" spans="1:27" x14ac:dyDescent="0.35">
      <c r="A904" s="1">
        <v>44138</v>
      </c>
      <c r="B904" t="s">
        <v>1</v>
      </c>
      <c r="C904">
        <v>839</v>
      </c>
      <c r="D904">
        <v>381</v>
      </c>
      <c r="E904">
        <v>260</v>
      </c>
      <c r="F904">
        <v>637</v>
      </c>
      <c r="G904">
        <v>704</v>
      </c>
      <c r="H904">
        <v>258</v>
      </c>
      <c r="I904">
        <v>530</v>
      </c>
      <c r="J904">
        <v>369</v>
      </c>
      <c r="K904">
        <v>489</v>
      </c>
      <c r="L904">
        <v>706</v>
      </c>
      <c r="M904">
        <v>125</v>
      </c>
      <c r="N904">
        <v>64</v>
      </c>
      <c r="O904">
        <v>836</v>
      </c>
      <c r="P904">
        <v>317</v>
      </c>
      <c r="Q904">
        <v>551</v>
      </c>
      <c r="R904">
        <v>137</v>
      </c>
      <c r="S904">
        <v>285</v>
      </c>
      <c r="T904">
        <v>417</v>
      </c>
      <c r="U904">
        <v>444</v>
      </c>
      <c r="V904">
        <v>764</v>
      </c>
      <c r="W904">
        <v>65</v>
      </c>
      <c r="X904">
        <v>643</v>
      </c>
      <c r="Y904">
        <v>370</v>
      </c>
      <c r="Z904">
        <v>286</v>
      </c>
      <c r="AA904">
        <v>157</v>
      </c>
    </row>
    <row r="905" spans="1:27" x14ac:dyDescent="0.35">
      <c r="A905" s="1">
        <v>44138</v>
      </c>
      <c r="B905" t="s">
        <v>0</v>
      </c>
      <c r="C905">
        <v>233</v>
      </c>
      <c r="D905">
        <v>554</v>
      </c>
      <c r="E905">
        <v>167</v>
      </c>
      <c r="F905">
        <v>693</v>
      </c>
      <c r="G905">
        <v>375</v>
      </c>
      <c r="H905">
        <v>718</v>
      </c>
      <c r="I905">
        <v>88</v>
      </c>
      <c r="J905">
        <v>716</v>
      </c>
      <c r="K905">
        <v>492</v>
      </c>
      <c r="L905">
        <v>263</v>
      </c>
      <c r="M905">
        <v>120</v>
      </c>
      <c r="N905">
        <v>26</v>
      </c>
      <c r="O905">
        <v>756</v>
      </c>
      <c r="P905">
        <v>236</v>
      </c>
      <c r="Q905">
        <v>649</v>
      </c>
      <c r="R905">
        <v>552</v>
      </c>
      <c r="S905">
        <v>243</v>
      </c>
      <c r="T905">
        <v>137</v>
      </c>
      <c r="U905">
        <v>522</v>
      </c>
      <c r="V905">
        <v>164</v>
      </c>
      <c r="W905">
        <v>538</v>
      </c>
      <c r="X905">
        <v>493</v>
      </c>
      <c r="Y905">
        <v>51</v>
      </c>
      <c r="Z905">
        <v>342</v>
      </c>
      <c r="AA905">
        <v>210</v>
      </c>
    </row>
    <row r="906" spans="1:27" x14ac:dyDescent="0.35">
      <c r="A906" s="1">
        <v>44138</v>
      </c>
      <c r="B906" t="s">
        <v>40</v>
      </c>
      <c r="C906">
        <v>301</v>
      </c>
      <c r="D906">
        <v>139</v>
      </c>
      <c r="E906">
        <v>109</v>
      </c>
      <c r="F906">
        <v>211</v>
      </c>
      <c r="G906">
        <v>176</v>
      </c>
      <c r="H906">
        <v>152</v>
      </c>
      <c r="I906">
        <v>122</v>
      </c>
      <c r="J906">
        <v>288</v>
      </c>
      <c r="K906">
        <v>144</v>
      </c>
      <c r="L906">
        <v>186</v>
      </c>
      <c r="M906">
        <v>61</v>
      </c>
      <c r="N906">
        <v>43</v>
      </c>
      <c r="O906">
        <v>226</v>
      </c>
      <c r="P906">
        <v>123</v>
      </c>
      <c r="Q906">
        <v>323</v>
      </c>
      <c r="R906">
        <v>157</v>
      </c>
      <c r="S906">
        <v>112</v>
      </c>
      <c r="T906">
        <v>75</v>
      </c>
      <c r="U906">
        <v>233</v>
      </c>
      <c r="V906">
        <v>210</v>
      </c>
      <c r="W906">
        <v>96</v>
      </c>
      <c r="X906">
        <v>126</v>
      </c>
      <c r="Y906">
        <v>86</v>
      </c>
      <c r="Z906">
        <v>112</v>
      </c>
      <c r="AA906">
        <v>124</v>
      </c>
    </row>
    <row r="907" spans="1:27" x14ac:dyDescent="0.35">
      <c r="A907" s="1">
        <v>44138</v>
      </c>
      <c r="B907" t="s">
        <v>41</v>
      </c>
      <c r="C907">
        <v>191</v>
      </c>
      <c r="D907">
        <v>38</v>
      </c>
      <c r="E907">
        <v>62</v>
      </c>
      <c r="F907">
        <v>86</v>
      </c>
      <c r="G907">
        <v>153</v>
      </c>
      <c r="H907">
        <v>61</v>
      </c>
      <c r="I907">
        <v>71</v>
      </c>
      <c r="J907">
        <v>137</v>
      </c>
      <c r="K907">
        <v>117</v>
      </c>
      <c r="L907">
        <v>121</v>
      </c>
      <c r="M907">
        <v>27</v>
      </c>
      <c r="N907">
        <v>22</v>
      </c>
      <c r="O907">
        <v>127</v>
      </c>
      <c r="P907">
        <v>58</v>
      </c>
      <c r="Q907">
        <v>58</v>
      </c>
      <c r="R907">
        <v>28</v>
      </c>
      <c r="S907">
        <v>50</v>
      </c>
      <c r="T907">
        <v>33</v>
      </c>
      <c r="U907">
        <v>93</v>
      </c>
      <c r="V907">
        <v>101</v>
      </c>
      <c r="W907">
        <v>65</v>
      </c>
      <c r="X907">
        <v>65</v>
      </c>
      <c r="Y907">
        <v>62</v>
      </c>
      <c r="Z907">
        <v>60</v>
      </c>
      <c r="AA907">
        <v>34</v>
      </c>
    </row>
    <row r="908" spans="1:27" x14ac:dyDescent="0.35">
      <c r="A908" s="1">
        <v>44138</v>
      </c>
      <c r="B908" t="s">
        <v>42</v>
      </c>
      <c r="C908">
        <v>110</v>
      </c>
      <c r="D908">
        <v>101</v>
      </c>
      <c r="E908">
        <v>47</v>
      </c>
      <c r="F908">
        <v>125</v>
      </c>
      <c r="G908">
        <v>23</v>
      </c>
      <c r="H908">
        <v>91</v>
      </c>
      <c r="I908">
        <v>51</v>
      </c>
      <c r="J908">
        <v>151</v>
      </c>
      <c r="K908">
        <v>27</v>
      </c>
      <c r="L908">
        <v>65</v>
      </c>
      <c r="M908">
        <v>34</v>
      </c>
      <c r="N908">
        <v>21</v>
      </c>
      <c r="O908">
        <v>99</v>
      </c>
      <c r="P908">
        <v>65</v>
      </c>
      <c r="Q908">
        <v>265</v>
      </c>
      <c r="R908">
        <v>129</v>
      </c>
      <c r="S908">
        <v>62</v>
      </c>
      <c r="T908">
        <v>42</v>
      </c>
      <c r="U908">
        <v>140</v>
      </c>
      <c r="V908">
        <v>109</v>
      </c>
      <c r="W908">
        <v>31</v>
      </c>
      <c r="X908">
        <v>61</v>
      </c>
      <c r="Y908">
        <v>24</v>
      </c>
      <c r="Z908">
        <v>52</v>
      </c>
      <c r="AA908">
        <v>90</v>
      </c>
    </row>
    <row r="909" spans="1:27" x14ac:dyDescent="0.35">
      <c r="A909" s="1">
        <v>44138</v>
      </c>
      <c r="B909" t="s">
        <v>43</v>
      </c>
      <c r="C909">
        <v>196</v>
      </c>
      <c r="D909">
        <v>157</v>
      </c>
      <c r="E909">
        <v>151</v>
      </c>
      <c r="F909">
        <v>452</v>
      </c>
      <c r="G909">
        <v>218</v>
      </c>
      <c r="H909">
        <v>176</v>
      </c>
      <c r="I909">
        <v>134</v>
      </c>
      <c r="J909">
        <v>373</v>
      </c>
      <c r="K909">
        <v>145</v>
      </c>
      <c r="L909">
        <v>189</v>
      </c>
      <c r="M909">
        <v>52</v>
      </c>
      <c r="N909">
        <v>127</v>
      </c>
      <c r="O909">
        <v>220</v>
      </c>
      <c r="P909">
        <v>154</v>
      </c>
      <c r="Q909">
        <v>260</v>
      </c>
      <c r="R909">
        <v>299</v>
      </c>
      <c r="S909">
        <v>154</v>
      </c>
      <c r="T909">
        <v>130</v>
      </c>
      <c r="U909">
        <v>203</v>
      </c>
      <c r="V909">
        <v>329</v>
      </c>
      <c r="W909">
        <v>179</v>
      </c>
      <c r="X909">
        <v>143</v>
      </c>
      <c r="Y909">
        <v>115</v>
      </c>
      <c r="Z909">
        <v>151</v>
      </c>
      <c r="AA909">
        <v>131</v>
      </c>
    </row>
    <row r="910" spans="1:27" x14ac:dyDescent="0.35">
      <c r="A910" s="1">
        <v>44138</v>
      </c>
      <c r="B910" t="s">
        <v>44</v>
      </c>
      <c r="C910">
        <v>33</v>
      </c>
      <c r="D910">
        <v>45</v>
      </c>
      <c r="E910">
        <v>16</v>
      </c>
      <c r="F910">
        <v>12</v>
      </c>
      <c r="G910">
        <v>14</v>
      </c>
      <c r="H910">
        <v>19</v>
      </c>
      <c r="I910">
        <v>25</v>
      </c>
      <c r="J910">
        <v>43</v>
      </c>
      <c r="K910">
        <v>52</v>
      </c>
      <c r="L910">
        <v>34</v>
      </c>
      <c r="M910">
        <v>10</v>
      </c>
      <c r="N910">
        <v>15</v>
      </c>
      <c r="O910">
        <v>49</v>
      </c>
      <c r="P910">
        <v>8</v>
      </c>
      <c r="Q910">
        <v>12</v>
      </c>
      <c r="R910">
        <v>20</v>
      </c>
      <c r="S910">
        <v>6</v>
      </c>
      <c r="T910">
        <v>8</v>
      </c>
      <c r="U910">
        <v>21</v>
      </c>
      <c r="V910">
        <v>93</v>
      </c>
      <c r="W910">
        <v>9</v>
      </c>
      <c r="X910">
        <v>30</v>
      </c>
      <c r="Y910">
        <v>15</v>
      </c>
      <c r="Z910">
        <v>4</v>
      </c>
      <c r="AA910">
        <v>15</v>
      </c>
    </row>
    <row r="911" spans="1:27" x14ac:dyDescent="0.35">
      <c r="A911" s="1">
        <v>44138</v>
      </c>
      <c r="B911" t="s">
        <v>45</v>
      </c>
      <c r="C911">
        <v>163</v>
      </c>
      <c r="D911">
        <v>112</v>
      </c>
      <c r="E911">
        <v>135</v>
      </c>
      <c r="F911">
        <v>440</v>
      </c>
      <c r="G911">
        <v>204</v>
      </c>
      <c r="H911">
        <v>157</v>
      </c>
      <c r="I911">
        <v>109</v>
      </c>
      <c r="J911">
        <v>330</v>
      </c>
      <c r="K911">
        <v>93</v>
      </c>
      <c r="L911">
        <v>155</v>
      </c>
      <c r="M911">
        <v>42</v>
      </c>
      <c r="N911">
        <v>112</v>
      </c>
      <c r="O911">
        <v>171</v>
      </c>
      <c r="P911">
        <v>146</v>
      </c>
      <c r="Q911">
        <v>248</v>
      </c>
      <c r="R911">
        <v>279</v>
      </c>
      <c r="S911">
        <v>148</v>
      </c>
      <c r="T911">
        <v>122</v>
      </c>
      <c r="U911">
        <v>182</v>
      </c>
      <c r="V911">
        <v>236</v>
      </c>
      <c r="W911">
        <v>170</v>
      </c>
      <c r="X911">
        <v>113</v>
      </c>
      <c r="Y911">
        <v>100</v>
      </c>
      <c r="Z911">
        <v>147</v>
      </c>
      <c r="AA911">
        <v>116</v>
      </c>
    </row>
    <row r="912" spans="1:27" x14ac:dyDescent="0.35">
      <c r="A912" s="1">
        <v>44139</v>
      </c>
      <c r="B912" t="s">
        <v>35</v>
      </c>
      <c r="C912">
        <v>3934</v>
      </c>
      <c r="D912">
        <v>1937</v>
      </c>
      <c r="E912">
        <v>1387</v>
      </c>
      <c r="F912">
        <v>4368</v>
      </c>
      <c r="G912">
        <v>2528</v>
      </c>
      <c r="H912">
        <v>1981</v>
      </c>
      <c r="I912">
        <v>1675</v>
      </c>
      <c r="J912">
        <v>2072</v>
      </c>
      <c r="K912">
        <v>2887</v>
      </c>
      <c r="L912">
        <v>1945</v>
      </c>
      <c r="M912">
        <v>597</v>
      </c>
      <c r="N912">
        <v>530</v>
      </c>
      <c r="O912">
        <v>3475</v>
      </c>
      <c r="P912">
        <v>1557</v>
      </c>
      <c r="Q912">
        <v>3412</v>
      </c>
      <c r="R912">
        <v>1270</v>
      </c>
      <c r="S912">
        <v>1454</v>
      </c>
      <c r="T912">
        <v>1276</v>
      </c>
      <c r="U912">
        <v>2510</v>
      </c>
      <c r="V912">
        <v>3672</v>
      </c>
      <c r="W912">
        <v>794</v>
      </c>
      <c r="X912">
        <v>2089</v>
      </c>
      <c r="Y912">
        <v>911</v>
      </c>
      <c r="Z912">
        <v>1406</v>
      </c>
      <c r="AA912">
        <v>1150</v>
      </c>
    </row>
    <row r="913" spans="1:27" x14ac:dyDescent="0.35">
      <c r="A913" s="1">
        <v>44139</v>
      </c>
      <c r="B913" t="s">
        <v>36</v>
      </c>
      <c r="C913">
        <v>2005</v>
      </c>
      <c r="D913">
        <v>505</v>
      </c>
      <c r="E913">
        <v>621</v>
      </c>
      <c r="F913">
        <v>1170</v>
      </c>
      <c r="G913">
        <v>551</v>
      </c>
      <c r="H913">
        <v>766</v>
      </c>
      <c r="I913">
        <v>848</v>
      </c>
      <c r="J913">
        <v>781</v>
      </c>
      <c r="K913">
        <v>1157</v>
      </c>
      <c r="L913">
        <v>853</v>
      </c>
      <c r="M913">
        <v>213</v>
      </c>
      <c r="N913">
        <v>262</v>
      </c>
      <c r="O913">
        <v>1404</v>
      </c>
      <c r="P913">
        <v>551</v>
      </c>
      <c r="Q913">
        <v>745</v>
      </c>
      <c r="R913">
        <v>248</v>
      </c>
      <c r="S913">
        <v>567</v>
      </c>
      <c r="T913">
        <v>159</v>
      </c>
      <c r="U913">
        <v>644</v>
      </c>
      <c r="V913">
        <v>1230</v>
      </c>
      <c r="W913">
        <v>320</v>
      </c>
      <c r="X913">
        <v>964</v>
      </c>
      <c r="Y913">
        <v>332</v>
      </c>
      <c r="Z913">
        <v>677</v>
      </c>
      <c r="AA913">
        <v>451</v>
      </c>
    </row>
    <row r="914" spans="1:27" x14ac:dyDescent="0.35">
      <c r="A914" s="1">
        <v>44139</v>
      </c>
      <c r="B914" t="s">
        <v>37</v>
      </c>
      <c r="C914">
        <v>439</v>
      </c>
      <c r="D914">
        <v>793</v>
      </c>
      <c r="E914">
        <v>206</v>
      </c>
      <c r="F914">
        <v>841</v>
      </c>
      <c r="G914">
        <v>940</v>
      </c>
      <c r="H914">
        <v>599</v>
      </c>
      <c r="I914">
        <v>242</v>
      </c>
      <c r="J914">
        <v>351</v>
      </c>
      <c r="K914">
        <v>381</v>
      </c>
      <c r="L914">
        <v>345</v>
      </c>
      <c r="M914">
        <v>26</v>
      </c>
      <c r="N914">
        <v>95</v>
      </c>
      <c r="O914">
        <v>677</v>
      </c>
      <c r="P914">
        <v>185</v>
      </c>
      <c r="Q914">
        <v>461</v>
      </c>
      <c r="R914">
        <v>631</v>
      </c>
      <c r="S914">
        <v>254</v>
      </c>
      <c r="T914">
        <v>531</v>
      </c>
      <c r="U914">
        <v>187</v>
      </c>
      <c r="V914">
        <v>822</v>
      </c>
      <c r="W914">
        <v>0</v>
      </c>
      <c r="X914">
        <v>343</v>
      </c>
      <c r="Y914">
        <v>37</v>
      </c>
      <c r="Z914">
        <v>308</v>
      </c>
      <c r="AA914">
        <v>144</v>
      </c>
    </row>
    <row r="915" spans="1:27" x14ac:dyDescent="0.35">
      <c r="A915" s="1">
        <v>44139</v>
      </c>
      <c r="B915" t="s">
        <v>38</v>
      </c>
      <c r="C915">
        <v>2444</v>
      </c>
      <c r="D915">
        <v>1298</v>
      </c>
      <c r="E915">
        <v>827</v>
      </c>
      <c r="F915">
        <v>2011</v>
      </c>
      <c r="G915">
        <v>1491</v>
      </c>
      <c r="H915">
        <v>1365</v>
      </c>
      <c r="I915">
        <v>1090</v>
      </c>
      <c r="J915">
        <v>1132</v>
      </c>
      <c r="K915">
        <v>1538</v>
      </c>
      <c r="L915">
        <v>1198</v>
      </c>
      <c r="M915">
        <v>239</v>
      </c>
      <c r="N915">
        <v>357</v>
      </c>
      <c r="O915">
        <v>2081</v>
      </c>
      <c r="P915">
        <v>736</v>
      </c>
      <c r="Q915">
        <v>1206</v>
      </c>
      <c r="R915">
        <v>879</v>
      </c>
      <c r="S915">
        <v>821</v>
      </c>
      <c r="T915">
        <v>690</v>
      </c>
      <c r="U915">
        <v>831</v>
      </c>
      <c r="V915">
        <v>2052</v>
      </c>
      <c r="W915">
        <v>320</v>
      </c>
      <c r="X915">
        <v>1307</v>
      </c>
      <c r="Y915">
        <v>369</v>
      </c>
      <c r="Z915">
        <v>985</v>
      </c>
      <c r="AA915">
        <v>595</v>
      </c>
    </row>
    <row r="916" spans="1:27" x14ac:dyDescent="0.35">
      <c r="A916" s="1">
        <v>44139</v>
      </c>
      <c r="B916" t="s">
        <v>39</v>
      </c>
      <c r="C916">
        <v>1490</v>
      </c>
      <c r="D916">
        <v>639</v>
      </c>
      <c r="E916">
        <v>560</v>
      </c>
      <c r="F916">
        <v>2357</v>
      </c>
      <c r="G916">
        <v>1037</v>
      </c>
      <c r="H916">
        <v>616</v>
      </c>
      <c r="I916">
        <v>585</v>
      </c>
      <c r="J916">
        <v>940</v>
      </c>
      <c r="K916">
        <v>1349</v>
      </c>
      <c r="L916">
        <v>747</v>
      </c>
      <c r="M916">
        <v>358</v>
      </c>
      <c r="N916">
        <v>173</v>
      </c>
      <c r="O916">
        <v>1394</v>
      </c>
      <c r="P916">
        <v>821</v>
      </c>
      <c r="Q916">
        <v>2206</v>
      </c>
      <c r="R916">
        <v>391</v>
      </c>
      <c r="S916">
        <v>633</v>
      </c>
      <c r="T916">
        <v>586</v>
      </c>
      <c r="U916">
        <v>1679</v>
      </c>
      <c r="V916">
        <v>1620</v>
      </c>
      <c r="W916">
        <v>474</v>
      </c>
      <c r="X916">
        <v>782</v>
      </c>
      <c r="Y916">
        <v>542</v>
      </c>
      <c r="Z916">
        <v>421</v>
      </c>
      <c r="AA916">
        <v>555</v>
      </c>
    </row>
    <row r="917" spans="1:27" x14ac:dyDescent="0.35">
      <c r="A917" s="1">
        <v>44139</v>
      </c>
      <c r="B917" t="s">
        <v>2</v>
      </c>
      <c r="C917">
        <v>1120</v>
      </c>
      <c r="D917">
        <v>959</v>
      </c>
      <c r="E917">
        <v>427</v>
      </c>
      <c r="F917">
        <v>1350</v>
      </c>
      <c r="G917">
        <v>1149</v>
      </c>
      <c r="H917">
        <v>976</v>
      </c>
      <c r="I917">
        <v>618</v>
      </c>
      <c r="J917">
        <v>1124</v>
      </c>
      <c r="K917">
        <v>1086</v>
      </c>
      <c r="L917">
        <v>969</v>
      </c>
      <c r="M917">
        <v>250</v>
      </c>
      <c r="N917">
        <v>196</v>
      </c>
      <c r="O917">
        <v>1592</v>
      </c>
      <c r="P917">
        <v>573</v>
      </c>
      <c r="Q917">
        <v>1200</v>
      </c>
      <c r="R917">
        <v>708</v>
      </c>
      <c r="S917">
        <v>528</v>
      </c>
      <c r="T917">
        <v>554</v>
      </c>
      <c r="U917">
        <v>968</v>
      </c>
      <c r="V917">
        <v>928</v>
      </c>
      <c r="W917">
        <v>1281</v>
      </c>
      <c r="X917">
        <v>1202</v>
      </c>
      <c r="Y917">
        <v>431</v>
      </c>
      <c r="Z917">
        <v>628</v>
      </c>
      <c r="AA917">
        <v>421</v>
      </c>
    </row>
    <row r="918" spans="1:27" x14ac:dyDescent="0.35">
      <c r="A918" s="1">
        <v>44139</v>
      </c>
      <c r="B918" t="s">
        <v>1</v>
      </c>
      <c r="C918">
        <v>803</v>
      </c>
      <c r="D918">
        <v>433</v>
      </c>
      <c r="E918">
        <v>271</v>
      </c>
      <c r="F918">
        <v>647</v>
      </c>
      <c r="G918">
        <v>674</v>
      </c>
      <c r="H918">
        <v>237</v>
      </c>
      <c r="I918">
        <v>530</v>
      </c>
      <c r="J918">
        <v>368</v>
      </c>
      <c r="K918">
        <v>525</v>
      </c>
      <c r="L918">
        <v>714</v>
      </c>
      <c r="M918">
        <v>111</v>
      </c>
      <c r="N918">
        <v>66</v>
      </c>
      <c r="O918">
        <v>915</v>
      </c>
      <c r="P918">
        <v>372</v>
      </c>
      <c r="Q918">
        <v>527</v>
      </c>
      <c r="R918">
        <v>128</v>
      </c>
      <c r="S918">
        <v>284</v>
      </c>
      <c r="T918">
        <v>418</v>
      </c>
      <c r="U918">
        <v>399</v>
      </c>
      <c r="V918">
        <v>764</v>
      </c>
      <c r="W918">
        <v>70</v>
      </c>
      <c r="X918">
        <v>683</v>
      </c>
      <c r="Y918">
        <v>369</v>
      </c>
      <c r="Z918">
        <v>292</v>
      </c>
      <c r="AA918">
        <v>149</v>
      </c>
    </row>
    <row r="919" spans="1:27" x14ac:dyDescent="0.35">
      <c r="A919" s="1">
        <v>44139</v>
      </c>
      <c r="B919" t="s">
        <v>0</v>
      </c>
      <c r="C919">
        <v>317</v>
      </c>
      <c r="D919">
        <v>526</v>
      </c>
      <c r="E919">
        <v>156</v>
      </c>
      <c r="F919">
        <v>703</v>
      </c>
      <c r="G919">
        <v>475</v>
      </c>
      <c r="H919">
        <v>739</v>
      </c>
      <c r="I919">
        <v>88</v>
      </c>
      <c r="J919">
        <v>756</v>
      </c>
      <c r="K919">
        <v>561</v>
      </c>
      <c r="L919">
        <v>255</v>
      </c>
      <c r="M919">
        <v>139</v>
      </c>
      <c r="N919">
        <v>130</v>
      </c>
      <c r="O919">
        <v>677</v>
      </c>
      <c r="P919">
        <v>201</v>
      </c>
      <c r="Q919">
        <v>673</v>
      </c>
      <c r="R919">
        <v>580</v>
      </c>
      <c r="S919">
        <v>244</v>
      </c>
      <c r="T919">
        <v>136</v>
      </c>
      <c r="U919">
        <v>569</v>
      </c>
      <c r="V919">
        <v>164</v>
      </c>
      <c r="W919">
        <v>1211</v>
      </c>
      <c r="X919">
        <v>519</v>
      </c>
      <c r="Y919">
        <v>62</v>
      </c>
      <c r="Z919">
        <v>336</v>
      </c>
      <c r="AA919">
        <v>272</v>
      </c>
    </row>
    <row r="920" spans="1:27" x14ac:dyDescent="0.35">
      <c r="A920" s="1">
        <v>44139</v>
      </c>
      <c r="B920" t="s">
        <v>40</v>
      </c>
      <c r="C920">
        <v>319</v>
      </c>
      <c r="D920">
        <v>139</v>
      </c>
      <c r="E920">
        <v>109</v>
      </c>
      <c r="F920">
        <v>211</v>
      </c>
      <c r="G920">
        <v>176</v>
      </c>
      <c r="H920">
        <v>152</v>
      </c>
      <c r="I920">
        <v>122</v>
      </c>
      <c r="J920">
        <v>288</v>
      </c>
      <c r="K920">
        <v>176</v>
      </c>
      <c r="L920">
        <v>186</v>
      </c>
      <c r="M920">
        <v>61</v>
      </c>
      <c r="N920">
        <v>43</v>
      </c>
      <c r="O920">
        <v>226</v>
      </c>
      <c r="P920">
        <v>131</v>
      </c>
      <c r="Q920">
        <v>323</v>
      </c>
      <c r="R920">
        <v>160</v>
      </c>
      <c r="S920">
        <v>112</v>
      </c>
      <c r="T920">
        <v>75</v>
      </c>
      <c r="U920">
        <v>233</v>
      </c>
      <c r="V920">
        <v>210</v>
      </c>
      <c r="W920">
        <v>96</v>
      </c>
      <c r="X920">
        <v>132</v>
      </c>
      <c r="Y920">
        <v>89</v>
      </c>
      <c r="Z920">
        <v>112</v>
      </c>
      <c r="AA920">
        <v>124</v>
      </c>
    </row>
    <row r="921" spans="1:27" x14ac:dyDescent="0.35">
      <c r="A921" s="1">
        <v>44139</v>
      </c>
      <c r="B921" t="s">
        <v>41</v>
      </c>
      <c r="C921">
        <v>182</v>
      </c>
      <c r="D921">
        <v>47</v>
      </c>
      <c r="E921">
        <v>63</v>
      </c>
      <c r="F921">
        <v>79</v>
      </c>
      <c r="G921">
        <v>153</v>
      </c>
      <c r="H921">
        <v>77</v>
      </c>
      <c r="I921">
        <v>65</v>
      </c>
      <c r="J921">
        <v>136</v>
      </c>
      <c r="K921">
        <v>129</v>
      </c>
      <c r="L921">
        <v>117</v>
      </c>
      <c r="M921">
        <v>23</v>
      </c>
      <c r="N921">
        <v>22</v>
      </c>
      <c r="O921">
        <v>148</v>
      </c>
      <c r="P921">
        <v>55</v>
      </c>
      <c r="Q921">
        <v>56</v>
      </c>
      <c r="R921">
        <v>33</v>
      </c>
      <c r="S921">
        <v>46</v>
      </c>
      <c r="T921">
        <v>30</v>
      </c>
      <c r="U921">
        <v>96</v>
      </c>
      <c r="V921">
        <v>108</v>
      </c>
      <c r="W921">
        <v>70</v>
      </c>
      <c r="X921">
        <v>69</v>
      </c>
      <c r="Y921">
        <v>61</v>
      </c>
      <c r="Z921">
        <v>63</v>
      </c>
      <c r="AA921">
        <v>34</v>
      </c>
    </row>
    <row r="922" spans="1:27" x14ac:dyDescent="0.35">
      <c r="A922" s="1">
        <v>44139</v>
      </c>
      <c r="B922" t="s">
        <v>42</v>
      </c>
      <c r="C922">
        <v>137</v>
      </c>
      <c r="D922">
        <v>92</v>
      </c>
      <c r="E922">
        <v>46</v>
      </c>
      <c r="F922">
        <v>132</v>
      </c>
      <c r="G922">
        <v>23</v>
      </c>
      <c r="H922">
        <v>75</v>
      </c>
      <c r="I922">
        <v>57</v>
      </c>
      <c r="J922">
        <v>152</v>
      </c>
      <c r="K922">
        <v>47</v>
      </c>
      <c r="L922">
        <v>69</v>
      </c>
      <c r="M922">
        <v>38</v>
      </c>
      <c r="N922">
        <v>21</v>
      </c>
      <c r="O922">
        <v>78</v>
      </c>
      <c r="P922">
        <v>76</v>
      </c>
      <c r="Q922">
        <v>267</v>
      </c>
      <c r="R922">
        <v>127</v>
      </c>
      <c r="S922">
        <v>66</v>
      </c>
      <c r="T922">
        <v>45</v>
      </c>
      <c r="U922">
        <v>137</v>
      </c>
      <c r="V922">
        <v>102</v>
      </c>
      <c r="W922">
        <v>26</v>
      </c>
      <c r="X922">
        <v>63</v>
      </c>
      <c r="Y922">
        <v>28</v>
      </c>
      <c r="Z922">
        <v>49</v>
      </c>
      <c r="AA922">
        <v>90</v>
      </c>
    </row>
    <row r="923" spans="1:27" x14ac:dyDescent="0.35">
      <c r="A923" s="1">
        <v>44139</v>
      </c>
      <c r="B923" t="s">
        <v>43</v>
      </c>
      <c r="C923">
        <v>196</v>
      </c>
      <c r="D923">
        <v>157</v>
      </c>
      <c r="E923">
        <v>151</v>
      </c>
      <c r="F923">
        <v>452</v>
      </c>
      <c r="G923">
        <v>231</v>
      </c>
      <c r="H923">
        <v>176</v>
      </c>
      <c r="I923">
        <v>134</v>
      </c>
      <c r="J923">
        <v>374</v>
      </c>
      <c r="K923">
        <v>162</v>
      </c>
      <c r="L923">
        <v>190</v>
      </c>
      <c r="M923">
        <v>52</v>
      </c>
      <c r="N923">
        <v>127</v>
      </c>
      <c r="O923">
        <v>220</v>
      </c>
      <c r="P923">
        <v>154</v>
      </c>
      <c r="Q923">
        <v>261</v>
      </c>
      <c r="R923">
        <v>296</v>
      </c>
      <c r="S923">
        <v>154</v>
      </c>
      <c r="T923">
        <v>130</v>
      </c>
      <c r="U923">
        <v>203</v>
      </c>
      <c r="V923">
        <v>329</v>
      </c>
      <c r="W923">
        <v>179</v>
      </c>
      <c r="X923">
        <v>147</v>
      </c>
      <c r="Y923">
        <v>119</v>
      </c>
      <c r="Z923">
        <v>151</v>
      </c>
      <c r="AA923">
        <v>131</v>
      </c>
    </row>
    <row r="924" spans="1:27" x14ac:dyDescent="0.35">
      <c r="A924" s="1">
        <v>44139</v>
      </c>
      <c r="B924" t="s">
        <v>44</v>
      </c>
      <c r="C924">
        <v>28</v>
      </c>
      <c r="D924">
        <v>47</v>
      </c>
      <c r="E924">
        <v>14</v>
      </c>
      <c r="F924">
        <v>12</v>
      </c>
      <c r="G924">
        <v>12</v>
      </c>
      <c r="H924">
        <v>19</v>
      </c>
      <c r="I924">
        <v>22</v>
      </c>
      <c r="J924">
        <v>45</v>
      </c>
      <c r="K924">
        <v>60</v>
      </c>
      <c r="L924">
        <v>37</v>
      </c>
      <c r="M924">
        <v>11</v>
      </c>
      <c r="N924">
        <v>14</v>
      </c>
      <c r="O924">
        <v>54</v>
      </c>
      <c r="P924">
        <v>9</v>
      </c>
      <c r="Q924">
        <v>18</v>
      </c>
      <c r="R924">
        <v>27</v>
      </c>
      <c r="S924">
        <v>7</v>
      </c>
      <c r="T924">
        <v>8</v>
      </c>
      <c r="U924">
        <v>25</v>
      </c>
      <c r="V924">
        <v>96</v>
      </c>
      <c r="W924">
        <v>10</v>
      </c>
      <c r="X924">
        <v>29</v>
      </c>
      <c r="Y924">
        <v>15</v>
      </c>
      <c r="Z924">
        <v>4</v>
      </c>
      <c r="AA924">
        <v>15</v>
      </c>
    </row>
    <row r="925" spans="1:27" x14ac:dyDescent="0.35">
      <c r="A925" s="1">
        <v>44139</v>
      </c>
      <c r="B925" t="s">
        <v>45</v>
      </c>
      <c r="C925">
        <v>168</v>
      </c>
      <c r="D925">
        <v>110</v>
      </c>
      <c r="E925">
        <v>137</v>
      </c>
      <c r="F925">
        <v>440</v>
      </c>
      <c r="G925">
        <v>219</v>
      </c>
      <c r="H925">
        <v>157</v>
      </c>
      <c r="I925">
        <v>112</v>
      </c>
      <c r="J925">
        <v>329</v>
      </c>
      <c r="K925">
        <v>102</v>
      </c>
      <c r="L925">
        <v>153</v>
      </c>
      <c r="M925">
        <v>41</v>
      </c>
      <c r="N925">
        <v>113</v>
      </c>
      <c r="O925">
        <v>166</v>
      </c>
      <c r="P925">
        <v>145</v>
      </c>
      <c r="Q925">
        <v>243</v>
      </c>
      <c r="R925">
        <v>269</v>
      </c>
      <c r="S925">
        <v>147</v>
      </c>
      <c r="T925">
        <v>122</v>
      </c>
      <c r="U925">
        <v>178</v>
      </c>
      <c r="V925">
        <v>233</v>
      </c>
      <c r="W925">
        <v>169</v>
      </c>
      <c r="X925">
        <v>118</v>
      </c>
      <c r="Y925">
        <v>104</v>
      </c>
      <c r="Z925">
        <v>147</v>
      </c>
      <c r="AA925">
        <v>116</v>
      </c>
    </row>
    <row r="926" spans="1:27" x14ac:dyDescent="0.35">
      <c r="A926" s="1">
        <v>44140</v>
      </c>
      <c r="B926" t="s">
        <v>35</v>
      </c>
      <c r="C926">
        <v>3969</v>
      </c>
      <c r="D926">
        <v>1937</v>
      </c>
      <c r="E926">
        <v>1404</v>
      </c>
      <c r="F926">
        <v>4368</v>
      </c>
      <c r="G926">
        <v>2528</v>
      </c>
      <c r="H926">
        <v>1981</v>
      </c>
      <c r="I926">
        <v>1675</v>
      </c>
      <c r="J926">
        <v>2072</v>
      </c>
      <c r="K926">
        <v>2887</v>
      </c>
      <c r="L926">
        <v>1945</v>
      </c>
      <c r="M926">
        <v>597</v>
      </c>
      <c r="N926">
        <v>530</v>
      </c>
      <c r="O926">
        <v>3475</v>
      </c>
      <c r="P926">
        <v>1557</v>
      </c>
      <c r="Q926">
        <v>3417</v>
      </c>
      <c r="R926">
        <v>1270</v>
      </c>
      <c r="S926">
        <v>1454</v>
      </c>
      <c r="T926">
        <v>1276</v>
      </c>
      <c r="U926">
        <v>2510</v>
      </c>
      <c r="V926">
        <v>3672</v>
      </c>
      <c r="W926">
        <v>1690</v>
      </c>
      <c r="X926">
        <v>2169</v>
      </c>
      <c r="Y926">
        <v>911</v>
      </c>
      <c r="Z926">
        <v>1406</v>
      </c>
      <c r="AA926">
        <v>1150</v>
      </c>
    </row>
    <row r="927" spans="1:27" x14ac:dyDescent="0.35">
      <c r="A927" s="1">
        <v>44140</v>
      </c>
      <c r="B927" t="s">
        <v>36</v>
      </c>
      <c r="C927">
        <v>2033</v>
      </c>
      <c r="D927">
        <v>518</v>
      </c>
      <c r="E927">
        <v>607</v>
      </c>
      <c r="F927">
        <v>1227</v>
      </c>
      <c r="G927">
        <v>565</v>
      </c>
      <c r="H927">
        <v>754</v>
      </c>
      <c r="I927">
        <v>866</v>
      </c>
      <c r="J927">
        <v>773</v>
      </c>
      <c r="K927">
        <v>1175</v>
      </c>
      <c r="L927">
        <v>855</v>
      </c>
      <c r="M927">
        <v>196</v>
      </c>
      <c r="N927">
        <v>246</v>
      </c>
      <c r="O927">
        <v>1240</v>
      </c>
      <c r="P927">
        <v>549</v>
      </c>
      <c r="Q927">
        <v>723</v>
      </c>
      <c r="R927">
        <v>284</v>
      </c>
      <c r="S927">
        <v>571</v>
      </c>
      <c r="T927">
        <v>154</v>
      </c>
      <c r="U927">
        <v>620</v>
      </c>
      <c r="V927">
        <v>1192</v>
      </c>
      <c r="W927">
        <v>325</v>
      </c>
      <c r="X927">
        <v>977</v>
      </c>
      <c r="Y927">
        <v>332</v>
      </c>
      <c r="Z927">
        <v>682</v>
      </c>
      <c r="AA927">
        <v>460</v>
      </c>
    </row>
    <row r="928" spans="1:27" x14ac:dyDescent="0.35">
      <c r="A928" s="1">
        <v>44140</v>
      </c>
      <c r="B928" t="s">
        <v>37</v>
      </c>
      <c r="C928">
        <v>378</v>
      </c>
      <c r="D928">
        <v>714</v>
      </c>
      <c r="E928">
        <v>201</v>
      </c>
      <c r="F928">
        <v>877</v>
      </c>
      <c r="G928">
        <v>924</v>
      </c>
      <c r="H928">
        <v>615</v>
      </c>
      <c r="I928">
        <v>263</v>
      </c>
      <c r="J928">
        <v>359</v>
      </c>
      <c r="K928">
        <v>361</v>
      </c>
      <c r="L928">
        <v>321</v>
      </c>
      <c r="M928">
        <v>30</v>
      </c>
      <c r="N928">
        <v>87</v>
      </c>
      <c r="O928">
        <v>868</v>
      </c>
      <c r="P928">
        <v>201</v>
      </c>
      <c r="Q928">
        <v>491</v>
      </c>
      <c r="R928">
        <v>602</v>
      </c>
      <c r="S928">
        <v>249</v>
      </c>
      <c r="T928">
        <v>503</v>
      </c>
      <c r="U928">
        <v>204</v>
      </c>
      <c r="V928">
        <v>811</v>
      </c>
      <c r="W928">
        <v>0</v>
      </c>
      <c r="X928">
        <v>336</v>
      </c>
      <c r="Y928">
        <v>54</v>
      </c>
      <c r="Z928">
        <v>305</v>
      </c>
      <c r="AA928">
        <v>162</v>
      </c>
    </row>
    <row r="929" spans="1:27" x14ac:dyDescent="0.35">
      <c r="A929" s="1">
        <v>44140</v>
      </c>
      <c r="B929" t="s">
        <v>38</v>
      </c>
      <c r="C929">
        <v>2411</v>
      </c>
      <c r="D929">
        <v>1232</v>
      </c>
      <c r="E929">
        <v>808</v>
      </c>
      <c r="F929">
        <v>2104</v>
      </c>
      <c r="G929">
        <v>1489</v>
      </c>
      <c r="H929">
        <v>1369</v>
      </c>
      <c r="I929">
        <v>1129</v>
      </c>
      <c r="J929">
        <v>1132</v>
      </c>
      <c r="K929">
        <v>1536</v>
      </c>
      <c r="L929">
        <v>1176</v>
      </c>
      <c r="M929">
        <v>226</v>
      </c>
      <c r="N929">
        <v>333</v>
      </c>
      <c r="O929">
        <v>2108</v>
      </c>
      <c r="P929">
        <v>750</v>
      </c>
      <c r="Q929">
        <v>1214</v>
      </c>
      <c r="R929">
        <v>886</v>
      </c>
      <c r="S929">
        <v>820</v>
      </c>
      <c r="T929">
        <v>657</v>
      </c>
      <c r="U929">
        <v>824</v>
      </c>
      <c r="V929">
        <v>2003</v>
      </c>
      <c r="W929">
        <v>325</v>
      </c>
      <c r="X929">
        <v>1313</v>
      </c>
      <c r="Y929">
        <v>386</v>
      </c>
      <c r="Z929">
        <v>987</v>
      </c>
      <c r="AA929">
        <v>622</v>
      </c>
    </row>
    <row r="930" spans="1:27" x14ac:dyDescent="0.35">
      <c r="A930" s="1">
        <v>44140</v>
      </c>
      <c r="B930" t="s">
        <v>39</v>
      </c>
      <c r="C930">
        <v>1558</v>
      </c>
      <c r="D930">
        <v>705</v>
      </c>
      <c r="E930">
        <v>596</v>
      </c>
      <c r="F930">
        <v>2264</v>
      </c>
      <c r="G930">
        <v>1039</v>
      </c>
      <c r="H930">
        <v>612</v>
      </c>
      <c r="I930">
        <v>546</v>
      </c>
      <c r="J930">
        <v>940</v>
      </c>
      <c r="K930">
        <v>1351</v>
      </c>
      <c r="L930">
        <v>769</v>
      </c>
      <c r="M930">
        <v>371</v>
      </c>
      <c r="N930">
        <v>197</v>
      </c>
      <c r="O930">
        <v>1367</v>
      </c>
      <c r="P930">
        <v>807</v>
      </c>
      <c r="Q930">
        <v>2203</v>
      </c>
      <c r="R930">
        <v>384</v>
      </c>
      <c r="S930">
        <v>634</v>
      </c>
      <c r="T930">
        <v>619</v>
      </c>
      <c r="U930">
        <v>1686</v>
      </c>
      <c r="V930">
        <v>1669</v>
      </c>
      <c r="W930">
        <v>1365</v>
      </c>
      <c r="X930">
        <v>856</v>
      </c>
      <c r="Y930">
        <v>525</v>
      </c>
      <c r="Z930">
        <v>419</v>
      </c>
      <c r="AA930">
        <v>528</v>
      </c>
    </row>
    <row r="931" spans="1:27" x14ac:dyDescent="0.35">
      <c r="A931" s="1">
        <v>44140</v>
      </c>
      <c r="B931" t="s">
        <v>2</v>
      </c>
      <c r="C931">
        <v>1144</v>
      </c>
      <c r="D931">
        <v>972</v>
      </c>
      <c r="E931">
        <v>427</v>
      </c>
      <c r="F931">
        <v>1350</v>
      </c>
      <c r="G931">
        <v>1149</v>
      </c>
      <c r="H931">
        <v>976</v>
      </c>
      <c r="I931">
        <v>618</v>
      </c>
      <c r="J931">
        <v>1136</v>
      </c>
      <c r="K931">
        <v>1086</v>
      </c>
      <c r="L931">
        <v>969</v>
      </c>
      <c r="M931">
        <v>250</v>
      </c>
      <c r="N931">
        <v>196</v>
      </c>
      <c r="O931">
        <v>1592</v>
      </c>
      <c r="P931">
        <v>608</v>
      </c>
      <c r="Q931">
        <v>1213</v>
      </c>
      <c r="R931">
        <v>770</v>
      </c>
      <c r="S931">
        <v>528</v>
      </c>
      <c r="T931">
        <v>559</v>
      </c>
      <c r="U931">
        <v>968</v>
      </c>
      <c r="V931">
        <v>949</v>
      </c>
      <c r="W931">
        <v>1281</v>
      </c>
      <c r="X931">
        <v>1243</v>
      </c>
      <c r="Y931">
        <v>431</v>
      </c>
      <c r="Z931">
        <v>628</v>
      </c>
      <c r="AA931">
        <v>421</v>
      </c>
    </row>
    <row r="932" spans="1:27" x14ac:dyDescent="0.35">
      <c r="A932" s="1">
        <v>44140</v>
      </c>
      <c r="B932" t="s">
        <v>1</v>
      </c>
      <c r="C932">
        <v>817</v>
      </c>
      <c r="D932">
        <v>439</v>
      </c>
      <c r="E932">
        <v>264</v>
      </c>
      <c r="F932">
        <v>653</v>
      </c>
      <c r="G932">
        <v>691</v>
      </c>
      <c r="H932">
        <v>291</v>
      </c>
      <c r="I932">
        <v>537</v>
      </c>
      <c r="J932">
        <v>352</v>
      </c>
      <c r="K932">
        <v>482</v>
      </c>
      <c r="L932">
        <v>698</v>
      </c>
      <c r="M932">
        <v>119</v>
      </c>
      <c r="N932">
        <v>70</v>
      </c>
      <c r="O932">
        <v>815</v>
      </c>
      <c r="P932">
        <v>330</v>
      </c>
      <c r="Q932">
        <v>484</v>
      </c>
      <c r="R932">
        <v>136</v>
      </c>
      <c r="S932">
        <v>288</v>
      </c>
      <c r="T932">
        <v>423</v>
      </c>
      <c r="U932">
        <v>535</v>
      </c>
      <c r="V932">
        <v>772</v>
      </c>
      <c r="W932">
        <v>72</v>
      </c>
      <c r="X932">
        <v>689</v>
      </c>
      <c r="Y932">
        <v>386</v>
      </c>
      <c r="Z932">
        <v>302</v>
      </c>
      <c r="AA932">
        <v>265</v>
      </c>
    </row>
    <row r="933" spans="1:27" x14ac:dyDescent="0.35">
      <c r="A933" s="1">
        <v>44140</v>
      </c>
      <c r="B933" t="s">
        <v>0</v>
      </c>
      <c r="C933">
        <v>327</v>
      </c>
      <c r="D933">
        <v>533</v>
      </c>
      <c r="E933">
        <v>163</v>
      </c>
      <c r="F933">
        <v>697</v>
      </c>
      <c r="G933">
        <v>458</v>
      </c>
      <c r="H933">
        <v>685</v>
      </c>
      <c r="I933">
        <v>81</v>
      </c>
      <c r="J933">
        <v>784</v>
      </c>
      <c r="K933">
        <v>604</v>
      </c>
      <c r="L933">
        <v>271</v>
      </c>
      <c r="M933">
        <v>131</v>
      </c>
      <c r="N933">
        <v>126</v>
      </c>
      <c r="O933">
        <v>777</v>
      </c>
      <c r="P933">
        <v>278</v>
      </c>
      <c r="Q933">
        <v>729</v>
      </c>
      <c r="R933">
        <v>634</v>
      </c>
      <c r="S933">
        <v>240</v>
      </c>
      <c r="T933">
        <v>136</v>
      </c>
      <c r="U933">
        <v>433</v>
      </c>
      <c r="V933">
        <v>177</v>
      </c>
      <c r="W933">
        <v>1209</v>
      </c>
      <c r="X933">
        <v>554</v>
      </c>
      <c r="Y933">
        <v>45</v>
      </c>
      <c r="Z933">
        <v>326</v>
      </c>
      <c r="AA933">
        <v>156</v>
      </c>
    </row>
    <row r="934" spans="1:27" x14ac:dyDescent="0.35">
      <c r="A934" s="1">
        <v>44140</v>
      </c>
      <c r="B934" t="s">
        <v>40</v>
      </c>
      <c r="C934">
        <v>319</v>
      </c>
      <c r="D934">
        <v>139</v>
      </c>
      <c r="E934">
        <v>114</v>
      </c>
      <c r="F934">
        <v>211</v>
      </c>
      <c r="G934">
        <v>176</v>
      </c>
      <c r="H934">
        <v>152</v>
      </c>
      <c r="I934">
        <v>122</v>
      </c>
      <c r="J934">
        <v>288</v>
      </c>
      <c r="K934">
        <v>176</v>
      </c>
      <c r="L934">
        <v>190</v>
      </c>
      <c r="M934">
        <v>61</v>
      </c>
      <c r="N934">
        <v>43</v>
      </c>
      <c r="O934">
        <v>226</v>
      </c>
      <c r="P934">
        <v>137</v>
      </c>
      <c r="Q934">
        <v>323</v>
      </c>
      <c r="R934">
        <v>160</v>
      </c>
      <c r="S934">
        <v>112</v>
      </c>
      <c r="T934">
        <v>75</v>
      </c>
      <c r="U934">
        <v>233</v>
      </c>
      <c r="V934">
        <v>210</v>
      </c>
      <c r="W934">
        <v>96</v>
      </c>
      <c r="X934">
        <v>136</v>
      </c>
      <c r="Y934">
        <v>89</v>
      </c>
      <c r="Z934">
        <v>112</v>
      </c>
      <c r="AA934">
        <v>124</v>
      </c>
    </row>
    <row r="935" spans="1:27" x14ac:dyDescent="0.35">
      <c r="A935" s="1">
        <v>44140</v>
      </c>
      <c r="B935" t="s">
        <v>41</v>
      </c>
      <c r="C935">
        <v>196</v>
      </c>
      <c r="D935">
        <v>45</v>
      </c>
      <c r="E935">
        <v>57</v>
      </c>
      <c r="F935">
        <v>88</v>
      </c>
      <c r="G935">
        <v>154</v>
      </c>
      <c r="H935">
        <v>57</v>
      </c>
      <c r="I935">
        <v>65</v>
      </c>
      <c r="J935">
        <v>136</v>
      </c>
      <c r="K935">
        <v>134</v>
      </c>
      <c r="L935">
        <v>114</v>
      </c>
      <c r="M935">
        <v>23</v>
      </c>
      <c r="N935">
        <v>21</v>
      </c>
      <c r="O935">
        <v>139</v>
      </c>
      <c r="P935">
        <v>56</v>
      </c>
      <c r="Q935">
        <v>55</v>
      </c>
      <c r="R935">
        <v>33</v>
      </c>
      <c r="S935">
        <v>45</v>
      </c>
      <c r="T935">
        <v>32</v>
      </c>
      <c r="U935">
        <v>95</v>
      </c>
      <c r="V935">
        <v>109</v>
      </c>
      <c r="W935">
        <v>72</v>
      </c>
      <c r="X935">
        <v>67</v>
      </c>
      <c r="Y935">
        <v>60</v>
      </c>
      <c r="Z935">
        <v>63</v>
      </c>
      <c r="AA935">
        <v>31</v>
      </c>
    </row>
    <row r="936" spans="1:27" x14ac:dyDescent="0.35">
      <c r="A936" s="1">
        <v>44140</v>
      </c>
      <c r="B936" t="s">
        <v>42</v>
      </c>
      <c r="C936">
        <v>123</v>
      </c>
      <c r="D936">
        <v>94</v>
      </c>
      <c r="E936">
        <v>57</v>
      </c>
      <c r="F936">
        <v>123</v>
      </c>
      <c r="G936">
        <v>22</v>
      </c>
      <c r="H936">
        <v>95</v>
      </c>
      <c r="I936">
        <v>57</v>
      </c>
      <c r="J936">
        <v>152</v>
      </c>
      <c r="K936">
        <v>42</v>
      </c>
      <c r="L936">
        <v>76</v>
      </c>
      <c r="M936">
        <v>38</v>
      </c>
      <c r="N936">
        <v>22</v>
      </c>
      <c r="O936">
        <v>87</v>
      </c>
      <c r="P936">
        <v>81</v>
      </c>
      <c r="Q936">
        <v>268</v>
      </c>
      <c r="R936">
        <v>127</v>
      </c>
      <c r="S936">
        <v>67</v>
      </c>
      <c r="T936">
        <v>43</v>
      </c>
      <c r="U936">
        <v>138</v>
      </c>
      <c r="V936">
        <v>101</v>
      </c>
      <c r="W936">
        <v>24</v>
      </c>
      <c r="X936">
        <v>69</v>
      </c>
      <c r="Y936">
        <v>29</v>
      </c>
      <c r="Z936">
        <v>49</v>
      </c>
      <c r="AA936">
        <v>93</v>
      </c>
    </row>
    <row r="937" spans="1:27" x14ac:dyDescent="0.35">
      <c r="A937" s="1">
        <v>44140</v>
      </c>
      <c r="B937" t="s">
        <v>43</v>
      </c>
      <c r="C937">
        <v>196</v>
      </c>
      <c r="D937">
        <v>157</v>
      </c>
      <c r="E937">
        <v>151</v>
      </c>
      <c r="F937">
        <v>452</v>
      </c>
      <c r="G937">
        <v>226</v>
      </c>
      <c r="H937">
        <v>176</v>
      </c>
      <c r="I937">
        <v>134</v>
      </c>
      <c r="J937">
        <v>374</v>
      </c>
      <c r="K937">
        <v>167</v>
      </c>
      <c r="L937">
        <v>190</v>
      </c>
      <c r="M937">
        <v>52</v>
      </c>
      <c r="N937">
        <v>127</v>
      </c>
      <c r="O937">
        <v>220</v>
      </c>
      <c r="P937">
        <v>154</v>
      </c>
      <c r="Q937">
        <v>261</v>
      </c>
      <c r="R937">
        <v>296</v>
      </c>
      <c r="S937">
        <v>155</v>
      </c>
      <c r="T937">
        <v>130</v>
      </c>
      <c r="U937">
        <v>203</v>
      </c>
      <c r="V937">
        <v>329</v>
      </c>
      <c r="W937">
        <v>179</v>
      </c>
      <c r="X937">
        <v>151</v>
      </c>
      <c r="Y937">
        <v>119</v>
      </c>
      <c r="Z937">
        <v>159</v>
      </c>
      <c r="AA937">
        <v>131</v>
      </c>
    </row>
    <row r="938" spans="1:27" x14ac:dyDescent="0.35">
      <c r="A938" s="1">
        <v>44140</v>
      </c>
      <c r="B938" t="s">
        <v>44</v>
      </c>
      <c r="C938">
        <v>31</v>
      </c>
      <c r="D938">
        <v>45</v>
      </c>
      <c r="E938">
        <v>9</v>
      </c>
      <c r="F938">
        <v>14</v>
      </c>
      <c r="G938">
        <v>16</v>
      </c>
      <c r="H938">
        <v>21</v>
      </c>
      <c r="I938">
        <v>23</v>
      </c>
      <c r="J938">
        <v>44</v>
      </c>
      <c r="K938">
        <v>58</v>
      </c>
      <c r="L938">
        <v>36</v>
      </c>
      <c r="M938">
        <v>11</v>
      </c>
      <c r="N938">
        <v>11</v>
      </c>
      <c r="O938">
        <v>48</v>
      </c>
      <c r="P938">
        <v>7</v>
      </c>
      <c r="Q938">
        <v>19</v>
      </c>
      <c r="R938">
        <v>19</v>
      </c>
      <c r="S938">
        <v>10</v>
      </c>
      <c r="T938">
        <v>7</v>
      </c>
      <c r="U938">
        <v>23</v>
      </c>
      <c r="V938">
        <v>95</v>
      </c>
      <c r="W938">
        <v>9</v>
      </c>
      <c r="X938">
        <v>28</v>
      </c>
      <c r="Y938">
        <v>15</v>
      </c>
      <c r="Z938">
        <v>3</v>
      </c>
      <c r="AA938">
        <v>13</v>
      </c>
    </row>
    <row r="939" spans="1:27" x14ac:dyDescent="0.35">
      <c r="A939" s="1">
        <v>44140</v>
      </c>
      <c r="B939" t="s">
        <v>45</v>
      </c>
      <c r="C939">
        <v>165</v>
      </c>
      <c r="D939">
        <v>112</v>
      </c>
      <c r="E939">
        <v>142</v>
      </c>
      <c r="F939">
        <v>438</v>
      </c>
      <c r="G939">
        <v>210</v>
      </c>
      <c r="H939">
        <v>155</v>
      </c>
      <c r="I939">
        <v>111</v>
      </c>
      <c r="J939">
        <v>330</v>
      </c>
      <c r="K939">
        <v>109</v>
      </c>
      <c r="L939">
        <v>154</v>
      </c>
      <c r="M939">
        <v>41</v>
      </c>
      <c r="N939">
        <v>116</v>
      </c>
      <c r="O939">
        <v>172</v>
      </c>
      <c r="P939">
        <v>147</v>
      </c>
      <c r="Q939">
        <v>242</v>
      </c>
      <c r="R939">
        <v>277</v>
      </c>
      <c r="S939">
        <v>145</v>
      </c>
      <c r="T939">
        <v>123</v>
      </c>
      <c r="U939">
        <v>180</v>
      </c>
      <c r="V939">
        <v>234</v>
      </c>
      <c r="W939">
        <v>170</v>
      </c>
      <c r="X939">
        <v>123</v>
      </c>
      <c r="Y939">
        <v>104</v>
      </c>
      <c r="Z939">
        <v>156</v>
      </c>
      <c r="AA939">
        <v>118</v>
      </c>
    </row>
    <row r="940" spans="1:27" x14ac:dyDescent="0.35">
      <c r="A940" s="1">
        <v>44141</v>
      </c>
      <c r="B940" t="s">
        <v>35</v>
      </c>
      <c r="C940">
        <v>4369</v>
      </c>
      <c r="D940">
        <v>1943</v>
      </c>
      <c r="E940">
        <v>1404</v>
      </c>
      <c r="F940">
        <v>4368</v>
      </c>
      <c r="G940">
        <v>2528</v>
      </c>
      <c r="H940">
        <v>2311</v>
      </c>
      <c r="I940">
        <v>1675</v>
      </c>
      <c r="J940">
        <v>2072</v>
      </c>
      <c r="K940">
        <v>2887</v>
      </c>
      <c r="L940">
        <v>1945</v>
      </c>
      <c r="M940">
        <v>597</v>
      </c>
      <c r="N940">
        <v>530</v>
      </c>
      <c r="O940">
        <v>3475</v>
      </c>
      <c r="P940">
        <v>1557</v>
      </c>
      <c r="Q940">
        <v>3417</v>
      </c>
      <c r="R940">
        <v>1270</v>
      </c>
      <c r="S940">
        <v>1454</v>
      </c>
      <c r="T940">
        <v>1276</v>
      </c>
      <c r="U940">
        <v>2510</v>
      </c>
      <c r="V940">
        <v>3672</v>
      </c>
      <c r="W940">
        <v>1690</v>
      </c>
      <c r="X940">
        <v>2169</v>
      </c>
      <c r="Y940">
        <v>911</v>
      </c>
      <c r="Z940">
        <v>1448</v>
      </c>
      <c r="AA940">
        <v>1166</v>
      </c>
    </row>
    <row r="941" spans="1:27" x14ac:dyDescent="0.35">
      <c r="A941" s="1">
        <v>44141</v>
      </c>
      <c r="B941" t="s">
        <v>36</v>
      </c>
      <c r="C941">
        <v>2011</v>
      </c>
      <c r="D941">
        <v>523</v>
      </c>
      <c r="E941">
        <v>604</v>
      </c>
      <c r="F941">
        <v>1225</v>
      </c>
      <c r="G941">
        <v>590</v>
      </c>
      <c r="H941">
        <v>791</v>
      </c>
      <c r="I941">
        <v>916</v>
      </c>
      <c r="J941">
        <v>768</v>
      </c>
      <c r="K941">
        <v>1218</v>
      </c>
      <c r="L941">
        <v>888</v>
      </c>
      <c r="M941">
        <v>190</v>
      </c>
      <c r="N941">
        <v>245</v>
      </c>
      <c r="O941">
        <v>1385</v>
      </c>
      <c r="P941">
        <v>520</v>
      </c>
      <c r="Q941">
        <v>732</v>
      </c>
      <c r="R941">
        <v>297</v>
      </c>
      <c r="S941">
        <v>583</v>
      </c>
      <c r="T941">
        <v>164</v>
      </c>
      <c r="U941">
        <v>614</v>
      </c>
      <c r="V941">
        <v>1274</v>
      </c>
      <c r="W941">
        <v>341</v>
      </c>
      <c r="X941">
        <v>1028</v>
      </c>
      <c r="Y941">
        <v>356</v>
      </c>
      <c r="Z941">
        <v>672</v>
      </c>
      <c r="AA941">
        <v>459</v>
      </c>
    </row>
    <row r="942" spans="1:27" x14ac:dyDescent="0.35">
      <c r="A942" s="1">
        <v>44141</v>
      </c>
      <c r="B942" t="s">
        <v>37</v>
      </c>
      <c r="C942">
        <v>427</v>
      </c>
      <c r="D942">
        <v>729</v>
      </c>
      <c r="E942">
        <v>189</v>
      </c>
      <c r="F942">
        <v>839</v>
      </c>
      <c r="G942">
        <v>883</v>
      </c>
      <c r="H942">
        <v>569</v>
      </c>
      <c r="I942">
        <v>196</v>
      </c>
      <c r="J942">
        <v>370</v>
      </c>
      <c r="K942">
        <v>354</v>
      </c>
      <c r="L942">
        <v>317</v>
      </c>
      <c r="M942">
        <v>29</v>
      </c>
      <c r="N942">
        <v>102</v>
      </c>
      <c r="O942">
        <v>718</v>
      </c>
      <c r="P942">
        <v>195</v>
      </c>
      <c r="Q942">
        <v>495</v>
      </c>
      <c r="R942">
        <v>590</v>
      </c>
      <c r="S942">
        <v>253</v>
      </c>
      <c r="T942">
        <v>570</v>
      </c>
      <c r="U942">
        <v>182</v>
      </c>
      <c r="V942">
        <v>742</v>
      </c>
      <c r="W942">
        <v>0</v>
      </c>
      <c r="X942">
        <v>334</v>
      </c>
      <c r="Y942">
        <v>99</v>
      </c>
      <c r="Z942">
        <v>316</v>
      </c>
      <c r="AA942">
        <v>191</v>
      </c>
    </row>
    <row r="943" spans="1:27" x14ac:dyDescent="0.35">
      <c r="A943" s="1">
        <v>44141</v>
      </c>
      <c r="B943" t="s">
        <v>38</v>
      </c>
      <c r="C943">
        <v>2438</v>
      </c>
      <c r="D943">
        <v>1252</v>
      </c>
      <c r="E943">
        <v>793</v>
      </c>
      <c r="F943">
        <v>2064</v>
      </c>
      <c r="G943">
        <v>1473</v>
      </c>
      <c r="H943">
        <v>1360</v>
      </c>
      <c r="I943">
        <v>1112</v>
      </c>
      <c r="J943">
        <v>1138</v>
      </c>
      <c r="K943">
        <v>1572</v>
      </c>
      <c r="L943">
        <v>1205</v>
      </c>
      <c r="M943">
        <v>219</v>
      </c>
      <c r="N943">
        <v>347</v>
      </c>
      <c r="O943">
        <v>2103</v>
      </c>
      <c r="P943">
        <v>715</v>
      </c>
      <c r="Q943">
        <v>1227</v>
      </c>
      <c r="R943">
        <v>887</v>
      </c>
      <c r="S943">
        <v>836</v>
      </c>
      <c r="T943">
        <v>734</v>
      </c>
      <c r="U943">
        <v>796</v>
      </c>
      <c r="V943">
        <v>2016</v>
      </c>
      <c r="W943">
        <v>341</v>
      </c>
      <c r="X943">
        <v>1362</v>
      </c>
      <c r="Y943">
        <v>455</v>
      </c>
      <c r="Z943">
        <v>988</v>
      </c>
      <c r="AA943">
        <v>650</v>
      </c>
    </row>
    <row r="944" spans="1:27" x14ac:dyDescent="0.35">
      <c r="A944" s="1">
        <v>44141</v>
      </c>
      <c r="B944" t="s">
        <v>39</v>
      </c>
      <c r="C944">
        <v>1931</v>
      </c>
      <c r="D944">
        <v>691</v>
      </c>
      <c r="E944">
        <v>611</v>
      </c>
      <c r="F944">
        <v>2304</v>
      </c>
      <c r="G944">
        <v>1055</v>
      </c>
      <c r="H944">
        <v>951</v>
      </c>
      <c r="I944">
        <v>563</v>
      </c>
      <c r="J944">
        <v>934</v>
      </c>
      <c r="K944">
        <v>1315</v>
      </c>
      <c r="L944">
        <v>740</v>
      </c>
      <c r="M944">
        <v>378</v>
      </c>
      <c r="N944">
        <v>183</v>
      </c>
      <c r="O944">
        <v>1372</v>
      </c>
      <c r="P944">
        <v>842</v>
      </c>
      <c r="Q944">
        <v>2190</v>
      </c>
      <c r="R944">
        <v>383</v>
      </c>
      <c r="S944">
        <v>618</v>
      </c>
      <c r="T944">
        <v>542</v>
      </c>
      <c r="U944">
        <v>1714</v>
      </c>
      <c r="V944">
        <v>1656</v>
      </c>
      <c r="W944">
        <v>1349</v>
      </c>
      <c r="X944">
        <v>807</v>
      </c>
      <c r="Y944">
        <v>456</v>
      </c>
      <c r="Z944">
        <v>460</v>
      </c>
      <c r="AA944">
        <v>516</v>
      </c>
    </row>
    <row r="945" spans="1:27" x14ac:dyDescent="0.35">
      <c r="A945" s="1">
        <v>44141</v>
      </c>
      <c r="B945" t="s">
        <v>2</v>
      </c>
      <c r="C945">
        <v>1144</v>
      </c>
      <c r="D945">
        <v>982</v>
      </c>
      <c r="E945">
        <v>427</v>
      </c>
      <c r="F945">
        <v>1350</v>
      </c>
      <c r="G945">
        <v>1149</v>
      </c>
      <c r="H945">
        <v>1075</v>
      </c>
      <c r="I945">
        <v>618</v>
      </c>
      <c r="J945">
        <v>1143</v>
      </c>
      <c r="K945">
        <v>1098</v>
      </c>
      <c r="L945">
        <v>973</v>
      </c>
      <c r="M945">
        <v>250</v>
      </c>
      <c r="N945">
        <v>196</v>
      </c>
      <c r="O945">
        <v>1592</v>
      </c>
      <c r="P945">
        <v>611</v>
      </c>
      <c r="Q945">
        <v>1214</v>
      </c>
      <c r="R945">
        <v>770</v>
      </c>
      <c r="S945">
        <v>528</v>
      </c>
      <c r="T945">
        <v>609</v>
      </c>
      <c r="U945">
        <v>968</v>
      </c>
      <c r="V945">
        <v>949</v>
      </c>
      <c r="W945">
        <v>1281</v>
      </c>
      <c r="X945">
        <v>1243</v>
      </c>
      <c r="Y945">
        <v>431</v>
      </c>
      <c r="Z945">
        <v>628</v>
      </c>
      <c r="AA945">
        <v>425</v>
      </c>
    </row>
    <row r="946" spans="1:27" x14ac:dyDescent="0.35">
      <c r="A946" s="1">
        <v>44141</v>
      </c>
      <c r="B946" t="s">
        <v>1</v>
      </c>
      <c r="C946">
        <v>797</v>
      </c>
      <c r="D946">
        <v>439</v>
      </c>
      <c r="E946">
        <v>298</v>
      </c>
      <c r="F946">
        <v>628</v>
      </c>
      <c r="G946">
        <v>676</v>
      </c>
      <c r="H946">
        <v>248</v>
      </c>
      <c r="I946">
        <v>541</v>
      </c>
      <c r="J946">
        <v>391</v>
      </c>
      <c r="K946">
        <v>497</v>
      </c>
      <c r="L946">
        <v>705</v>
      </c>
      <c r="M946">
        <v>108</v>
      </c>
      <c r="N946">
        <v>79</v>
      </c>
      <c r="O946">
        <v>753</v>
      </c>
      <c r="P946">
        <v>342</v>
      </c>
      <c r="Q946">
        <v>473</v>
      </c>
      <c r="R946">
        <v>136</v>
      </c>
      <c r="S946">
        <v>271</v>
      </c>
      <c r="T946">
        <v>474</v>
      </c>
      <c r="U946">
        <v>447</v>
      </c>
      <c r="V946">
        <v>784</v>
      </c>
      <c r="W946">
        <v>82</v>
      </c>
      <c r="X946">
        <v>688</v>
      </c>
      <c r="Y946">
        <v>406</v>
      </c>
      <c r="Z946">
        <v>319</v>
      </c>
      <c r="AA946">
        <v>233</v>
      </c>
    </row>
    <row r="947" spans="1:27" x14ac:dyDescent="0.35">
      <c r="A947" s="1">
        <v>44141</v>
      </c>
      <c r="B947" t="s">
        <v>0</v>
      </c>
      <c r="C947">
        <v>347</v>
      </c>
      <c r="D947">
        <v>543</v>
      </c>
      <c r="E947">
        <v>129</v>
      </c>
      <c r="F947">
        <v>722</v>
      </c>
      <c r="G947">
        <v>473</v>
      </c>
      <c r="H947">
        <v>827</v>
      </c>
      <c r="I947">
        <v>77</v>
      </c>
      <c r="J947">
        <v>752</v>
      </c>
      <c r="K947">
        <v>601</v>
      </c>
      <c r="L947">
        <v>268</v>
      </c>
      <c r="M947">
        <v>142</v>
      </c>
      <c r="N947">
        <v>117</v>
      </c>
      <c r="O947">
        <v>839</v>
      </c>
      <c r="P947">
        <v>269</v>
      </c>
      <c r="Q947">
        <v>741</v>
      </c>
      <c r="R947">
        <v>634</v>
      </c>
      <c r="S947">
        <v>257</v>
      </c>
      <c r="T947">
        <v>135</v>
      </c>
      <c r="U947">
        <v>521</v>
      </c>
      <c r="V947">
        <v>165</v>
      </c>
      <c r="W947">
        <v>1199</v>
      </c>
      <c r="X947">
        <v>555</v>
      </c>
      <c r="Y947">
        <v>25</v>
      </c>
      <c r="Z947">
        <v>309</v>
      </c>
      <c r="AA947">
        <v>192</v>
      </c>
    </row>
    <row r="948" spans="1:27" x14ac:dyDescent="0.35">
      <c r="A948" s="1">
        <v>44141</v>
      </c>
      <c r="B948" t="s">
        <v>40</v>
      </c>
      <c r="C948">
        <v>319</v>
      </c>
      <c r="D948">
        <v>139</v>
      </c>
      <c r="E948">
        <v>114</v>
      </c>
      <c r="F948">
        <v>211</v>
      </c>
      <c r="G948">
        <v>176</v>
      </c>
      <c r="H948">
        <v>199</v>
      </c>
      <c r="I948">
        <v>122</v>
      </c>
      <c r="J948">
        <v>288</v>
      </c>
      <c r="K948">
        <v>186</v>
      </c>
      <c r="L948">
        <v>192</v>
      </c>
      <c r="M948">
        <v>60</v>
      </c>
      <c r="N948">
        <v>43</v>
      </c>
      <c r="O948">
        <v>226</v>
      </c>
      <c r="P948">
        <v>137</v>
      </c>
      <c r="Q948">
        <v>323</v>
      </c>
      <c r="R948">
        <v>160</v>
      </c>
      <c r="S948">
        <v>112</v>
      </c>
      <c r="T948">
        <v>75</v>
      </c>
      <c r="U948">
        <v>233</v>
      </c>
      <c r="V948">
        <v>210</v>
      </c>
      <c r="W948">
        <v>96</v>
      </c>
      <c r="X948">
        <v>137</v>
      </c>
      <c r="Y948">
        <v>89</v>
      </c>
      <c r="Z948">
        <v>118</v>
      </c>
      <c r="AA948">
        <v>124</v>
      </c>
    </row>
    <row r="949" spans="1:27" x14ac:dyDescent="0.35">
      <c r="A949" s="1">
        <v>44141</v>
      </c>
      <c r="B949" t="s">
        <v>41</v>
      </c>
      <c r="C949">
        <v>199</v>
      </c>
      <c r="D949">
        <v>42</v>
      </c>
      <c r="E949">
        <v>59</v>
      </c>
      <c r="F949">
        <v>95</v>
      </c>
      <c r="G949">
        <v>156</v>
      </c>
      <c r="H949">
        <v>59</v>
      </c>
      <c r="I949">
        <v>72</v>
      </c>
      <c r="J949">
        <v>137</v>
      </c>
      <c r="K949">
        <v>129</v>
      </c>
      <c r="L949">
        <v>121</v>
      </c>
      <c r="M949">
        <v>23</v>
      </c>
      <c r="N949">
        <v>24</v>
      </c>
      <c r="O949">
        <v>151</v>
      </c>
      <c r="P949">
        <v>55</v>
      </c>
      <c r="Q949">
        <v>62</v>
      </c>
      <c r="R949">
        <v>37</v>
      </c>
      <c r="S949">
        <v>46</v>
      </c>
      <c r="T949">
        <v>29</v>
      </c>
      <c r="U949">
        <v>96</v>
      </c>
      <c r="V949">
        <v>120</v>
      </c>
      <c r="W949">
        <v>82</v>
      </c>
      <c r="X949">
        <v>73</v>
      </c>
      <c r="Y949">
        <v>65</v>
      </c>
      <c r="Z949">
        <v>84</v>
      </c>
      <c r="AA949">
        <v>32</v>
      </c>
    </row>
    <row r="950" spans="1:27" x14ac:dyDescent="0.35">
      <c r="A950" s="1">
        <v>44141</v>
      </c>
      <c r="B950" t="s">
        <v>42</v>
      </c>
      <c r="C950">
        <v>120</v>
      </c>
      <c r="D950">
        <v>97</v>
      </c>
      <c r="E950">
        <v>55</v>
      </c>
      <c r="F950">
        <v>116</v>
      </c>
      <c r="G950">
        <v>20</v>
      </c>
      <c r="H950">
        <v>140</v>
      </c>
      <c r="I950">
        <v>50</v>
      </c>
      <c r="J950">
        <v>151</v>
      </c>
      <c r="K950">
        <v>57</v>
      </c>
      <c r="L950">
        <v>71</v>
      </c>
      <c r="M950">
        <v>37</v>
      </c>
      <c r="N950">
        <v>19</v>
      </c>
      <c r="O950">
        <v>75</v>
      </c>
      <c r="P950">
        <v>82</v>
      </c>
      <c r="Q950">
        <v>261</v>
      </c>
      <c r="R950">
        <v>123</v>
      </c>
      <c r="S950">
        <v>66</v>
      </c>
      <c r="T950">
        <v>46</v>
      </c>
      <c r="U950">
        <v>137</v>
      </c>
      <c r="V950">
        <v>90</v>
      </c>
      <c r="W950">
        <v>14</v>
      </c>
      <c r="X950">
        <v>64</v>
      </c>
      <c r="Y950">
        <v>24</v>
      </c>
      <c r="Z950">
        <v>34</v>
      </c>
      <c r="AA950">
        <v>92</v>
      </c>
    </row>
    <row r="951" spans="1:27" x14ac:dyDescent="0.35">
      <c r="A951" s="1">
        <v>44141</v>
      </c>
      <c r="B951" t="s">
        <v>43</v>
      </c>
      <c r="C951">
        <v>196</v>
      </c>
      <c r="D951">
        <v>157</v>
      </c>
      <c r="E951">
        <v>151</v>
      </c>
      <c r="F951">
        <v>452</v>
      </c>
      <c r="G951">
        <v>217</v>
      </c>
      <c r="H951">
        <v>193</v>
      </c>
      <c r="I951">
        <v>134</v>
      </c>
      <c r="J951">
        <v>376</v>
      </c>
      <c r="K951">
        <v>167</v>
      </c>
      <c r="L951">
        <v>192</v>
      </c>
      <c r="M951">
        <v>52</v>
      </c>
      <c r="N951">
        <v>127</v>
      </c>
      <c r="O951">
        <v>220</v>
      </c>
      <c r="P951">
        <v>154</v>
      </c>
      <c r="Q951">
        <v>261</v>
      </c>
      <c r="R951">
        <v>296</v>
      </c>
      <c r="S951">
        <v>155</v>
      </c>
      <c r="T951">
        <v>130</v>
      </c>
      <c r="U951">
        <v>203</v>
      </c>
      <c r="V951">
        <v>329</v>
      </c>
      <c r="W951">
        <v>179</v>
      </c>
      <c r="X951">
        <v>151</v>
      </c>
      <c r="Y951">
        <v>119</v>
      </c>
      <c r="Z951">
        <v>159</v>
      </c>
      <c r="AA951">
        <v>132</v>
      </c>
    </row>
    <row r="952" spans="1:27" x14ac:dyDescent="0.35">
      <c r="A952" s="1">
        <v>44141</v>
      </c>
      <c r="B952" t="s">
        <v>44</v>
      </c>
      <c r="C952">
        <v>38</v>
      </c>
      <c r="D952">
        <v>45</v>
      </c>
      <c r="E952">
        <v>10</v>
      </c>
      <c r="F952">
        <v>17</v>
      </c>
      <c r="G952">
        <v>18</v>
      </c>
      <c r="H952">
        <v>21</v>
      </c>
      <c r="I952">
        <v>26</v>
      </c>
      <c r="J952">
        <v>45</v>
      </c>
      <c r="K952">
        <v>63</v>
      </c>
      <c r="L952">
        <v>30</v>
      </c>
      <c r="M952">
        <v>6</v>
      </c>
      <c r="N952">
        <v>14</v>
      </c>
      <c r="O952">
        <v>55</v>
      </c>
      <c r="P952">
        <v>5</v>
      </c>
      <c r="Q952">
        <v>14</v>
      </c>
      <c r="R952">
        <v>22</v>
      </c>
      <c r="S952">
        <v>10</v>
      </c>
      <c r="T952">
        <v>9</v>
      </c>
      <c r="U952">
        <v>24</v>
      </c>
      <c r="V952">
        <v>98</v>
      </c>
      <c r="W952">
        <v>10</v>
      </c>
      <c r="X952">
        <v>24</v>
      </c>
      <c r="Y952">
        <v>26</v>
      </c>
      <c r="Z952">
        <v>3</v>
      </c>
      <c r="AA952">
        <v>18</v>
      </c>
    </row>
    <row r="953" spans="1:27" x14ac:dyDescent="0.35">
      <c r="A953" s="1">
        <v>44141</v>
      </c>
      <c r="B953" t="s">
        <v>45</v>
      </c>
      <c r="C953">
        <v>158</v>
      </c>
      <c r="D953">
        <v>112</v>
      </c>
      <c r="E953">
        <v>141</v>
      </c>
      <c r="F953">
        <v>435</v>
      </c>
      <c r="G953">
        <v>199</v>
      </c>
      <c r="H953">
        <v>172</v>
      </c>
      <c r="I953">
        <v>108</v>
      </c>
      <c r="J953">
        <v>331</v>
      </c>
      <c r="K953">
        <v>104</v>
      </c>
      <c r="L953">
        <v>162</v>
      </c>
      <c r="M953">
        <v>46</v>
      </c>
      <c r="N953">
        <v>113</v>
      </c>
      <c r="O953">
        <v>165</v>
      </c>
      <c r="P953">
        <v>149</v>
      </c>
      <c r="Q953">
        <v>247</v>
      </c>
      <c r="R953">
        <v>274</v>
      </c>
      <c r="S953">
        <v>145</v>
      </c>
      <c r="T953">
        <v>121</v>
      </c>
      <c r="U953">
        <v>179</v>
      </c>
      <c r="V953">
        <v>231</v>
      </c>
      <c r="W953">
        <v>169</v>
      </c>
      <c r="X953">
        <v>127</v>
      </c>
      <c r="Y953">
        <v>93</v>
      </c>
      <c r="Z953">
        <v>156</v>
      </c>
      <c r="AA953">
        <v>114</v>
      </c>
    </row>
    <row r="954" spans="1:27" x14ac:dyDescent="0.35">
      <c r="A954" s="1">
        <v>44142</v>
      </c>
      <c r="B954" t="s">
        <v>35</v>
      </c>
      <c r="C954">
        <v>4369</v>
      </c>
      <c r="D954">
        <v>1943</v>
      </c>
      <c r="E954">
        <v>1404</v>
      </c>
      <c r="F954">
        <v>4368</v>
      </c>
      <c r="G954">
        <v>2528</v>
      </c>
      <c r="H954">
        <v>2336</v>
      </c>
      <c r="I954">
        <v>1675</v>
      </c>
      <c r="J954">
        <v>2072</v>
      </c>
      <c r="K954">
        <v>2887</v>
      </c>
      <c r="L954">
        <v>1945</v>
      </c>
      <c r="M954">
        <v>597</v>
      </c>
      <c r="N954">
        <v>530</v>
      </c>
      <c r="O954">
        <v>3475</v>
      </c>
      <c r="P954">
        <v>1557</v>
      </c>
      <c r="Q954">
        <v>3417</v>
      </c>
      <c r="R954">
        <v>1270</v>
      </c>
      <c r="S954">
        <v>1454</v>
      </c>
      <c r="T954">
        <v>1276</v>
      </c>
      <c r="U954">
        <v>2510</v>
      </c>
      <c r="V954">
        <v>3672</v>
      </c>
      <c r="W954">
        <v>1690</v>
      </c>
      <c r="X954">
        <v>2169</v>
      </c>
      <c r="Y954">
        <v>911</v>
      </c>
      <c r="Z954">
        <v>1448</v>
      </c>
      <c r="AA954">
        <v>1166</v>
      </c>
    </row>
    <row r="955" spans="1:27" x14ac:dyDescent="0.35">
      <c r="A955" s="1">
        <v>44142</v>
      </c>
      <c r="B955" t="s">
        <v>36</v>
      </c>
      <c r="C955">
        <v>1953</v>
      </c>
      <c r="D955">
        <v>535</v>
      </c>
      <c r="E955">
        <v>562</v>
      </c>
      <c r="F955">
        <v>1134</v>
      </c>
      <c r="G955">
        <v>580</v>
      </c>
      <c r="H955">
        <v>785</v>
      </c>
      <c r="I955">
        <v>918</v>
      </c>
      <c r="J955">
        <v>768</v>
      </c>
      <c r="K955">
        <v>1156</v>
      </c>
      <c r="L955">
        <v>861</v>
      </c>
      <c r="M955">
        <v>202</v>
      </c>
      <c r="N955">
        <v>241</v>
      </c>
      <c r="O955">
        <v>1399</v>
      </c>
      <c r="P955">
        <v>489</v>
      </c>
      <c r="Q955">
        <v>714</v>
      </c>
      <c r="R955">
        <v>311</v>
      </c>
      <c r="S955">
        <v>574</v>
      </c>
      <c r="T955">
        <v>195</v>
      </c>
      <c r="U955">
        <v>582</v>
      </c>
      <c r="V955">
        <v>1242</v>
      </c>
      <c r="W955">
        <v>336</v>
      </c>
      <c r="X955">
        <v>984</v>
      </c>
      <c r="Y955">
        <v>342</v>
      </c>
      <c r="Z955">
        <v>674</v>
      </c>
      <c r="AA955">
        <v>453</v>
      </c>
    </row>
    <row r="956" spans="1:27" x14ac:dyDescent="0.35">
      <c r="A956" s="1">
        <v>44142</v>
      </c>
      <c r="B956" t="s">
        <v>37</v>
      </c>
      <c r="C956">
        <v>411</v>
      </c>
      <c r="D956">
        <v>713</v>
      </c>
      <c r="E956">
        <v>182</v>
      </c>
      <c r="F956">
        <v>824</v>
      </c>
      <c r="G956">
        <v>828</v>
      </c>
      <c r="H956">
        <v>548</v>
      </c>
      <c r="I956">
        <v>176</v>
      </c>
      <c r="J956">
        <v>359</v>
      </c>
      <c r="K956">
        <v>387</v>
      </c>
      <c r="L956">
        <v>346</v>
      </c>
      <c r="M956">
        <v>28</v>
      </c>
      <c r="N956">
        <v>100</v>
      </c>
      <c r="O956">
        <v>667</v>
      </c>
      <c r="P956">
        <v>211</v>
      </c>
      <c r="Q956">
        <v>448</v>
      </c>
      <c r="R956">
        <v>554</v>
      </c>
      <c r="S956">
        <v>243</v>
      </c>
      <c r="T956">
        <v>486</v>
      </c>
      <c r="U956">
        <v>186</v>
      </c>
      <c r="V956">
        <v>694</v>
      </c>
      <c r="W956">
        <v>0</v>
      </c>
      <c r="X956">
        <v>309</v>
      </c>
      <c r="Y956">
        <v>114</v>
      </c>
      <c r="Z956">
        <v>284</v>
      </c>
      <c r="AA956">
        <v>169</v>
      </c>
    </row>
    <row r="957" spans="1:27" x14ac:dyDescent="0.35">
      <c r="A957" s="1">
        <v>44142</v>
      </c>
      <c r="B957" t="s">
        <v>38</v>
      </c>
      <c r="C957">
        <v>2364</v>
      </c>
      <c r="D957">
        <v>1248</v>
      </c>
      <c r="E957">
        <v>744</v>
      </c>
      <c r="F957">
        <v>1958</v>
      </c>
      <c r="G957">
        <v>1408</v>
      </c>
      <c r="H957">
        <v>1333</v>
      </c>
      <c r="I957">
        <v>1094</v>
      </c>
      <c r="J957">
        <v>1127</v>
      </c>
      <c r="K957">
        <v>1543</v>
      </c>
      <c r="L957">
        <v>1207</v>
      </c>
      <c r="M957">
        <v>230</v>
      </c>
      <c r="N957">
        <v>341</v>
      </c>
      <c r="O957">
        <v>2066</v>
      </c>
      <c r="P957">
        <v>700</v>
      </c>
      <c r="Q957">
        <v>1162</v>
      </c>
      <c r="R957">
        <v>865</v>
      </c>
      <c r="S957">
        <v>817</v>
      </c>
      <c r="T957">
        <v>681</v>
      </c>
      <c r="U957">
        <v>768</v>
      </c>
      <c r="V957">
        <v>1936</v>
      </c>
      <c r="W957">
        <v>336</v>
      </c>
      <c r="X957">
        <v>1293</v>
      </c>
      <c r="Y957">
        <v>456</v>
      </c>
      <c r="Z957">
        <v>958</v>
      </c>
      <c r="AA957">
        <v>622</v>
      </c>
    </row>
    <row r="958" spans="1:27" x14ac:dyDescent="0.35">
      <c r="A958" s="1">
        <v>44142</v>
      </c>
      <c r="B958" t="s">
        <v>39</v>
      </c>
      <c r="C958">
        <v>2005</v>
      </c>
      <c r="D958">
        <v>695</v>
      </c>
      <c r="E958">
        <v>660</v>
      </c>
      <c r="F958">
        <v>2410</v>
      </c>
      <c r="G958">
        <v>1120</v>
      </c>
      <c r="H958">
        <v>1003</v>
      </c>
      <c r="I958">
        <v>581</v>
      </c>
      <c r="J958">
        <v>945</v>
      </c>
      <c r="K958">
        <v>1344</v>
      </c>
      <c r="L958">
        <v>738</v>
      </c>
      <c r="M958">
        <v>367</v>
      </c>
      <c r="N958">
        <v>189</v>
      </c>
      <c r="O958">
        <v>1409</v>
      </c>
      <c r="P958">
        <v>857</v>
      </c>
      <c r="Q958">
        <v>2255</v>
      </c>
      <c r="R958">
        <v>405</v>
      </c>
      <c r="S958">
        <v>637</v>
      </c>
      <c r="T958">
        <v>595</v>
      </c>
      <c r="U958">
        <v>1742</v>
      </c>
      <c r="V958">
        <v>1736</v>
      </c>
      <c r="W958">
        <v>1354</v>
      </c>
      <c r="X958">
        <v>876</v>
      </c>
      <c r="Y958">
        <v>455</v>
      </c>
      <c r="Z958">
        <v>490</v>
      </c>
      <c r="AA958">
        <v>544</v>
      </c>
    </row>
    <row r="959" spans="1:27" x14ac:dyDescent="0.35">
      <c r="A959" s="1">
        <v>44142</v>
      </c>
      <c r="B959" t="s">
        <v>2</v>
      </c>
      <c r="C959">
        <v>1150</v>
      </c>
      <c r="D959">
        <v>982</v>
      </c>
      <c r="E959">
        <v>427</v>
      </c>
      <c r="F959">
        <v>1375</v>
      </c>
      <c r="G959">
        <v>1149</v>
      </c>
      <c r="H959">
        <v>1075</v>
      </c>
      <c r="I959">
        <v>618</v>
      </c>
      <c r="J959">
        <v>1201</v>
      </c>
      <c r="K959">
        <v>1098</v>
      </c>
      <c r="L959">
        <v>985</v>
      </c>
      <c r="M959">
        <v>250</v>
      </c>
      <c r="N959">
        <v>196</v>
      </c>
      <c r="O959">
        <v>1592</v>
      </c>
      <c r="P959">
        <v>611</v>
      </c>
      <c r="Q959">
        <v>1237</v>
      </c>
      <c r="R959">
        <v>770</v>
      </c>
      <c r="S959">
        <v>528</v>
      </c>
      <c r="T959">
        <v>609</v>
      </c>
      <c r="U959">
        <v>968</v>
      </c>
      <c r="V959">
        <v>942</v>
      </c>
      <c r="W959">
        <v>1281</v>
      </c>
      <c r="X959">
        <v>1243</v>
      </c>
      <c r="Y959">
        <v>431</v>
      </c>
      <c r="Z959">
        <v>628</v>
      </c>
      <c r="AA959">
        <v>436</v>
      </c>
    </row>
    <row r="960" spans="1:27" x14ac:dyDescent="0.35">
      <c r="A960" s="1">
        <v>44142</v>
      </c>
      <c r="B960" t="s">
        <v>1</v>
      </c>
      <c r="C960">
        <v>847</v>
      </c>
      <c r="D960">
        <v>428</v>
      </c>
      <c r="E960">
        <v>287</v>
      </c>
      <c r="F960">
        <v>614</v>
      </c>
      <c r="G960">
        <v>705</v>
      </c>
      <c r="H960">
        <v>255</v>
      </c>
      <c r="I960">
        <v>541</v>
      </c>
      <c r="J960">
        <v>388</v>
      </c>
      <c r="K960">
        <v>89</v>
      </c>
      <c r="L960">
        <v>721</v>
      </c>
      <c r="M960">
        <v>115</v>
      </c>
      <c r="N960">
        <v>77</v>
      </c>
      <c r="O960">
        <v>817</v>
      </c>
      <c r="P960">
        <v>328</v>
      </c>
      <c r="Q960">
        <v>501</v>
      </c>
      <c r="R960">
        <v>136</v>
      </c>
      <c r="S960">
        <v>273</v>
      </c>
      <c r="T960">
        <v>455</v>
      </c>
      <c r="U960">
        <v>425</v>
      </c>
      <c r="V960">
        <v>771</v>
      </c>
      <c r="W960">
        <v>85</v>
      </c>
      <c r="X960">
        <v>667</v>
      </c>
      <c r="Y960">
        <v>405</v>
      </c>
      <c r="Z960">
        <v>315</v>
      </c>
      <c r="AA960">
        <v>223</v>
      </c>
    </row>
    <row r="961" spans="1:27" x14ac:dyDescent="0.35">
      <c r="A961" s="1">
        <v>44142</v>
      </c>
      <c r="B961" t="s">
        <v>0</v>
      </c>
      <c r="C961">
        <v>303</v>
      </c>
      <c r="D961">
        <v>554</v>
      </c>
      <c r="E961">
        <v>140</v>
      </c>
      <c r="F961">
        <v>761</v>
      </c>
      <c r="G961">
        <v>444</v>
      </c>
      <c r="H961">
        <v>820</v>
      </c>
      <c r="I961">
        <v>77</v>
      </c>
      <c r="J961">
        <v>813</v>
      </c>
      <c r="K961">
        <v>1009</v>
      </c>
      <c r="L961">
        <v>264</v>
      </c>
      <c r="M961">
        <v>135</v>
      </c>
      <c r="N961">
        <v>119</v>
      </c>
      <c r="O961">
        <v>775</v>
      </c>
      <c r="P961">
        <v>283</v>
      </c>
      <c r="Q961">
        <v>736</v>
      </c>
      <c r="R961">
        <v>634</v>
      </c>
      <c r="S961">
        <v>255</v>
      </c>
      <c r="T961">
        <v>154</v>
      </c>
      <c r="U961">
        <v>543</v>
      </c>
      <c r="V961">
        <v>171</v>
      </c>
      <c r="W961">
        <v>1196</v>
      </c>
      <c r="X961">
        <v>576</v>
      </c>
      <c r="Y961">
        <v>26</v>
      </c>
      <c r="Z961">
        <v>313</v>
      </c>
      <c r="AA961">
        <v>213</v>
      </c>
    </row>
    <row r="962" spans="1:27" x14ac:dyDescent="0.35">
      <c r="A962" s="1">
        <v>44142</v>
      </c>
      <c r="B962" t="s">
        <v>40</v>
      </c>
      <c r="C962">
        <v>327</v>
      </c>
      <c r="D962">
        <v>133</v>
      </c>
      <c r="E962">
        <v>114</v>
      </c>
      <c r="F962">
        <v>211</v>
      </c>
      <c r="G962">
        <v>176</v>
      </c>
      <c r="H962">
        <v>199</v>
      </c>
      <c r="I962">
        <v>122</v>
      </c>
      <c r="J962">
        <v>288</v>
      </c>
      <c r="K962">
        <v>186</v>
      </c>
      <c r="L962">
        <v>192</v>
      </c>
      <c r="M962">
        <v>60</v>
      </c>
      <c r="N962">
        <v>43</v>
      </c>
      <c r="O962">
        <v>226</v>
      </c>
      <c r="P962">
        <v>137</v>
      </c>
      <c r="Q962">
        <v>323</v>
      </c>
      <c r="R962">
        <v>160</v>
      </c>
      <c r="S962">
        <v>112</v>
      </c>
      <c r="T962">
        <v>75</v>
      </c>
      <c r="U962">
        <v>233</v>
      </c>
      <c r="V962">
        <v>210</v>
      </c>
      <c r="W962">
        <v>96</v>
      </c>
      <c r="X962">
        <v>136</v>
      </c>
      <c r="Y962">
        <v>89</v>
      </c>
      <c r="Z962">
        <v>118</v>
      </c>
      <c r="AA962">
        <v>124</v>
      </c>
    </row>
    <row r="963" spans="1:27" x14ac:dyDescent="0.35">
      <c r="A963" s="1">
        <v>44142</v>
      </c>
      <c r="B963" t="s">
        <v>41</v>
      </c>
      <c r="C963">
        <v>199</v>
      </c>
      <c r="D963">
        <v>44</v>
      </c>
      <c r="E963">
        <v>53</v>
      </c>
      <c r="F963">
        <v>91</v>
      </c>
      <c r="G963">
        <v>156</v>
      </c>
      <c r="H963">
        <v>60</v>
      </c>
      <c r="I963">
        <v>78</v>
      </c>
      <c r="J963">
        <v>134</v>
      </c>
      <c r="K963">
        <v>123</v>
      </c>
      <c r="L963">
        <v>121</v>
      </c>
      <c r="M963">
        <v>24</v>
      </c>
      <c r="N963">
        <v>22</v>
      </c>
      <c r="O963">
        <v>154</v>
      </c>
      <c r="P963">
        <v>52</v>
      </c>
      <c r="Q963">
        <v>58</v>
      </c>
      <c r="R963">
        <v>39</v>
      </c>
      <c r="S963">
        <v>48</v>
      </c>
      <c r="T963">
        <v>36</v>
      </c>
      <c r="U963">
        <v>97</v>
      </c>
      <c r="V963">
        <v>114</v>
      </c>
      <c r="W963">
        <v>85</v>
      </c>
      <c r="X963">
        <v>76</v>
      </c>
      <c r="Y963">
        <v>61</v>
      </c>
      <c r="Z963">
        <v>94</v>
      </c>
      <c r="AA963">
        <v>32</v>
      </c>
    </row>
    <row r="964" spans="1:27" x14ac:dyDescent="0.35">
      <c r="A964" s="1">
        <v>44142</v>
      </c>
      <c r="B964" t="s">
        <v>42</v>
      </c>
      <c r="C964">
        <v>128</v>
      </c>
      <c r="D964">
        <v>89</v>
      </c>
      <c r="E964">
        <v>61</v>
      </c>
      <c r="F964">
        <v>120</v>
      </c>
      <c r="G964">
        <v>20</v>
      </c>
      <c r="H964">
        <v>139</v>
      </c>
      <c r="I964">
        <v>44</v>
      </c>
      <c r="J964">
        <v>154</v>
      </c>
      <c r="K964">
        <v>63</v>
      </c>
      <c r="L964">
        <v>71</v>
      </c>
      <c r="M964">
        <v>36</v>
      </c>
      <c r="N964">
        <v>21</v>
      </c>
      <c r="O964">
        <v>72</v>
      </c>
      <c r="P964">
        <v>85</v>
      </c>
      <c r="Q964">
        <v>265</v>
      </c>
      <c r="R964">
        <v>121</v>
      </c>
      <c r="S964">
        <v>64</v>
      </c>
      <c r="T964">
        <v>39</v>
      </c>
      <c r="U964">
        <v>136</v>
      </c>
      <c r="V964">
        <v>96</v>
      </c>
      <c r="W964">
        <v>11</v>
      </c>
      <c r="X964">
        <v>60</v>
      </c>
      <c r="Y964">
        <v>28</v>
      </c>
      <c r="Z964">
        <v>24</v>
      </c>
      <c r="AA964">
        <v>92</v>
      </c>
    </row>
    <row r="965" spans="1:27" x14ac:dyDescent="0.35">
      <c r="A965" s="1">
        <v>44142</v>
      </c>
      <c r="B965" t="s">
        <v>43</v>
      </c>
      <c r="C965">
        <v>196</v>
      </c>
      <c r="D965">
        <v>153</v>
      </c>
      <c r="E965">
        <v>151</v>
      </c>
      <c r="F965">
        <v>452</v>
      </c>
      <c r="G965">
        <v>199</v>
      </c>
      <c r="H965">
        <v>193</v>
      </c>
      <c r="I965">
        <v>134</v>
      </c>
      <c r="J965">
        <v>374</v>
      </c>
      <c r="K965">
        <v>167</v>
      </c>
      <c r="L965">
        <v>192</v>
      </c>
      <c r="M965">
        <v>52</v>
      </c>
      <c r="N965">
        <v>127</v>
      </c>
      <c r="O965">
        <v>220</v>
      </c>
      <c r="P965">
        <v>154</v>
      </c>
      <c r="Q965">
        <v>261</v>
      </c>
      <c r="R965">
        <v>286</v>
      </c>
      <c r="S965">
        <v>155</v>
      </c>
      <c r="T965">
        <v>130</v>
      </c>
      <c r="U965">
        <v>203</v>
      </c>
      <c r="V965">
        <v>329</v>
      </c>
      <c r="W965">
        <v>179</v>
      </c>
      <c r="X965">
        <v>151</v>
      </c>
      <c r="Y965">
        <v>119</v>
      </c>
      <c r="Z965">
        <v>159</v>
      </c>
      <c r="AA965">
        <v>132</v>
      </c>
    </row>
    <row r="966" spans="1:27" x14ac:dyDescent="0.35">
      <c r="A966" s="1">
        <v>44142</v>
      </c>
      <c r="B966" t="s">
        <v>44</v>
      </c>
      <c r="C966">
        <v>34</v>
      </c>
      <c r="D966">
        <v>45</v>
      </c>
      <c r="E966">
        <v>9</v>
      </c>
      <c r="F966">
        <v>13</v>
      </c>
      <c r="G966">
        <v>16</v>
      </c>
      <c r="H966">
        <v>20</v>
      </c>
      <c r="I966">
        <v>26</v>
      </c>
      <c r="J966">
        <v>38</v>
      </c>
      <c r="K966">
        <v>51</v>
      </c>
      <c r="L966">
        <v>33</v>
      </c>
      <c r="M966">
        <v>10</v>
      </c>
      <c r="N966">
        <v>13</v>
      </c>
      <c r="O966">
        <v>45</v>
      </c>
      <c r="P966">
        <v>8</v>
      </c>
      <c r="Q966">
        <v>13</v>
      </c>
      <c r="R966">
        <v>25</v>
      </c>
      <c r="S966">
        <v>11</v>
      </c>
      <c r="T966">
        <v>12</v>
      </c>
      <c r="U966">
        <v>21</v>
      </c>
      <c r="V966">
        <v>98</v>
      </c>
      <c r="W966">
        <v>11</v>
      </c>
      <c r="X966">
        <v>28</v>
      </c>
      <c r="Y966">
        <v>12</v>
      </c>
      <c r="Z966">
        <v>4</v>
      </c>
      <c r="AA966">
        <v>17</v>
      </c>
    </row>
    <row r="967" spans="1:27" x14ac:dyDescent="0.35">
      <c r="A967" s="1">
        <v>44142</v>
      </c>
      <c r="B967" t="s">
        <v>45</v>
      </c>
      <c r="C967">
        <v>162</v>
      </c>
      <c r="D967">
        <v>108</v>
      </c>
      <c r="E967">
        <v>142</v>
      </c>
      <c r="F967">
        <v>439</v>
      </c>
      <c r="G967">
        <v>183</v>
      </c>
      <c r="H967">
        <v>173</v>
      </c>
      <c r="I967">
        <v>108</v>
      </c>
      <c r="J967">
        <v>336</v>
      </c>
      <c r="K967">
        <v>116</v>
      </c>
      <c r="L967">
        <v>159</v>
      </c>
      <c r="M967">
        <v>42</v>
      </c>
      <c r="N967">
        <v>114</v>
      </c>
      <c r="O967">
        <v>175</v>
      </c>
      <c r="P967">
        <v>146</v>
      </c>
      <c r="Q967">
        <v>248</v>
      </c>
      <c r="R967">
        <v>261</v>
      </c>
      <c r="S967">
        <v>144</v>
      </c>
      <c r="T967">
        <v>118</v>
      </c>
      <c r="U967">
        <v>182</v>
      </c>
      <c r="V967">
        <v>231</v>
      </c>
      <c r="W967">
        <v>168</v>
      </c>
      <c r="X967">
        <v>123</v>
      </c>
      <c r="Y967">
        <v>107</v>
      </c>
      <c r="Z967">
        <v>155</v>
      </c>
      <c r="AA967">
        <v>115</v>
      </c>
    </row>
    <row r="968" spans="1:27" x14ac:dyDescent="0.35">
      <c r="A968" s="1">
        <v>44143</v>
      </c>
      <c r="B968" t="s">
        <v>35</v>
      </c>
      <c r="C968">
        <v>4449</v>
      </c>
      <c r="D968">
        <v>1953</v>
      </c>
      <c r="E968">
        <v>1404</v>
      </c>
      <c r="F968">
        <v>4368</v>
      </c>
      <c r="G968">
        <v>2528</v>
      </c>
      <c r="H968">
        <v>2336</v>
      </c>
      <c r="I968">
        <v>1675</v>
      </c>
      <c r="J968">
        <v>2072</v>
      </c>
      <c r="K968">
        <v>2887</v>
      </c>
      <c r="L968">
        <v>1945</v>
      </c>
      <c r="M968">
        <v>597</v>
      </c>
      <c r="N968">
        <v>530</v>
      </c>
      <c r="O968">
        <v>3475</v>
      </c>
      <c r="P968">
        <v>1557</v>
      </c>
      <c r="Q968">
        <v>3417</v>
      </c>
      <c r="R968">
        <v>1270</v>
      </c>
      <c r="S968">
        <v>1454</v>
      </c>
      <c r="T968">
        <v>1276</v>
      </c>
      <c r="U968">
        <v>2510</v>
      </c>
      <c r="V968">
        <v>3672</v>
      </c>
      <c r="W968">
        <v>1690</v>
      </c>
      <c r="X968">
        <v>2169</v>
      </c>
      <c r="Y968">
        <v>911</v>
      </c>
      <c r="Z968">
        <v>1448</v>
      </c>
      <c r="AA968">
        <v>1166</v>
      </c>
    </row>
    <row r="969" spans="1:27" x14ac:dyDescent="0.35">
      <c r="A969" s="1">
        <v>44143</v>
      </c>
      <c r="B969" t="s">
        <v>36</v>
      </c>
      <c r="C969">
        <v>2039</v>
      </c>
      <c r="D969">
        <v>605</v>
      </c>
      <c r="E969">
        <v>580</v>
      </c>
      <c r="F969">
        <v>1133</v>
      </c>
      <c r="G969">
        <v>589</v>
      </c>
      <c r="H969">
        <v>796</v>
      </c>
      <c r="I969">
        <v>948</v>
      </c>
      <c r="J969">
        <v>764</v>
      </c>
      <c r="K969">
        <v>1128</v>
      </c>
      <c r="L969">
        <v>874</v>
      </c>
      <c r="M969">
        <v>212</v>
      </c>
      <c r="N969">
        <v>225</v>
      </c>
      <c r="O969">
        <v>1206</v>
      </c>
      <c r="P969">
        <v>501</v>
      </c>
      <c r="Q969">
        <v>739</v>
      </c>
      <c r="R969">
        <v>336</v>
      </c>
      <c r="S969">
        <v>608</v>
      </c>
      <c r="T969">
        <v>203</v>
      </c>
      <c r="U969">
        <v>584</v>
      </c>
      <c r="V969">
        <v>1258</v>
      </c>
      <c r="W969">
        <v>361</v>
      </c>
      <c r="X969">
        <v>1018</v>
      </c>
      <c r="Y969">
        <v>356</v>
      </c>
      <c r="Z969">
        <v>705</v>
      </c>
      <c r="AA969">
        <v>466</v>
      </c>
    </row>
    <row r="970" spans="1:27" x14ac:dyDescent="0.35">
      <c r="A970" s="1">
        <v>44143</v>
      </c>
      <c r="B970" t="s">
        <v>37</v>
      </c>
      <c r="C970">
        <v>479</v>
      </c>
      <c r="D970">
        <v>735</v>
      </c>
      <c r="E970">
        <v>192</v>
      </c>
      <c r="F970">
        <v>864</v>
      </c>
      <c r="G970">
        <v>909</v>
      </c>
      <c r="H970">
        <v>578</v>
      </c>
      <c r="I970">
        <v>178</v>
      </c>
      <c r="J970">
        <v>396</v>
      </c>
      <c r="K970">
        <v>374</v>
      </c>
      <c r="L970">
        <v>384</v>
      </c>
      <c r="M970">
        <v>30</v>
      </c>
      <c r="N970">
        <v>110</v>
      </c>
      <c r="O970">
        <v>861</v>
      </c>
      <c r="P970">
        <v>220</v>
      </c>
      <c r="Q970">
        <v>472</v>
      </c>
      <c r="R970">
        <v>538</v>
      </c>
      <c r="S970">
        <v>250</v>
      </c>
      <c r="T970">
        <v>474</v>
      </c>
      <c r="U970">
        <v>215</v>
      </c>
      <c r="V970">
        <v>728</v>
      </c>
      <c r="W970">
        <v>0</v>
      </c>
      <c r="X970">
        <v>325</v>
      </c>
      <c r="Y970">
        <v>116</v>
      </c>
      <c r="Z970">
        <v>265</v>
      </c>
      <c r="AA970">
        <v>232</v>
      </c>
    </row>
    <row r="971" spans="1:27" x14ac:dyDescent="0.35">
      <c r="A971" s="1">
        <v>44143</v>
      </c>
      <c r="B971" t="s">
        <v>38</v>
      </c>
      <c r="C971">
        <v>2518</v>
      </c>
      <c r="D971">
        <v>1340</v>
      </c>
      <c r="E971">
        <v>772</v>
      </c>
      <c r="F971">
        <v>1997</v>
      </c>
      <c r="G971">
        <v>1498</v>
      </c>
      <c r="H971">
        <v>1374</v>
      </c>
      <c r="I971">
        <v>1126</v>
      </c>
      <c r="J971">
        <v>1160</v>
      </c>
      <c r="K971">
        <v>1502</v>
      </c>
      <c r="L971">
        <v>1258</v>
      </c>
      <c r="M971">
        <v>242</v>
      </c>
      <c r="N971">
        <v>335</v>
      </c>
      <c r="O971">
        <v>2067</v>
      </c>
      <c r="P971">
        <v>721</v>
      </c>
      <c r="Q971">
        <v>1211</v>
      </c>
      <c r="R971">
        <v>874</v>
      </c>
      <c r="S971">
        <v>858</v>
      </c>
      <c r="T971">
        <v>677</v>
      </c>
      <c r="U971">
        <v>799</v>
      </c>
      <c r="V971">
        <v>1986</v>
      </c>
      <c r="W971">
        <v>361</v>
      </c>
      <c r="X971">
        <v>1343</v>
      </c>
      <c r="Y971">
        <v>472</v>
      </c>
      <c r="Z971">
        <v>970</v>
      </c>
      <c r="AA971">
        <v>698</v>
      </c>
    </row>
    <row r="972" spans="1:27" x14ac:dyDescent="0.35">
      <c r="A972" s="1">
        <v>44143</v>
      </c>
      <c r="B972" t="s">
        <v>39</v>
      </c>
      <c r="C972">
        <v>1931</v>
      </c>
      <c r="D972">
        <v>613</v>
      </c>
      <c r="E972">
        <v>632</v>
      </c>
      <c r="F972">
        <v>2371</v>
      </c>
      <c r="G972">
        <v>1030</v>
      </c>
      <c r="H972">
        <v>962</v>
      </c>
      <c r="I972">
        <v>549</v>
      </c>
      <c r="J972">
        <v>912</v>
      </c>
      <c r="K972">
        <v>1385</v>
      </c>
      <c r="L972">
        <v>687</v>
      </c>
      <c r="M972">
        <v>355</v>
      </c>
      <c r="N972">
        <v>195</v>
      </c>
      <c r="O972">
        <v>1408</v>
      </c>
      <c r="P972">
        <v>836</v>
      </c>
      <c r="Q972">
        <v>2206</v>
      </c>
      <c r="R972">
        <v>396</v>
      </c>
      <c r="S972">
        <v>596</v>
      </c>
      <c r="T972">
        <v>599</v>
      </c>
      <c r="U972">
        <v>1711</v>
      </c>
      <c r="V972">
        <v>1686</v>
      </c>
      <c r="W972">
        <v>1329</v>
      </c>
      <c r="X972">
        <v>826</v>
      </c>
      <c r="Y972">
        <v>439</v>
      </c>
      <c r="Z972">
        <v>478</v>
      </c>
      <c r="AA972">
        <v>468</v>
      </c>
    </row>
    <row r="973" spans="1:27" x14ac:dyDescent="0.35">
      <c r="A973" s="1">
        <v>44143</v>
      </c>
      <c r="B973" t="s">
        <v>2</v>
      </c>
      <c r="C973">
        <v>1150</v>
      </c>
      <c r="D973">
        <v>982</v>
      </c>
      <c r="E973">
        <v>427</v>
      </c>
      <c r="F973">
        <v>1375</v>
      </c>
      <c r="G973">
        <v>1149</v>
      </c>
      <c r="H973">
        <v>1099</v>
      </c>
      <c r="I973">
        <v>618</v>
      </c>
      <c r="J973">
        <v>1201</v>
      </c>
      <c r="K973">
        <v>1098</v>
      </c>
      <c r="L973">
        <v>985</v>
      </c>
      <c r="M973">
        <v>250</v>
      </c>
      <c r="N973">
        <v>196</v>
      </c>
      <c r="O973">
        <v>1592</v>
      </c>
      <c r="P973">
        <v>611</v>
      </c>
      <c r="Q973">
        <v>1237</v>
      </c>
      <c r="R973">
        <v>770</v>
      </c>
      <c r="S973">
        <v>528</v>
      </c>
      <c r="T973">
        <v>609</v>
      </c>
      <c r="U973">
        <v>968</v>
      </c>
      <c r="V973">
        <v>942</v>
      </c>
      <c r="W973">
        <v>1281</v>
      </c>
      <c r="X973">
        <v>1243</v>
      </c>
      <c r="Y973">
        <v>431</v>
      </c>
      <c r="Z973">
        <v>628</v>
      </c>
      <c r="AA973">
        <v>453</v>
      </c>
    </row>
    <row r="974" spans="1:27" x14ac:dyDescent="0.35">
      <c r="A974" s="1">
        <v>44143</v>
      </c>
      <c r="B974" t="s">
        <v>1</v>
      </c>
      <c r="C974">
        <v>839</v>
      </c>
      <c r="D974">
        <v>463</v>
      </c>
      <c r="E974">
        <v>267</v>
      </c>
      <c r="F974">
        <v>642</v>
      </c>
      <c r="G974">
        <v>738</v>
      </c>
      <c r="H974">
        <v>254</v>
      </c>
      <c r="I974">
        <v>540</v>
      </c>
      <c r="J974">
        <v>410</v>
      </c>
      <c r="K974">
        <v>336</v>
      </c>
      <c r="L974">
        <v>731</v>
      </c>
      <c r="M974">
        <v>116</v>
      </c>
      <c r="N974">
        <v>76</v>
      </c>
      <c r="O974">
        <v>734</v>
      </c>
      <c r="P974">
        <v>333</v>
      </c>
      <c r="Q974">
        <v>516</v>
      </c>
      <c r="R974">
        <v>136</v>
      </c>
      <c r="S974">
        <v>275</v>
      </c>
      <c r="T974">
        <v>455</v>
      </c>
      <c r="U974">
        <v>434</v>
      </c>
      <c r="V974">
        <v>769</v>
      </c>
      <c r="W974">
        <v>80</v>
      </c>
      <c r="X974">
        <v>651</v>
      </c>
      <c r="Y974">
        <v>408</v>
      </c>
      <c r="Z974">
        <v>320</v>
      </c>
      <c r="AA974">
        <v>221</v>
      </c>
    </row>
    <row r="975" spans="1:27" x14ac:dyDescent="0.35">
      <c r="A975" s="1">
        <v>44143</v>
      </c>
      <c r="B975" t="s">
        <v>0</v>
      </c>
      <c r="C975">
        <v>311</v>
      </c>
      <c r="D975">
        <v>519</v>
      </c>
      <c r="E975">
        <v>160</v>
      </c>
      <c r="F975">
        <v>733</v>
      </c>
      <c r="G975">
        <v>411</v>
      </c>
      <c r="H975">
        <v>845</v>
      </c>
      <c r="I975">
        <v>78</v>
      </c>
      <c r="J975">
        <v>791</v>
      </c>
      <c r="K975">
        <v>762</v>
      </c>
      <c r="L975">
        <v>254</v>
      </c>
      <c r="M975">
        <v>134</v>
      </c>
      <c r="N975">
        <v>120</v>
      </c>
      <c r="O975">
        <v>858</v>
      </c>
      <c r="P975">
        <v>278</v>
      </c>
      <c r="Q975">
        <v>721</v>
      </c>
      <c r="R975">
        <v>634</v>
      </c>
      <c r="S975">
        <v>253</v>
      </c>
      <c r="T975">
        <v>154</v>
      </c>
      <c r="U975">
        <v>534</v>
      </c>
      <c r="V975">
        <v>173</v>
      </c>
      <c r="W975">
        <v>1201</v>
      </c>
      <c r="X975">
        <v>592</v>
      </c>
      <c r="Y975">
        <v>23</v>
      </c>
      <c r="Z975">
        <v>308</v>
      </c>
      <c r="AA975">
        <v>232</v>
      </c>
    </row>
    <row r="976" spans="1:27" x14ac:dyDescent="0.35">
      <c r="A976" s="1">
        <v>44143</v>
      </c>
      <c r="B976" t="s">
        <v>40</v>
      </c>
      <c r="C976">
        <v>327</v>
      </c>
      <c r="D976">
        <v>141</v>
      </c>
      <c r="E976">
        <v>114</v>
      </c>
      <c r="F976">
        <v>211</v>
      </c>
      <c r="G976">
        <v>176</v>
      </c>
      <c r="H976">
        <v>199</v>
      </c>
      <c r="I976">
        <v>122</v>
      </c>
      <c r="J976">
        <v>288</v>
      </c>
      <c r="K976">
        <v>186</v>
      </c>
      <c r="L976">
        <v>192</v>
      </c>
      <c r="M976">
        <v>60</v>
      </c>
      <c r="N976">
        <v>43</v>
      </c>
      <c r="O976">
        <v>226</v>
      </c>
      <c r="P976">
        <v>137</v>
      </c>
      <c r="Q976">
        <v>323</v>
      </c>
      <c r="R976">
        <v>160</v>
      </c>
      <c r="S976">
        <v>112</v>
      </c>
      <c r="T976">
        <v>75</v>
      </c>
      <c r="U976">
        <v>233</v>
      </c>
      <c r="V976">
        <v>210</v>
      </c>
      <c r="W976">
        <v>96</v>
      </c>
      <c r="X976">
        <v>136</v>
      </c>
      <c r="Y976">
        <v>89</v>
      </c>
      <c r="Z976">
        <v>118</v>
      </c>
      <c r="AA976">
        <v>124</v>
      </c>
    </row>
    <row r="977" spans="1:27" x14ac:dyDescent="0.35">
      <c r="A977" s="1">
        <v>44143</v>
      </c>
      <c r="B977" t="s">
        <v>41</v>
      </c>
      <c r="C977">
        <v>210</v>
      </c>
      <c r="D977">
        <v>38</v>
      </c>
      <c r="E977">
        <v>60</v>
      </c>
      <c r="F977">
        <v>86</v>
      </c>
      <c r="G977">
        <v>156</v>
      </c>
      <c r="H977">
        <v>56</v>
      </c>
      <c r="I977">
        <v>78</v>
      </c>
      <c r="J977">
        <v>124</v>
      </c>
      <c r="K977">
        <v>140</v>
      </c>
      <c r="L977">
        <v>121</v>
      </c>
      <c r="M977">
        <v>22</v>
      </c>
      <c r="N977">
        <v>18</v>
      </c>
      <c r="O977">
        <v>156</v>
      </c>
      <c r="P977">
        <v>58</v>
      </c>
      <c r="Q977">
        <v>61</v>
      </c>
      <c r="R977">
        <v>48</v>
      </c>
      <c r="S977">
        <v>49</v>
      </c>
      <c r="T977">
        <v>36</v>
      </c>
      <c r="U977">
        <v>96</v>
      </c>
      <c r="V977">
        <v>115</v>
      </c>
      <c r="W977">
        <v>80</v>
      </c>
      <c r="X977">
        <v>78</v>
      </c>
      <c r="Y977">
        <v>60</v>
      </c>
      <c r="Z977">
        <v>88</v>
      </c>
      <c r="AA977">
        <v>35</v>
      </c>
    </row>
    <row r="978" spans="1:27" x14ac:dyDescent="0.35">
      <c r="A978" s="1">
        <v>44143</v>
      </c>
      <c r="B978" t="s">
        <v>42</v>
      </c>
      <c r="C978">
        <v>117</v>
      </c>
      <c r="D978">
        <v>103</v>
      </c>
      <c r="E978">
        <v>54</v>
      </c>
      <c r="F978">
        <v>125</v>
      </c>
      <c r="G978">
        <v>20</v>
      </c>
      <c r="H978">
        <v>143</v>
      </c>
      <c r="I978">
        <v>44</v>
      </c>
      <c r="J978">
        <v>164</v>
      </c>
      <c r="K978">
        <v>46</v>
      </c>
      <c r="L978">
        <v>71</v>
      </c>
      <c r="M978">
        <v>38</v>
      </c>
      <c r="N978">
        <v>25</v>
      </c>
      <c r="O978">
        <v>70</v>
      </c>
      <c r="P978">
        <v>79</v>
      </c>
      <c r="Q978">
        <v>262</v>
      </c>
      <c r="R978">
        <v>112</v>
      </c>
      <c r="S978">
        <v>63</v>
      </c>
      <c r="T978">
        <v>39</v>
      </c>
      <c r="U978">
        <v>137</v>
      </c>
      <c r="V978">
        <v>95</v>
      </c>
      <c r="W978">
        <v>16</v>
      </c>
      <c r="X978">
        <v>58</v>
      </c>
      <c r="Y978">
        <v>29</v>
      </c>
      <c r="Z978">
        <v>30</v>
      </c>
      <c r="AA978">
        <v>89</v>
      </c>
    </row>
    <row r="979" spans="1:27" x14ac:dyDescent="0.35">
      <c r="A979" s="1">
        <v>44143</v>
      </c>
      <c r="B979" t="s">
        <v>43</v>
      </c>
      <c r="C979">
        <v>196</v>
      </c>
      <c r="D979">
        <v>153</v>
      </c>
      <c r="E979">
        <v>151</v>
      </c>
      <c r="F979">
        <v>452</v>
      </c>
      <c r="G979">
        <v>200</v>
      </c>
      <c r="H979">
        <v>193</v>
      </c>
      <c r="I979">
        <v>134</v>
      </c>
      <c r="J979">
        <v>374</v>
      </c>
      <c r="K979">
        <v>167</v>
      </c>
      <c r="L979">
        <v>192</v>
      </c>
      <c r="M979">
        <v>52</v>
      </c>
      <c r="N979">
        <v>127</v>
      </c>
      <c r="O979">
        <v>220</v>
      </c>
      <c r="P979">
        <v>154</v>
      </c>
      <c r="Q979">
        <v>261</v>
      </c>
      <c r="R979">
        <v>296</v>
      </c>
      <c r="S979">
        <v>155</v>
      </c>
      <c r="T979">
        <v>130</v>
      </c>
      <c r="U979">
        <v>203</v>
      </c>
      <c r="V979">
        <v>329</v>
      </c>
      <c r="W979">
        <v>179</v>
      </c>
      <c r="X979">
        <v>151</v>
      </c>
      <c r="Y979">
        <v>119</v>
      </c>
      <c r="Z979">
        <v>159</v>
      </c>
      <c r="AA979">
        <v>132</v>
      </c>
    </row>
    <row r="980" spans="1:27" x14ac:dyDescent="0.35">
      <c r="A980" s="1">
        <v>44143</v>
      </c>
      <c r="B980" t="s">
        <v>44</v>
      </c>
      <c r="C980">
        <v>33</v>
      </c>
      <c r="D980">
        <v>45</v>
      </c>
      <c r="E980">
        <v>10</v>
      </c>
      <c r="F980">
        <v>10</v>
      </c>
      <c r="G980">
        <v>14</v>
      </c>
      <c r="H980">
        <v>21</v>
      </c>
      <c r="I980">
        <v>24</v>
      </c>
      <c r="J980">
        <v>35</v>
      </c>
      <c r="K980">
        <v>51</v>
      </c>
      <c r="L980">
        <v>31</v>
      </c>
      <c r="M980">
        <v>13</v>
      </c>
      <c r="N980">
        <v>13</v>
      </c>
      <c r="O980">
        <v>44</v>
      </c>
      <c r="P980">
        <v>10</v>
      </c>
      <c r="Q980">
        <v>21</v>
      </c>
      <c r="R980">
        <v>33</v>
      </c>
      <c r="S980">
        <v>15</v>
      </c>
      <c r="T980">
        <v>12</v>
      </c>
      <c r="U980">
        <v>22</v>
      </c>
      <c r="V980">
        <v>100</v>
      </c>
      <c r="W980">
        <v>11</v>
      </c>
      <c r="X980">
        <v>30</v>
      </c>
      <c r="Y980">
        <v>11</v>
      </c>
      <c r="Z980">
        <v>4</v>
      </c>
      <c r="AA980">
        <v>18</v>
      </c>
    </row>
    <row r="981" spans="1:27" x14ac:dyDescent="0.35">
      <c r="A981" s="1">
        <v>44143</v>
      </c>
      <c r="B981" t="s">
        <v>45</v>
      </c>
      <c r="C981">
        <v>163</v>
      </c>
      <c r="D981">
        <v>108</v>
      </c>
      <c r="E981">
        <v>141</v>
      </c>
      <c r="F981">
        <v>442</v>
      </c>
      <c r="G981">
        <v>186</v>
      </c>
      <c r="H981">
        <v>172</v>
      </c>
      <c r="I981">
        <v>110</v>
      </c>
      <c r="J981">
        <v>339</v>
      </c>
      <c r="K981">
        <v>116</v>
      </c>
      <c r="L981">
        <v>161</v>
      </c>
      <c r="M981">
        <v>39</v>
      </c>
      <c r="N981">
        <v>114</v>
      </c>
      <c r="O981">
        <v>176</v>
      </c>
      <c r="P981">
        <v>144</v>
      </c>
      <c r="Q981">
        <v>240</v>
      </c>
      <c r="R981">
        <v>263</v>
      </c>
      <c r="S981">
        <v>140</v>
      </c>
      <c r="T981">
        <v>118</v>
      </c>
      <c r="U981">
        <v>181</v>
      </c>
      <c r="V981">
        <v>229</v>
      </c>
      <c r="W981">
        <v>168</v>
      </c>
      <c r="X981">
        <v>121</v>
      </c>
      <c r="Y981">
        <v>108</v>
      </c>
      <c r="Z981">
        <v>155</v>
      </c>
      <c r="AA981">
        <v>114</v>
      </c>
    </row>
    <row r="982" spans="1:27" x14ac:dyDescent="0.35">
      <c r="A982" s="1">
        <v>44144</v>
      </c>
      <c r="B982" t="s">
        <v>35</v>
      </c>
      <c r="C982">
        <v>4449</v>
      </c>
      <c r="D982">
        <v>1953</v>
      </c>
      <c r="E982">
        <v>1426</v>
      </c>
      <c r="F982">
        <v>4368</v>
      </c>
      <c r="G982">
        <v>2528</v>
      </c>
      <c r="H982">
        <v>2336</v>
      </c>
      <c r="I982">
        <v>1675</v>
      </c>
      <c r="J982">
        <v>2072</v>
      </c>
      <c r="K982">
        <v>2887</v>
      </c>
      <c r="L982">
        <v>1945</v>
      </c>
      <c r="M982">
        <v>597</v>
      </c>
      <c r="N982">
        <v>530</v>
      </c>
      <c r="O982">
        <v>3475</v>
      </c>
      <c r="P982">
        <v>1557</v>
      </c>
      <c r="Q982">
        <v>3417</v>
      </c>
      <c r="R982">
        <v>1394</v>
      </c>
      <c r="S982">
        <v>1523</v>
      </c>
      <c r="T982">
        <v>1276</v>
      </c>
      <c r="U982">
        <v>2510</v>
      </c>
      <c r="V982">
        <v>3672</v>
      </c>
      <c r="W982">
        <v>1690</v>
      </c>
      <c r="X982">
        <v>2189</v>
      </c>
      <c r="Y982">
        <v>911</v>
      </c>
      <c r="Z982">
        <v>1448</v>
      </c>
      <c r="AA982">
        <v>1166</v>
      </c>
    </row>
    <row r="983" spans="1:27" x14ac:dyDescent="0.35">
      <c r="A983" s="1">
        <v>44144</v>
      </c>
      <c r="B983" t="s">
        <v>36</v>
      </c>
      <c r="C983">
        <v>2132</v>
      </c>
      <c r="D983">
        <v>558</v>
      </c>
      <c r="E983">
        <v>576</v>
      </c>
      <c r="F983">
        <v>1204</v>
      </c>
      <c r="G983">
        <v>629</v>
      </c>
      <c r="H983">
        <v>860</v>
      </c>
      <c r="I983">
        <v>985</v>
      </c>
      <c r="J983">
        <v>766</v>
      </c>
      <c r="K983">
        <v>1288</v>
      </c>
      <c r="L983">
        <v>908</v>
      </c>
      <c r="M983">
        <v>230</v>
      </c>
      <c r="N983">
        <v>233</v>
      </c>
      <c r="O983">
        <v>1424</v>
      </c>
      <c r="P983">
        <v>506</v>
      </c>
      <c r="Q983">
        <v>771</v>
      </c>
      <c r="R983">
        <v>343</v>
      </c>
      <c r="S983">
        <v>620</v>
      </c>
      <c r="T983">
        <v>212</v>
      </c>
      <c r="U983">
        <v>600</v>
      </c>
      <c r="V983">
        <v>1325</v>
      </c>
      <c r="W983">
        <v>371</v>
      </c>
      <c r="X983">
        <v>1039</v>
      </c>
      <c r="Y983">
        <v>370</v>
      </c>
      <c r="Z983">
        <v>719</v>
      </c>
      <c r="AA983">
        <v>471</v>
      </c>
    </row>
    <row r="984" spans="1:27" x14ac:dyDescent="0.35">
      <c r="A984" s="1">
        <v>44144</v>
      </c>
      <c r="B984" t="s">
        <v>37</v>
      </c>
      <c r="C984">
        <v>463</v>
      </c>
      <c r="D984">
        <v>798</v>
      </c>
      <c r="E984">
        <v>210</v>
      </c>
      <c r="F984">
        <v>822</v>
      </c>
      <c r="G984">
        <v>893</v>
      </c>
      <c r="H984">
        <v>523</v>
      </c>
      <c r="I984">
        <v>169</v>
      </c>
      <c r="J984">
        <v>405</v>
      </c>
      <c r="K984">
        <v>298</v>
      </c>
      <c r="L984">
        <v>393</v>
      </c>
      <c r="M984">
        <v>20</v>
      </c>
      <c r="N984">
        <v>112</v>
      </c>
      <c r="O984">
        <v>726</v>
      </c>
      <c r="P984">
        <v>232</v>
      </c>
      <c r="Q984">
        <v>558</v>
      </c>
      <c r="R984">
        <v>568</v>
      </c>
      <c r="S984">
        <v>257</v>
      </c>
      <c r="T984">
        <v>474</v>
      </c>
      <c r="U984">
        <v>191</v>
      </c>
      <c r="V984">
        <v>700</v>
      </c>
      <c r="W984">
        <v>0</v>
      </c>
      <c r="X984">
        <v>345</v>
      </c>
      <c r="Y984">
        <v>129</v>
      </c>
      <c r="Z984">
        <v>275</v>
      </c>
      <c r="AA984">
        <v>228</v>
      </c>
    </row>
    <row r="985" spans="1:27" x14ac:dyDescent="0.35">
      <c r="A985" s="1">
        <v>44144</v>
      </c>
      <c r="B985" t="s">
        <v>38</v>
      </c>
      <c r="C985">
        <v>2595</v>
      </c>
      <c r="D985">
        <v>1356</v>
      </c>
      <c r="E985">
        <v>786</v>
      </c>
      <c r="F985">
        <v>2026</v>
      </c>
      <c r="G985">
        <v>1522</v>
      </c>
      <c r="H985">
        <v>1383</v>
      </c>
      <c r="I985">
        <v>1154</v>
      </c>
      <c r="J985">
        <v>1171</v>
      </c>
      <c r="K985">
        <v>1586</v>
      </c>
      <c r="L985">
        <v>1301</v>
      </c>
      <c r="M985">
        <v>250</v>
      </c>
      <c r="N985">
        <v>345</v>
      </c>
      <c r="O985">
        <v>2150</v>
      </c>
      <c r="P985">
        <v>738</v>
      </c>
      <c r="Q985">
        <v>1329</v>
      </c>
      <c r="R985">
        <v>911</v>
      </c>
      <c r="S985">
        <v>877</v>
      </c>
      <c r="T985">
        <v>686</v>
      </c>
      <c r="U985">
        <v>791</v>
      </c>
      <c r="V985">
        <v>2025</v>
      </c>
      <c r="W985">
        <v>371</v>
      </c>
      <c r="X985">
        <v>1384</v>
      </c>
      <c r="Y985">
        <v>499</v>
      </c>
      <c r="Z985">
        <v>994</v>
      </c>
      <c r="AA985">
        <v>699</v>
      </c>
    </row>
    <row r="986" spans="1:27" x14ac:dyDescent="0.35">
      <c r="A986" s="1">
        <v>44144</v>
      </c>
      <c r="B986" t="s">
        <v>39</v>
      </c>
      <c r="C986">
        <v>1854</v>
      </c>
      <c r="D986">
        <v>597</v>
      </c>
      <c r="E986">
        <v>640</v>
      </c>
      <c r="F986">
        <v>2342</v>
      </c>
      <c r="G986">
        <v>1006</v>
      </c>
      <c r="H986">
        <v>953</v>
      </c>
      <c r="I986">
        <v>521</v>
      </c>
      <c r="J986">
        <v>901</v>
      </c>
      <c r="K986">
        <v>1301</v>
      </c>
      <c r="L986">
        <v>644</v>
      </c>
      <c r="M986">
        <v>347</v>
      </c>
      <c r="N986">
        <v>185</v>
      </c>
      <c r="O986">
        <v>1325</v>
      </c>
      <c r="P986">
        <v>819</v>
      </c>
      <c r="Q986">
        <v>2088</v>
      </c>
      <c r="R986">
        <v>483</v>
      </c>
      <c r="S986">
        <v>646</v>
      </c>
      <c r="T986">
        <v>590</v>
      </c>
      <c r="U986">
        <v>1719</v>
      </c>
      <c r="V986">
        <v>1647</v>
      </c>
      <c r="W986">
        <v>1319</v>
      </c>
      <c r="X986">
        <v>805</v>
      </c>
      <c r="Y986">
        <v>412</v>
      </c>
      <c r="Z986">
        <v>454</v>
      </c>
      <c r="AA986">
        <v>467</v>
      </c>
    </row>
    <row r="987" spans="1:27" x14ac:dyDescent="0.35">
      <c r="A987" s="1">
        <v>44144</v>
      </c>
      <c r="B987" t="s">
        <v>2</v>
      </c>
      <c r="C987">
        <v>1150</v>
      </c>
      <c r="D987">
        <v>982</v>
      </c>
      <c r="E987">
        <v>436</v>
      </c>
      <c r="F987">
        <v>1375</v>
      </c>
      <c r="G987">
        <v>1149</v>
      </c>
      <c r="H987">
        <v>1099</v>
      </c>
      <c r="I987">
        <v>618</v>
      </c>
      <c r="J987">
        <v>1215</v>
      </c>
      <c r="K987">
        <v>1112</v>
      </c>
      <c r="L987">
        <v>985</v>
      </c>
      <c r="M987">
        <v>250</v>
      </c>
      <c r="N987">
        <v>196</v>
      </c>
      <c r="O987">
        <v>1592</v>
      </c>
      <c r="P987">
        <v>611</v>
      </c>
      <c r="Q987">
        <v>1262</v>
      </c>
      <c r="R987">
        <v>791</v>
      </c>
      <c r="S987">
        <v>528</v>
      </c>
      <c r="T987">
        <v>623</v>
      </c>
      <c r="U987">
        <v>981</v>
      </c>
      <c r="V987">
        <v>942</v>
      </c>
      <c r="W987">
        <v>1281</v>
      </c>
      <c r="X987">
        <v>1243</v>
      </c>
      <c r="Y987">
        <v>449</v>
      </c>
      <c r="Z987">
        <v>635</v>
      </c>
      <c r="AA987">
        <v>468</v>
      </c>
    </row>
    <row r="988" spans="1:27" x14ac:dyDescent="0.35">
      <c r="A988" s="1">
        <v>44144</v>
      </c>
      <c r="B988" t="s">
        <v>1</v>
      </c>
      <c r="C988">
        <v>867</v>
      </c>
      <c r="D988">
        <v>443</v>
      </c>
      <c r="E988">
        <v>264</v>
      </c>
      <c r="F988">
        <v>664</v>
      </c>
      <c r="G988">
        <v>705</v>
      </c>
      <c r="H988">
        <v>232</v>
      </c>
      <c r="I988">
        <v>547</v>
      </c>
      <c r="J988">
        <v>415</v>
      </c>
      <c r="K988">
        <v>335</v>
      </c>
      <c r="L988">
        <v>736</v>
      </c>
      <c r="M988">
        <v>121</v>
      </c>
      <c r="N988">
        <v>76</v>
      </c>
      <c r="O988">
        <v>843</v>
      </c>
      <c r="P988">
        <v>334</v>
      </c>
      <c r="Q988">
        <v>583</v>
      </c>
      <c r="R988">
        <v>130</v>
      </c>
      <c r="S988">
        <v>287</v>
      </c>
      <c r="T988">
        <v>471</v>
      </c>
      <c r="U988">
        <v>441</v>
      </c>
      <c r="V988">
        <v>767</v>
      </c>
      <c r="W988">
        <v>100</v>
      </c>
      <c r="X988">
        <v>661</v>
      </c>
      <c r="Y988">
        <v>427</v>
      </c>
      <c r="Z988">
        <v>307</v>
      </c>
      <c r="AA988">
        <v>236</v>
      </c>
    </row>
    <row r="989" spans="1:27" x14ac:dyDescent="0.35">
      <c r="A989" s="1">
        <v>44144</v>
      </c>
      <c r="B989" t="s">
        <v>0</v>
      </c>
      <c r="C989">
        <v>283</v>
      </c>
      <c r="D989">
        <v>539</v>
      </c>
      <c r="E989">
        <v>172</v>
      </c>
      <c r="F989">
        <v>711</v>
      </c>
      <c r="G989">
        <v>444</v>
      </c>
      <c r="H989">
        <v>867</v>
      </c>
      <c r="I989">
        <v>71</v>
      </c>
      <c r="J989">
        <v>800</v>
      </c>
      <c r="K989">
        <v>777</v>
      </c>
      <c r="L989">
        <v>249</v>
      </c>
      <c r="M989">
        <v>129</v>
      </c>
      <c r="N989">
        <v>120</v>
      </c>
      <c r="O989">
        <v>749</v>
      </c>
      <c r="P989">
        <v>277</v>
      </c>
      <c r="Q989">
        <v>679</v>
      </c>
      <c r="R989">
        <v>661</v>
      </c>
      <c r="S989">
        <v>241</v>
      </c>
      <c r="T989">
        <v>152</v>
      </c>
      <c r="U989">
        <v>540</v>
      </c>
      <c r="V989">
        <v>175</v>
      </c>
      <c r="W989">
        <v>1181</v>
      </c>
      <c r="X989">
        <v>582</v>
      </c>
      <c r="Y989">
        <v>22</v>
      </c>
      <c r="Z989">
        <v>328</v>
      </c>
      <c r="AA989">
        <v>232</v>
      </c>
    </row>
    <row r="990" spans="1:27" x14ac:dyDescent="0.35">
      <c r="A990" s="1">
        <v>44144</v>
      </c>
      <c r="B990" t="s">
        <v>40</v>
      </c>
      <c r="C990">
        <v>327</v>
      </c>
      <c r="D990">
        <v>139</v>
      </c>
      <c r="E990">
        <v>115</v>
      </c>
      <c r="F990">
        <v>211</v>
      </c>
      <c r="G990">
        <v>176</v>
      </c>
      <c r="H990">
        <v>202</v>
      </c>
      <c r="I990">
        <v>122</v>
      </c>
      <c r="J990">
        <v>288</v>
      </c>
      <c r="K990">
        <v>186</v>
      </c>
      <c r="L990">
        <v>193</v>
      </c>
      <c r="M990">
        <v>60</v>
      </c>
      <c r="N990">
        <v>43</v>
      </c>
      <c r="O990">
        <v>226</v>
      </c>
      <c r="P990">
        <v>137</v>
      </c>
      <c r="Q990">
        <v>323</v>
      </c>
      <c r="R990">
        <v>160</v>
      </c>
      <c r="S990">
        <v>112</v>
      </c>
      <c r="T990">
        <v>75</v>
      </c>
      <c r="U990">
        <v>233</v>
      </c>
      <c r="V990">
        <v>210</v>
      </c>
      <c r="W990">
        <v>96</v>
      </c>
      <c r="X990">
        <v>136</v>
      </c>
      <c r="Y990">
        <v>89</v>
      </c>
      <c r="Z990">
        <v>118</v>
      </c>
      <c r="AA990">
        <v>124</v>
      </c>
    </row>
    <row r="991" spans="1:27" x14ac:dyDescent="0.35">
      <c r="A991" s="1">
        <v>44144</v>
      </c>
      <c r="B991" t="s">
        <v>41</v>
      </c>
      <c r="C991">
        <v>191</v>
      </c>
      <c r="D991">
        <v>41</v>
      </c>
      <c r="E991">
        <v>57</v>
      </c>
      <c r="F991">
        <v>94</v>
      </c>
      <c r="G991">
        <v>156</v>
      </c>
      <c r="H991">
        <v>61</v>
      </c>
      <c r="I991">
        <v>78</v>
      </c>
      <c r="J991">
        <v>130</v>
      </c>
      <c r="K991">
        <v>148</v>
      </c>
      <c r="L991">
        <v>127</v>
      </c>
      <c r="M991">
        <v>25</v>
      </c>
      <c r="N991">
        <v>18</v>
      </c>
      <c r="O991">
        <v>148</v>
      </c>
      <c r="P991">
        <v>56</v>
      </c>
      <c r="Q991">
        <v>66</v>
      </c>
      <c r="R991">
        <v>56</v>
      </c>
      <c r="S991">
        <v>51</v>
      </c>
      <c r="T991">
        <v>35</v>
      </c>
      <c r="U991">
        <v>98</v>
      </c>
      <c r="V991">
        <v>111</v>
      </c>
      <c r="W991">
        <v>100</v>
      </c>
      <c r="X991">
        <v>78</v>
      </c>
      <c r="Y991">
        <v>59</v>
      </c>
      <c r="Z991">
        <v>89</v>
      </c>
      <c r="AA991">
        <v>35</v>
      </c>
    </row>
    <row r="992" spans="1:27" x14ac:dyDescent="0.35">
      <c r="A992" s="1">
        <v>44144</v>
      </c>
      <c r="B992" t="s">
        <v>42</v>
      </c>
      <c r="C992">
        <v>136</v>
      </c>
      <c r="D992">
        <v>98</v>
      </c>
      <c r="E992">
        <v>58</v>
      </c>
      <c r="F992">
        <v>117</v>
      </c>
      <c r="G992">
        <v>20</v>
      </c>
      <c r="H992">
        <v>141</v>
      </c>
      <c r="I992">
        <v>44</v>
      </c>
      <c r="J992">
        <v>158</v>
      </c>
      <c r="K992">
        <v>38</v>
      </c>
      <c r="L992">
        <v>66</v>
      </c>
      <c r="M992">
        <v>35</v>
      </c>
      <c r="N992">
        <v>25</v>
      </c>
      <c r="O992">
        <v>78</v>
      </c>
      <c r="P992">
        <v>81</v>
      </c>
      <c r="Q992">
        <v>257</v>
      </c>
      <c r="R992">
        <v>104</v>
      </c>
      <c r="S992">
        <v>61</v>
      </c>
      <c r="T992">
        <v>40</v>
      </c>
      <c r="U992">
        <v>135</v>
      </c>
      <c r="V992">
        <v>99</v>
      </c>
      <c r="W992">
        <v>-4</v>
      </c>
      <c r="X992">
        <v>58</v>
      </c>
      <c r="Y992">
        <v>30</v>
      </c>
      <c r="Z992">
        <v>29</v>
      </c>
      <c r="AA992">
        <v>89</v>
      </c>
    </row>
    <row r="993" spans="1:27" x14ac:dyDescent="0.35">
      <c r="A993" s="1">
        <v>44144</v>
      </c>
      <c r="B993" t="s">
        <v>43</v>
      </c>
      <c r="C993">
        <v>196</v>
      </c>
      <c r="D993">
        <v>157</v>
      </c>
      <c r="E993">
        <v>151</v>
      </c>
      <c r="F993">
        <v>452</v>
      </c>
      <c r="G993">
        <v>225</v>
      </c>
      <c r="H993">
        <v>193</v>
      </c>
      <c r="I993">
        <v>134</v>
      </c>
      <c r="J993">
        <v>376</v>
      </c>
      <c r="K993">
        <v>167</v>
      </c>
      <c r="L993">
        <v>192</v>
      </c>
      <c r="M993">
        <v>52</v>
      </c>
      <c r="N993">
        <v>127</v>
      </c>
      <c r="O993">
        <v>220</v>
      </c>
      <c r="P993">
        <v>154</v>
      </c>
      <c r="Q993">
        <v>261</v>
      </c>
      <c r="R993">
        <v>296</v>
      </c>
      <c r="S993">
        <v>156</v>
      </c>
      <c r="T993">
        <v>130</v>
      </c>
      <c r="U993">
        <v>203</v>
      </c>
      <c r="V993">
        <v>340</v>
      </c>
      <c r="W993">
        <v>179</v>
      </c>
      <c r="X993">
        <v>151</v>
      </c>
      <c r="Y993">
        <v>119</v>
      </c>
      <c r="Z993">
        <v>151</v>
      </c>
      <c r="AA993">
        <v>132</v>
      </c>
    </row>
    <row r="994" spans="1:27" x14ac:dyDescent="0.35">
      <c r="A994" s="1">
        <v>44144</v>
      </c>
      <c r="B994" t="s">
        <v>44</v>
      </c>
      <c r="C994">
        <v>32</v>
      </c>
      <c r="D994">
        <v>46</v>
      </c>
      <c r="E994">
        <v>10</v>
      </c>
      <c r="F994">
        <v>10</v>
      </c>
      <c r="G994">
        <v>15</v>
      </c>
      <c r="H994">
        <v>22</v>
      </c>
      <c r="I994">
        <v>23</v>
      </c>
      <c r="J994">
        <v>42</v>
      </c>
      <c r="K994">
        <v>61</v>
      </c>
      <c r="L994">
        <v>30</v>
      </c>
      <c r="M994">
        <v>14</v>
      </c>
      <c r="N994">
        <v>13</v>
      </c>
      <c r="O994">
        <v>42</v>
      </c>
      <c r="P994">
        <v>9</v>
      </c>
      <c r="Q994">
        <v>14</v>
      </c>
      <c r="R994">
        <v>34</v>
      </c>
      <c r="S994">
        <v>14</v>
      </c>
      <c r="T994">
        <v>9</v>
      </c>
      <c r="U994">
        <v>25</v>
      </c>
      <c r="V994">
        <v>91</v>
      </c>
      <c r="W994">
        <v>11</v>
      </c>
      <c r="X994">
        <v>30</v>
      </c>
      <c r="Y994">
        <v>13</v>
      </c>
      <c r="Z994">
        <v>3</v>
      </c>
      <c r="AA994">
        <v>16</v>
      </c>
    </row>
    <row r="995" spans="1:27" x14ac:dyDescent="0.35">
      <c r="A995" s="1">
        <v>44144</v>
      </c>
      <c r="B995" t="s">
        <v>45</v>
      </c>
      <c r="C995">
        <v>164</v>
      </c>
      <c r="D995">
        <v>111</v>
      </c>
      <c r="E995">
        <v>141</v>
      </c>
      <c r="F995">
        <v>442</v>
      </c>
      <c r="G995">
        <v>210</v>
      </c>
      <c r="H995">
        <v>171</v>
      </c>
      <c r="I995">
        <v>111</v>
      </c>
      <c r="J995">
        <v>334</v>
      </c>
      <c r="K995">
        <v>106</v>
      </c>
      <c r="L995">
        <v>162</v>
      </c>
      <c r="M995">
        <v>38</v>
      </c>
      <c r="N995">
        <v>114</v>
      </c>
      <c r="O995">
        <v>178</v>
      </c>
      <c r="P995">
        <v>145</v>
      </c>
      <c r="Q995">
        <v>247</v>
      </c>
      <c r="R995">
        <v>262</v>
      </c>
      <c r="S995">
        <v>142</v>
      </c>
      <c r="T995">
        <v>121</v>
      </c>
      <c r="U995">
        <v>178</v>
      </c>
      <c r="V995">
        <v>249</v>
      </c>
      <c r="W995">
        <v>168</v>
      </c>
      <c r="X995">
        <v>121</v>
      </c>
      <c r="Y995">
        <v>106</v>
      </c>
      <c r="Z995">
        <v>148</v>
      </c>
      <c r="AA995">
        <v>116</v>
      </c>
    </row>
    <row r="996" spans="1:27" x14ac:dyDescent="0.35">
      <c r="A996" s="1">
        <v>44145</v>
      </c>
      <c r="B996" t="s">
        <v>35</v>
      </c>
      <c r="C996">
        <v>4449</v>
      </c>
      <c r="D996">
        <v>2023</v>
      </c>
      <c r="E996">
        <v>1426</v>
      </c>
      <c r="F996">
        <v>4368</v>
      </c>
      <c r="G996">
        <v>2528</v>
      </c>
      <c r="H996">
        <v>2336</v>
      </c>
      <c r="I996">
        <v>1675</v>
      </c>
      <c r="J996">
        <v>2126</v>
      </c>
      <c r="K996">
        <v>2887</v>
      </c>
      <c r="L996">
        <v>1965</v>
      </c>
      <c r="M996">
        <v>597</v>
      </c>
      <c r="N996">
        <v>530</v>
      </c>
      <c r="O996">
        <v>3475</v>
      </c>
      <c r="P996">
        <v>1557</v>
      </c>
      <c r="Q996">
        <v>3417</v>
      </c>
      <c r="R996">
        <v>1394</v>
      </c>
      <c r="S996">
        <v>1532</v>
      </c>
      <c r="T996">
        <v>1291</v>
      </c>
      <c r="U996">
        <v>2510</v>
      </c>
      <c r="V996">
        <v>3672</v>
      </c>
      <c r="W996">
        <v>1690</v>
      </c>
      <c r="X996">
        <v>2189</v>
      </c>
      <c r="Y996">
        <v>911</v>
      </c>
      <c r="Z996">
        <v>1473</v>
      </c>
      <c r="AA996">
        <v>1166</v>
      </c>
    </row>
    <row r="997" spans="1:27" x14ac:dyDescent="0.35">
      <c r="A997" s="1">
        <v>44145</v>
      </c>
      <c r="B997" t="s">
        <v>36</v>
      </c>
      <c r="C997">
        <v>2098</v>
      </c>
      <c r="D997">
        <v>510</v>
      </c>
      <c r="E997">
        <v>561</v>
      </c>
      <c r="F997">
        <v>1203</v>
      </c>
      <c r="G997">
        <v>642</v>
      </c>
      <c r="H997">
        <v>767</v>
      </c>
      <c r="I997">
        <v>933</v>
      </c>
      <c r="J997">
        <v>768</v>
      </c>
      <c r="K997">
        <v>1313</v>
      </c>
      <c r="L997">
        <v>938</v>
      </c>
      <c r="M997">
        <v>227</v>
      </c>
      <c r="N997">
        <v>233</v>
      </c>
      <c r="O997">
        <v>1407</v>
      </c>
      <c r="P997">
        <v>489</v>
      </c>
      <c r="Q997">
        <v>725</v>
      </c>
      <c r="R997">
        <v>392</v>
      </c>
      <c r="S997">
        <v>658</v>
      </c>
      <c r="T997">
        <v>166</v>
      </c>
      <c r="U997">
        <v>564</v>
      </c>
      <c r="V997">
        <v>1309</v>
      </c>
      <c r="W997">
        <v>385</v>
      </c>
      <c r="X997">
        <v>978</v>
      </c>
      <c r="Y997">
        <v>407</v>
      </c>
      <c r="Z997">
        <v>697</v>
      </c>
      <c r="AA997">
        <v>461</v>
      </c>
    </row>
    <row r="998" spans="1:27" x14ac:dyDescent="0.35">
      <c r="A998" s="1">
        <v>44145</v>
      </c>
      <c r="B998" t="s">
        <v>37</v>
      </c>
      <c r="C998">
        <v>435</v>
      </c>
      <c r="D998">
        <v>739</v>
      </c>
      <c r="E998">
        <v>198</v>
      </c>
      <c r="F998">
        <v>813</v>
      </c>
      <c r="G998">
        <v>831</v>
      </c>
      <c r="H998">
        <v>569</v>
      </c>
      <c r="I998">
        <v>212</v>
      </c>
      <c r="J998">
        <v>421</v>
      </c>
      <c r="K998">
        <v>328</v>
      </c>
      <c r="L998">
        <v>361</v>
      </c>
      <c r="M998">
        <v>13</v>
      </c>
      <c r="N998">
        <v>122</v>
      </c>
      <c r="O998">
        <v>736</v>
      </c>
      <c r="P998">
        <v>262</v>
      </c>
      <c r="Q998">
        <v>526</v>
      </c>
      <c r="R998">
        <v>491</v>
      </c>
      <c r="S998">
        <v>221</v>
      </c>
      <c r="T998">
        <v>534</v>
      </c>
      <c r="U998">
        <v>213</v>
      </c>
      <c r="V998">
        <v>658</v>
      </c>
      <c r="W998">
        <v>0</v>
      </c>
      <c r="X998">
        <v>374</v>
      </c>
      <c r="Y998">
        <v>108</v>
      </c>
      <c r="Z998">
        <v>301</v>
      </c>
      <c r="AA998">
        <v>246</v>
      </c>
    </row>
    <row r="999" spans="1:27" x14ac:dyDescent="0.35">
      <c r="A999" s="1">
        <v>44145</v>
      </c>
      <c r="B999" t="s">
        <v>38</v>
      </c>
      <c r="C999">
        <v>2533</v>
      </c>
      <c r="D999">
        <v>1249</v>
      </c>
      <c r="E999">
        <v>759</v>
      </c>
      <c r="F999">
        <v>2016</v>
      </c>
      <c r="G999">
        <v>1473</v>
      </c>
      <c r="H999">
        <v>1336</v>
      </c>
      <c r="I999">
        <v>1145</v>
      </c>
      <c r="J999">
        <v>1189</v>
      </c>
      <c r="K999">
        <v>1641</v>
      </c>
      <c r="L999">
        <v>1299</v>
      </c>
      <c r="M999">
        <v>240</v>
      </c>
      <c r="N999">
        <v>355</v>
      </c>
      <c r="O999">
        <v>2143</v>
      </c>
      <c r="P999">
        <v>751</v>
      </c>
      <c r="Q999">
        <v>1251</v>
      </c>
      <c r="R999">
        <v>883</v>
      </c>
      <c r="S999">
        <v>879</v>
      </c>
      <c r="T999">
        <v>700</v>
      </c>
      <c r="U999">
        <v>777</v>
      </c>
      <c r="V999">
        <v>1967</v>
      </c>
      <c r="W999">
        <v>385</v>
      </c>
      <c r="X999">
        <v>1352</v>
      </c>
      <c r="Y999">
        <v>515</v>
      </c>
      <c r="Z999">
        <v>998</v>
      </c>
      <c r="AA999">
        <v>707</v>
      </c>
    </row>
    <row r="1000" spans="1:27" x14ac:dyDescent="0.35">
      <c r="A1000" s="1">
        <v>44145</v>
      </c>
      <c r="B1000" t="s">
        <v>39</v>
      </c>
      <c r="C1000">
        <v>1916</v>
      </c>
      <c r="D1000">
        <v>774</v>
      </c>
      <c r="E1000">
        <v>667</v>
      </c>
      <c r="F1000">
        <v>2352</v>
      </c>
      <c r="G1000">
        <v>1055</v>
      </c>
      <c r="H1000">
        <v>1000</v>
      </c>
      <c r="I1000">
        <v>530</v>
      </c>
      <c r="J1000">
        <v>937</v>
      </c>
      <c r="K1000">
        <v>1246</v>
      </c>
      <c r="L1000">
        <v>666</v>
      </c>
      <c r="M1000">
        <v>357</v>
      </c>
      <c r="N1000">
        <v>175</v>
      </c>
      <c r="O1000">
        <v>1332</v>
      </c>
      <c r="P1000">
        <v>806</v>
      </c>
      <c r="Q1000">
        <v>2166</v>
      </c>
      <c r="R1000">
        <v>511</v>
      </c>
      <c r="S1000">
        <v>653</v>
      </c>
      <c r="T1000">
        <v>591</v>
      </c>
      <c r="U1000">
        <v>1733</v>
      </c>
      <c r="V1000">
        <v>1705</v>
      </c>
      <c r="W1000">
        <v>1305</v>
      </c>
      <c r="X1000">
        <v>837</v>
      </c>
      <c r="Y1000">
        <v>396</v>
      </c>
      <c r="Z1000">
        <v>475</v>
      </c>
      <c r="AA1000">
        <v>459</v>
      </c>
    </row>
    <row r="1001" spans="1:27" x14ac:dyDescent="0.35">
      <c r="A1001" s="1">
        <v>44145</v>
      </c>
      <c r="B1001" t="s">
        <v>2</v>
      </c>
      <c r="C1001">
        <v>1150</v>
      </c>
      <c r="D1001">
        <v>1023</v>
      </c>
      <c r="E1001">
        <v>436</v>
      </c>
      <c r="F1001">
        <v>1375</v>
      </c>
      <c r="G1001">
        <v>1149</v>
      </c>
      <c r="H1001">
        <v>1099</v>
      </c>
      <c r="I1001">
        <v>618</v>
      </c>
      <c r="J1001">
        <v>1215</v>
      </c>
      <c r="K1001">
        <v>1128</v>
      </c>
      <c r="L1001">
        <v>1046</v>
      </c>
      <c r="M1001">
        <v>250</v>
      </c>
      <c r="N1001">
        <v>196</v>
      </c>
      <c r="O1001">
        <v>1592</v>
      </c>
      <c r="P1001">
        <v>611</v>
      </c>
      <c r="Q1001">
        <v>1282</v>
      </c>
      <c r="R1001">
        <v>791</v>
      </c>
      <c r="S1001">
        <v>531</v>
      </c>
      <c r="T1001">
        <v>659</v>
      </c>
      <c r="U1001">
        <v>981</v>
      </c>
      <c r="V1001">
        <v>942</v>
      </c>
      <c r="W1001">
        <v>1281</v>
      </c>
      <c r="X1001">
        <v>1272</v>
      </c>
      <c r="Y1001">
        <v>449</v>
      </c>
      <c r="Z1001">
        <v>635</v>
      </c>
      <c r="AA1001">
        <v>477</v>
      </c>
    </row>
    <row r="1002" spans="1:27" x14ac:dyDescent="0.35">
      <c r="A1002" s="1">
        <v>44145</v>
      </c>
      <c r="B1002" t="s">
        <v>1</v>
      </c>
      <c r="C1002">
        <v>858</v>
      </c>
      <c r="D1002">
        <v>455</v>
      </c>
      <c r="E1002">
        <v>257</v>
      </c>
      <c r="F1002">
        <v>621</v>
      </c>
      <c r="G1002">
        <v>686</v>
      </c>
      <c r="H1002">
        <v>250</v>
      </c>
      <c r="I1002">
        <v>540</v>
      </c>
      <c r="J1002">
        <v>402</v>
      </c>
      <c r="K1002">
        <v>313</v>
      </c>
      <c r="L1002">
        <v>799</v>
      </c>
      <c r="M1002">
        <v>117</v>
      </c>
      <c r="N1002">
        <v>78</v>
      </c>
      <c r="O1002">
        <v>1000</v>
      </c>
      <c r="P1002">
        <v>334</v>
      </c>
      <c r="Q1002">
        <v>577</v>
      </c>
      <c r="R1002">
        <v>134</v>
      </c>
      <c r="S1002">
        <v>297</v>
      </c>
      <c r="T1002">
        <v>477</v>
      </c>
      <c r="U1002">
        <v>447</v>
      </c>
      <c r="V1002">
        <v>768</v>
      </c>
      <c r="W1002">
        <v>97</v>
      </c>
      <c r="X1002">
        <v>633</v>
      </c>
      <c r="Y1002">
        <v>427</v>
      </c>
      <c r="Z1002">
        <v>354</v>
      </c>
      <c r="AA1002">
        <v>248</v>
      </c>
    </row>
    <row r="1003" spans="1:27" x14ac:dyDescent="0.35">
      <c r="A1003" s="1">
        <v>44145</v>
      </c>
      <c r="B1003" t="s">
        <v>0</v>
      </c>
      <c r="C1003">
        <v>292</v>
      </c>
      <c r="D1003">
        <v>568</v>
      </c>
      <c r="E1003">
        <v>179</v>
      </c>
      <c r="F1003">
        <v>754</v>
      </c>
      <c r="G1003">
        <v>463</v>
      </c>
      <c r="H1003">
        <v>849</v>
      </c>
      <c r="I1003">
        <v>78</v>
      </c>
      <c r="J1003">
        <v>813</v>
      </c>
      <c r="K1003">
        <v>815</v>
      </c>
      <c r="L1003">
        <v>247</v>
      </c>
      <c r="M1003">
        <v>133</v>
      </c>
      <c r="N1003">
        <v>118</v>
      </c>
      <c r="O1003">
        <v>592</v>
      </c>
      <c r="P1003">
        <v>277</v>
      </c>
      <c r="Q1003">
        <v>705</v>
      </c>
      <c r="R1003">
        <v>657</v>
      </c>
      <c r="S1003">
        <v>234</v>
      </c>
      <c r="T1003">
        <v>182</v>
      </c>
      <c r="U1003">
        <v>534</v>
      </c>
      <c r="V1003">
        <v>174</v>
      </c>
      <c r="W1003">
        <v>1184</v>
      </c>
      <c r="X1003">
        <v>639</v>
      </c>
      <c r="Y1003">
        <v>22</v>
      </c>
      <c r="Z1003">
        <v>281</v>
      </c>
      <c r="AA1003">
        <v>229</v>
      </c>
    </row>
    <row r="1004" spans="1:27" x14ac:dyDescent="0.35">
      <c r="A1004" s="1">
        <v>44145</v>
      </c>
      <c r="B1004" t="s">
        <v>40</v>
      </c>
      <c r="C1004">
        <v>327</v>
      </c>
      <c r="D1004">
        <v>171</v>
      </c>
      <c r="E1004">
        <v>115</v>
      </c>
      <c r="F1004">
        <v>211</v>
      </c>
      <c r="G1004">
        <v>176</v>
      </c>
      <c r="H1004">
        <v>202</v>
      </c>
      <c r="I1004">
        <v>122</v>
      </c>
      <c r="J1004">
        <v>288</v>
      </c>
      <c r="K1004">
        <v>186</v>
      </c>
      <c r="L1004">
        <v>194</v>
      </c>
      <c r="M1004">
        <v>60</v>
      </c>
      <c r="N1004">
        <v>43</v>
      </c>
      <c r="O1004">
        <v>226</v>
      </c>
      <c r="P1004">
        <v>138</v>
      </c>
      <c r="Q1004">
        <v>323</v>
      </c>
      <c r="R1004">
        <v>160</v>
      </c>
      <c r="S1004">
        <v>110</v>
      </c>
      <c r="T1004">
        <v>75</v>
      </c>
      <c r="U1004">
        <v>233</v>
      </c>
      <c r="V1004">
        <v>210</v>
      </c>
      <c r="W1004">
        <v>96</v>
      </c>
      <c r="X1004">
        <v>139</v>
      </c>
      <c r="Y1004">
        <v>89</v>
      </c>
      <c r="Z1004">
        <v>118</v>
      </c>
      <c r="AA1004">
        <v>124</v>
      </c>
    </row>
    <row r="1005" spans="1:27" x14ac:dyDescent="0.35">
      <c r="A1005" s="1">
        <v>44145</v>
      </c>
      <c r="B1005" t="s">
        <v>41</v>
      </c>
      <c r="C1005">
        <v>191</v>
      </c>
      <c r="D1005">
        <v>52</v>
      </c>
      <c r="E1005">
        <v>60</v>
      </c>
      <c r="F1005">
        <v>85</v>
      </c>
      <c r="G1005">
        <v>156</v>
      </c>
      <c r="H1005">
        <v>47</v>
      </c>
      <c r="I1005">
        <v>75</v>
      </c>
      <c r="J1005">
        <v>134</v>
      </c>
      <c r="K1005">
        <v>125</v>
      </c>
      <c r="L1005">
        <v>125</v>
      </c>
      <c r="M1005">
        <v>20</v>
      </c>
      <c r="N1005">
        <v>21</v>
      </c>
      <c r="O1005">
        <v>149</v>
      </c>
      <c r="P1005">
        <v>64</v>
      </c>
      <c r="Q1005">
        <v>59</v>
      </c>
      <c r="R1005">
        <v>52</v>
      </c>
      <c r="S1005">
        <v>58</v>
      </c>
      <c r="T1005">
        <v>32</v>
      </c>
      <c r="U1005">
        <v>92</v>
      </c>
      <c r="V1005">
        <v>116</v>
      </c>
      <c r="W1005">
        <v>97</v>
      </c>
      <c r="X1005">
        <v>81</v>
      </c>
      <c r="Y1005">
        <v>66</v>
      </c>
      <c r="Z1005">
        <v>93</v>
      </c>
      <c r="AA1005">
        <v>35</v>
      </c>
    </row>
    <row r="1006" spans="1:27" x14ac:dyDescent="0.35">
      <c r="A1006" s="1">
        <v>44145</v>
      </c>
      <c r="B1006" t="s">
        <v>42</v>
      </c>
      <c r="C1006">
        <v>136</v>
      </c>
      <c r="D1006">
        <v>119</v>
      </c>
      <c r="E1006">
        <v>55</v>
      </c>
      <c r="F1006">
        <v>126</v>
      </c>
      <c r="G1006">
        <v>20</v>
      </c>
      <c r="H1006">
        <v>155</v>
      </c>
      <c r="I1006">
        <v>47</v>
      </c>
      <c r="J1006">
        <v>154</v>
      </c>
      <c r="K1006">
        <v>61</v>
      </c>
      <c r="L1006">
        <v>69</v>
      </c>
      <c r="M1006">
        <v>40</v>
      </c>
      <c r="N1006">
        <v>22</v>
      </c>
      <c r="O1006">
        <v>77</v>
      </c>
      <c r="P1006">
        <v>74</v>
      </c>
      <c r="Q1006">
        <v>264</v>
      </c>
      <c r="R1006">
        <v>108</v>
      </c>
      <c r="S1006">
        <v>52</v>
      </c>
      <c r="T1006">
        <v>43</v>
      </c>
      <c r="U1006">
        <v>141</v>
      </c>
      <c r="V1006">
        <v>94</v>
      </c>
      <c r="W1006">
        <v>-1</v>
      </c>
      <c r="X1006">
        <v>58</v>
      </c>
      <c r="Y1006">
        <v>23</v>
      </c>
      <c r="Z1006">
        <v>25</v>
      </c>
      <c r="AA1006">
        <v>89</v>
      </c>
    </row>
    <row r="1007" spans="1:27" x14ac:dyDescent="0.35">
      <c r="A1007" s="1">
        <v>44145</v>
      </c>
      <c r="B1007" t="s">
        <v>43</v>
      </c>
      <c r="C1007">
        <v>196</v>
      </c>
      <c r="D1007">
        <v>157</v>
      </c>
      <c r="E1007">
        <v>151</v>
      </c>
      <c r="F1007">
        <v>452</v>
      </c>
      <c r="G1007">
        <v>220</v>
      </c>
      <c r="H1007">
        <v>193</v>
      </c>
      <c r="I1007">
        <v>134</v>
      </c>
      <c r="J1007">
        <v>376</v>
      </c>
      <c r="K1007">
        <v>137</v>
      </c>
      <c r="L1007">
        <v>194</v>
      </c>
      <c r="M1007">
        <v>52</v>
      </c>
      <c r="N1007">
        <v>127</v>
      </c>
      <c r="O1007">
        <v>220</v>
      </c>
      <c r="P1007">
        <v>154</v>
      </c>
      <c r="Q1007">
        <v>261</v>
      </c>
      <c r="R1007">
        <v>296</v>
      </c>
      <c r="S1007">
        <v>156</v>
      </c>
      <c r="T1007">
        <v>130</v>
      </c>
      <c r="U1007">
        <v>204</v>
      </c>
      <c r="V1007">
        <v>340</v>
      </c>
      <c r="W1007">
        <v>179</v>
      </c>
      <c r="X1007">
        <v>156</v>
      </c>
      <c r="Y1007">
        <v>119</v>
      </c>
      <c r="Z1007">
        <v>159</v>
      </c>
      <c r="AA1007">
        <v>132</v>
      </c>
    </row>
    <row r="1008" spans="1:27" x14ac:dyDescent="0.35">
      <c r="A1008" s="1">
        <v>44145</v>
      </c>
      <c r="B1008" t="s">
        <v>44</v>
      </c>
      <c r="C1008">
        <v>34</v>
      </c>
      <c r="D1008">
        <v>46</v>
      </c>
      <c r="E1008">
        <v>13</v>
      </c>
      <c r="F1008">
        <v>9</v>
      </c>
      <c r="G1008">
        <v>17</v>
      </c>
      <c r="H1008">
        <v>21</v>
      </c>
      <c r="I1008">
        <v>21</v>
      </c>
      <c r="J1008">
        <v>44</v>
      </c>
      <c r="K1008">
        <v>55</v>
      </c>
      <c r="L1008">
        <v>29</v>
      </c>
      <c r="M1008">
        <v>18</v>
      </c>
      <c r="N1008">
        <v>15</v>
      </c>
      <c r="O1008">
        <v>39</v>
      </c>
      <c r="P1008">
        <v>8</v>
      </c>
      <c r="Q1008">
        <v>12</v>
      </c>
      <c r="R1008">
        <v>37</v>
      </c>
      <c r="S1008">
        <v>11</v>
      </c>
      <c r="T1008">
        <v>6</v>
      </c>
      <c r="U1008">
        <v>18</v>
      </c>
      <c r="V1008">
        <v>95</v>
      </c>
      <c r="W1008">
        <v>11</v>
      </c>
      <c r="X1008">
        <v>34</v>
      </c>
      <c r="Y1008">
        <v>12</v>
      </c>
      <c r="Z1008">
        <v>5</v>
      </c>
      <c r="AA1008">
        <v>20</v>
      </c>
    </row>
    <row r="1009" spans="1:27" x14ac:dyDescent="0.35">
      <c r="A1009" s="1">
        <v>44145</v>
      </c>
      <c r="B1009" t="s">
        <v>45</v>
      </c>
      <c r="C1009">
        <v>162</v>
      </c>
      <c r="D1009">
        <v>111</v>
      </c>
      <c r="E1009">
        <v>138</v>
      </c>
      <c r="F1009">
        <v>443</v>
      </c>
      <c r="G1009">
        <v>203</v>
      </c>
      <c r="H1009">
        <v>172</v>
      </c>
      <c r="I1009">
        <v>113</v>
      </c>
      <c r="J1009">
        <v>332</v>
      </c>
      <c r="K1009">
        <v>82</v>
      </c>
      <c r="L1009">
        <v>165</v>
      </c>
      <c r="M1009">
        <v>34</v>
      </c>
      <c r="N1009">
        <v>112</v>
      </c>
      <c r="O1009">
        <v>181</v>
      </c>
      <c r="P1009">
        <v>146</v>
      </c>
      <c r="Q1009">
        <v>249</v>
      </c>
      <c r="R1009">
        <v>259</v>
      </c>
      <c r="S1009">
        <v>145</v>
      </c>
      <c r="T1009">
        <v>124</v>
      </c>
      <c r="U1009">
        <v>186</v>
      </c>
      <c r="V1009">
        <v>245</v>
      </c>
      <c r="W1009">
        <v>168</v>
      </c>
      <c r="X1009">
        <v>122</v>
      </c>
      <c r="Y1009">
        <v>107</v>
      </c>
      <c r="Z1009">
        <v>154</v>
      </c>
      <c r="AA1009">
        <v>112</v>
      </c>
    </row>
    <row r="1010" spans="1:27" x14ac:dyDescent="0.35">
      <c r="A1010" s="1">
        <v>44146</v>
      </c>
      <c r="B1010" t="s">
        <v>35</v>
      </c>
      <c r="C1010">
        <v>4589</v>
      </c>
      <c r="D1010">
        <v>2023</v>
      </c>
      <c r="E1010">
        <v>1426</v>
      </c>
      <c r="F1010">
        <v>4368</v>
      </c>
      <c r="G1010">
        <v>2528</v>
      </c>
      <c r="H1010">
        <v>2441</v>
      </c>
      <c r="I1010">
        <v>1675</v>
      </c>
      <c r="J1010">
        <v>2155</v>
      </c>
      <c r="K1010">
        <v>2897</v>
      </c>
      <c r="L1010">
        <v>1965</v>
      </c>
      <c r="M1010">
        <v>597</v>
      </c>
      <c r="N1010">
        <v>820</v>
      </c>
      <c r="O1010">
        <v>3475</v>
      </c>
      <c r="P1010">
        <v>1557</v>
      </c>
      <c r="Q1010">
        <v>3417</v>
      </c>
      <c r="R1010">
        <v>1394</v>
      </c>
      <c r="S1010">
        <v>1510</v>
      </c>
      <c r="T1010">
        <v>1291</v>
      </c>
      <c r="U1010">
        <v>2595</v>
      </c>
      <c r="V1010">
        <v>3672</v>
      </c>
      <c r="W1010">
        <v>1690</v>
      </c>
      <c r="X1010">
        <v>2189</v>
      </c>
      <c r="Y1010">
        <v>911</v>
      </c>
      <c r="Z1010">
        <v>1473</v>
      </c>
      <c r="AA1010">
        <v>1228</v>
      </c>
    </row>
    <row r="1011" spans="1:27" x14ac:dyDescent="0.35">
      <c r="A1011" s="1">
        <v>44146</v>
      </c>
      <c r="B1011" t="s">
        <v>36</v>
      </c>
      <c r="C1011">
        <v>2038</v>
      </c>
      <c r="D1011">
        <v>496</v>
      </c>
      <c r="E1011">
        <v>532</v>
      </c>
      <c r="F1011">
        <v>1233</v>
      </c>
      <c r="G1011">
        <v>628</v>
      </c>
      <c r="H1011">
        <v>747</v>
      </c>
      <c r="I1011">
        <v>910</v>
      </c>
      <c r="J1011">
        <v>782</v>
      </c>
      <c r="K1011">
        <v>1316</v>
      </c>
      <c r="L1011">
        <v>904</v>
      </c>
      <c r="M1011">
        <v>210</v>
      </c>
      <c r="N1011">
        <v>236</v>
      </c>
      <c r="O1011">
        <v>1398</v>
      </c>
      <c r="P1011">
        <v>474</v>
      </c>
      <c r="Q1011">
        <v>730</v>
      </c>
      <c r="R1011">
        <v>425</v>
      </c>
      <c r="S1011">
        <v>653</v>
      </c>
      <c r="T1011">
        <v>159</v>
      </c>
      <c r="U1011">
        <v>564</v>
      </c>
      <c r="V1011">
        <v>1222</v>
      </c>
      <c r="W1011">
        <v>383</v>
      </c>
      <c r="X1011">
        <v>1018</v>
      </c>
      <c r="Y1011">
        <v>423</v>
      </c>
      <c r="Z1011">
        <v>680</v>
      </c>
      <c r="AA1011">
        <v>456</v>
      </c>
    </row>
    <row r="1012" spans="1:27" x14ac:dyDescent="0.35">
      <c r="A1012" s="1">
        <v>44146</v>
      </c>
      <c r="B1012" t="s">
        <v>37</v>
      </c>
      <c r="C1012">
        <v>500</v>
      </c>
      <c r="D1012">
        <v>705</v>
      </c>
      <c r="E1012">
        <v>200</v>
      </c>
      <c r="F1012">
        <v>686</v>
      </c>
      <c r="G1012">
        <v>784</v>
      </c>
      <c r="H1012">
        <v>555</v>
      </c>
      <c r="I1012">
        <v>243</v>
      </c>
      <c r="J1012">
        <v>437</v>
      </c>
      <c r="K1012">
        <v>346</v>
      </c>
      <c r="L1012">
        <v>362</v>
      </c>
      <c r="M1012">
        <v>33</v>
      </c>
      <c r="N1012">
        <v>126</v>
      </c>
      <c r="O1012">
        <v>694</v>
      </c>
      <c r="P1012">
        <v>290</v>
      </c>
      <c r="Q1012">
        <v>519</v>
      </c>
      <c r="R1012">
        <v>481</v>
      </c>
      <c r="S1012">
        <v>212</v>
      </c>
      <c r="T1012">
        <v>536</v>
      </c>
      <c r="U1012">
        <v>225</v>
      </c>
      <c r="V1012">
        <v>701</v>
      </c>
      <c r="W1012">
        <v>0</v>
      </c>
      <c r="X1012">
        <v>307</v>
      </c>
      <c r="Y1012">
        <v>113</v>
      </c>
      <c r="Z1012">
        <v>313</v>
      </c>
      <c r="AA1012">
        <v>253</v>
      </c>
    </row>
    <row r="1013" spans="1:27" x14ac:dyDescent="0.35">
      <c r="A1013" s="1">
        <v>44146</v>
      </c>
      <c r="B1013" t="s">
        <v>38</v>
      </c>
      <c r="C1013">
        <v>2538</v>
      </c>
      <c r="D1013">
        <v>1201</v>
      </c>
      <c r="E1013">
        <v>732</v>
      </c>
      <c r="F1013">
        <v>1919</v>
      </c>
      <c r="G1013">
        <v>1412</v>
      </c>
      <c r="H1013">
        <v>1302</v>
      </c>
      <c r="I1013">
        <v>1153</v>
      </c>
      <c r="J1013">
        <v>1219</v>
      </c>
      <c r="K1013">
        <v>1662</v>
      </c>
      <c r="L1013">
        <v>1266</v>
      </c>
      <c r="M1013">
        <v>243</v>
      </c>
      <c r="N1013">
        <v>362</v>
      </c>
      <c r="O1013">
        <v>2092</v>
      </c>
      <c r="P1013">
        <v>764</v>
      </c>
      <c r="Q1013">
        <v>1249</v>
      </c>
      <c r="R1013">
        <v>906</v>
      </c>
      <c r="S1013">
        <v>865</v>
      </c>
      <c r="T1013">
        <v>695</v>
      </c>
      <c r="U1013">
        <v>789</v>
      </c>
      <c r="V1013">
        <v>1923</v>
      </c>
      <c r="W1013">
        <v>383</v>
      </c>
      <c r="X1013">
        <v>1325</v>
      </c>
      <c r="Y1013">
        <v>536</v>
      </c>
      <c r="Z1013">
        <v>993</v>
      </c>
      <c r="AA1013">
        <v>709</v>
      </c>
    </row>
    <row r="1014" spans="1:27" x14ac:dyDescent="0.35">
      <c r="A1014" s="1">
        <v>44146</v>
      </c>
      <c r="B1014" t="s">
        <v>39</v>
      </c>
      <c r="C1014">
        <v>2051</v>
      </c>
      <c r="D1014">
        <v>822</v>
      </c>
      <c r="E1014">
        <v>694</v>
      </c>
      <c r="F1014">
        <v>2449</v>
      </c>
      <c r="G1014">
        <v>1116</v>
      </c>
      <c r="H1014">
        <v>1139</v>
      </c>
      <c r="I1014">
        <v>522</v>
      </c>
      <c r="J1014">
        <v>936</v>
      </c>
      <c r="K1014">
        <v>1235</v>
      </c>
      <c r="L1014">
        <v>699</v>
      </c>
      <c r="M1014">
        <v>354</v>
      </c>
      <c r="N1014">
        <v>458</v>
      </c>
      <c r="O1014">
        <v>1383</v>
      </c>
      <c r="P1014">
        <v>793</v>
      </c>
      <c r="Q1014">
        <v>2168</v>
      </c>
      <c r="R1014">
        <v>488</v>
      </c>
      <c r="S1014">
        <v>645</v>
      </c>
      <c r="T1014">
        <v>596</v>
      </c>
      <c r="U1014">
        <v>1806</v>
      </c>
      <c r="V1014">
        <v>1749</v>
      </c>
      <c r="W1014">
        <v>1307</v>
      </c>
      <c r="X1014">
        <v>864</v>
      </c>
      <c r="Y1014">
        <v>375</v>
      </c>
      <c r="Z1014">
        <v>480</v>
      </c>
      <c r="AA1014">
        <v>519</v>
      </c>
    </row>
    <row r="1015" spans="1:27" x14ac:dyDescent="0.35">
      <c r="A1015" s="1">
        <v>44146</v>
      </c>
      <c r="B1015" t="s">
        <v>2</v>
      </c>
      <c r="C1015">
        <v>1196</v>
      </c>
      <c r="D1015">
        <v>1032</v>
      </c>
      <c r="E1015">
        <v>436</v>
      </c>
      <c r="F1015">
        <v>1375</v>
      </c>
      <c r="G1015">
        <v>1149</v>
      </c>
      <c r="H1015">
        <v>1103</v>
      </c>
      <c r="I1015">
        <v>618</v>
      </c>
      <c r="J1015">
        <v>1224</v>
      </c>
      <c r="K1015">
        <v>1119</v>
      </c>
      <c r="L1015">
        <v>1059</v>
      </c>
      <c r="M1015">
        <v>250</v>
      </c>
      <c r="N1015">
        <v>196</v>
      </c>
      <c r="O1015">
        <v>1592</v>
      </c>
      <c r="P1015">
        <v>611</v>
      </c>
      <c r="Q1015">
        <v>1290</v>
      </c>
      <c r="R1015">
        <v>796</v>
      </c>
      <c r="S1015">
        <v>550</v>
      </c>
      <c r="T1015">
        <v>659</v>
      </c>
      <c r="U1015">
        <v>987</v>
      </c>
      <c r="V1015">
        <v>955</v>
      </c>
      <c r="W1015">
        <v>1281</v>
      </c>
      <c r="X1015">
        <v>1267</v>
      </c>
      <c r="Y1015">
        <v>449</v>
      </c>
      <c r="Z1015">
        <v>635</v>
      </c>
      <c r="AA1015">
        <v>489</v>
      </c>
    </row>
    <row r="1016" spans="1:27" x14ac:dyDescent="0.35">
      <c r="A1016" s="1">
        <v>44146</v>
      </c>
      <c r="B1016" t="s">
        <v>1</v>
      </c>
      <c r="C1016">
        <v>894</v>
      </c>
      <c r="D1016">
        <v>433</v>
      </c>
      <c r="E1016">
        <v>266</v>
      </c>
      <c r="F1016">
        <v>670</v>
      </c>
      <c r="G1016">
        <v>926</v>
      </c>
      <c r="H1016">
        <v>334</v>
      </c>
      <c r="I1016">
        <v>530</v>
      </c>
      <c r="J1016">
        <v>811</v>
      </c>
      <c r="K1016">
        <v>351</v>
      </c>
      <c r="L1016">
        <v>805</v>
      </c>
      <c r="M1016">
        <v>149</v>
      </c>
      <c r="N1016">
        <v>76</v>
      </c>
      <c r="O1016">
        <v>897</v>
      </c>
      <c r="P1016">
        <v>342</v>
      </c>
      <c r="Q1016">
        <v>1014</v>
      </c>
      <c r="R1016">
        <v>238</v>
      </c>
      <c r="S1016">
        <v>335</v>
      </c>
      <c r="T1016">
        <v>530</v>
      </c>
      <c r="U1016">
        <v>451</v>
      </c>
      <c r="V1016">
        <v>772</v>
      </c>
      <c r="W1016">
        <v>267</v>
      </c>
      <c r="X1016">
        <v>639</v>
      </c>
      <c r="Y1016">
        <v>437</v>
      </c>
      <c r="Z1016">
        <v>358</v>
      </c>
      <c r="AA1016">
        <v>268</v>
      </c>
    </row>
    <row r="1017" spans="1:27" x14ac:dyDescent="0.35">
      <c r="A1017" s="1">
        <v>44146</v>
      </c>
      <c r="B1017" t="s">
        <v>0</v>
      </c>
      <c r="C1017">
        <v>302</v>
      </c>
      <c r="D1017">
        <v>599</v>
      </c>
      <c r="E1017">
        <v>170</v>
      </c>
      <c r="F1017">
        <v>705</v>
      </c>
      <c r="G1017">
        <v>223</v>
      </c>
      <c r="H1017">
        <v>769</v>
      </c>
      <c r="I1017">
        <v>88</v>
      </c>
      <c r="J1017">
        <v>413</v>
      </c>
      <c r="K1017">
        <v>768</v>
      </c>
      <c r="L1017">
        <v>254</v>
      </c>
      <c r="M1017">
        <v>101</v>
      </c>
      <c r="N1017">
        <v>120</v>
      </c>
      <c r="O1017">
        <v>695</v>
      </c>
      <c r="P1017">
        <v>269</v>
      </c>
      <c r="Q1017">
        <v>276</v>
      </c>
      <c r="R1017">
        <v>558</v>
      </c>
      <c r="S1017">
        <v>215</v>
      </c>
      <c r="T1017">
        <v>129</v>
      </c>
      <c r="U1017">
        <v>536</v>
      </c>
      <c r="V1017">
        <v>183</v>
      </c>
      <c r="W1017">
        <v>1014</v>
      </c>
      <c r="X1017">
        <v>628</v>
      </c>
      <c r="Y1017">
        <v>12</v>
      </c>
      <c r="Z1017">
        <v>277</v>
      </c>
      <c r="AA1017">
        <v>221</v>
      </c>
    </row>
    <row r="1018" spans="1:27" x14ac:dyDescent="0.35">
      <c r="A1018" s="1">
        <v>44146</v>
      </c>
      <c r="B1018" t="s">
        <v>40</v>
      </c>
      <c r="C1018">
        <v>327</v>
      </c>
      <c r="D1018">
        <v>171</v>
      </c>
      <c r="E1018">
        <v>115</v>
      </c>
      <c r="F1018">
        <v>211</v>
      </c>
      <c r="G1018">
        <v>176</v>
      </c>
      <c r="H1018">
        <v>202</v>
      </c>
      <c r="I1018">
        <v>122</v>
      </c>
      <c r="J1018">
        <v>288</v>
      </c>
      <c r="K1018">
        <v>186</v>
      </c>
      <c r="L1018">
        <v>194</v>
      </c>
      <c r="M1018">
        <v>60</v>
      </c>
      <c r="N1018">
        <v>43</v>
      </c>
      <c r="O1018">
        <v>226</v>
      </c>
      <c r="P1018">
        <v>138</v>
      </c>
      <c r="Q1018">
        <v>323</v>
      </c>
      <c r="R1018">
        <v>160</v>
      </c>
      <c r="S1018">
        <v>110</v>
      </c>
      <c r="T1018">
        <v>75</v>
      </c>
      <c r="U1018">
        <v>233</v>
      </c>
      <c r="V1018">
        <v>215</v>
      </c>
      <c r="W1018">
        <v>96</v>
      </c>
      <c r="X1018">
        <v>139</v>
      </c>
      <c r="Y1018">
        <v>89</v>
      </c>
      <c r="Z1018">
        <v>118</v>
      </c>
      <c r="AA1018">
        <v>124</v>
      </c>
    </row>
    <row r="1019" spans="1:27" x14ac:dyDescent="0.35">
      <c r="A1019" s="1">
        <v>44146</v>
      </c>
      <c r="B1019" t="s">
        <v>41</v>
      </c>
      <c r="C1019">
        <v>210</v>
      </c>
      <c r="D1019">
        <v>56</v>
      </c>
      <c r="E1019">
        <v>55</v>
      </c>
      <c r="F1019">
        <v>86</v>
      </c>
      <c r="G1019">
        <v>156</v>
      </c>
      <c r="H1019">
        <v>54</v>
      </c>
      <c r="I1019">
        <v>73</v>
      </c>
      <c r="J1019">
        <v>130</v>
      </c>
      <c r="K1019">
        <v>132</v>
      </c>
      <c r="L1019">
        <v>120</v>
      </c>
      <c r="M1019">
        <v>27</v>
      </c>
      <c r="N1019">
        <v>18</v>
      </c>
      <c r="O1019">
        <v>147</v>
      </c>
      <c r="P1019">
        <v>63</v>
      </c>
      <c r="Q1019">
        <v>66</v>
      </c>
      <c r="R1019">
        <v>45</v>
      </c>
      <c r="S1019">
        <v>57</v>
      </c>
      <c r="T1019">
        <v>29</v>
      </c>
      <c r="U1019">
        <v>91</v>
      </c>
      <c r="V1019">
        <v>118</v>
      </c>
      <c r="W1019">
        <v>92</v>
      </c>
      <c r="X1019">
        <v>79</v>
      </c>
      <c r="Y1019">
        <v>74</v>
      </c>
      <c r="Z1019">
        <v>92</v>
      </c>
      <c r="AA1019">
        <v>32</v>
      </c>
    </row>
    <row r="1020" spans="1:27" x14ac:dyDescent="0.35">
      <c r="A1020" s="1">
        <v>44146</v>
      </c>
      <c r="B1020" t="s">
        <v>42</v>
      </c>
      <c r="C1020">
        <v>117</v>
      </c>
      <c r="D1020">
        <v>115</v>
      </c>
      <c r="E1020">
        <v>60</v>
      </c>
      <c r="F1020">
        <v>125</v>
      </c>
      <c r="G1020">
        <v>20</v>
      </c>
      <c r="H1020">
        <v>148</v>
      </c>
      <c r="I1020">
        <v>49</v>
      </c>
      <c r="J1020">
        <v>158</v>
      </c>
      <c r="K1020">
        <v>54</v>
      </c>
      <c r="L1020">
        <v>74</v>
      </c>
      <c r="M1020">
        <v>33</v>
      </c>
      <c r="N1020">
        <v>25</v>
      </c>
      <c r="O1020">
        <v>79</v>
      </c>
      <c r="P1020">
        <v>75</v>
      </c>
      <c r="Q1020">
        <v>257</v>
      </c>
      <c r="R1020">
        <v>115</v>
      </c>
      <c r="S1020">
        <v>53</v>
      </c>
      <c r="T1020">
        <v>46</v>
      </c>
      <c r="U1020">
        <v>142</v>
      </c>
      <c r="V1020">
        <v>97</v>
      </c>
      <c r="W1020">
        <v>4</v>
      </c>
      <c r="X1020">
        <v>60</v>
      </c>
      <c r="Y1020">
        <v>15</v>
      </c>
      <c r="Z1020">
        <v>26</v>
      </c>
      <c r="AA1020">
        <v>92</v>
      </c>
    </row>
    <row r="1021" spans="1:27" x14ac:dyDescent="0.35">
      <c r="A1021" s="1">
        <v>44146</v>
      </c>
      <c r="B1021" t="s">
        <v>43</v>
      </c>
      <c r="C1021">
        <v>196</v>
      </c>
      <c r="D1021">
        <v>157</v>
      </c>
      <c r="E1021">
        <v>151</v>
      </c>
      <c r="F1021">
        <v>452</v>
      </c>
      <c r="G1021">
        <v>228</v>
      </c>
      <c r="H1021">
        <v>195</v>
      </c>
      <c r="I1021">
        <v>134</v>
      </c>
      <c r="J1021">
        <v>376</v>
      </c>
      <c r="K1021">
        <v>168</v>
      </c>
      <c r="L1021">
        <v>194</v>
      </c>
      <c r="M1021">
        <v>52</v>
      </c>
      <c r="N1021">
        <v>127</v>
      </c>
      <c r="O1021">
        <v>220</v>
      </c>
      <c r="P1021">
        <v>154</v>
      </c>
      <c r="Q1021">
        <v>261</v>
      </c>
      <c r="R1021">
        <v>296</v>
      </c>
      <c r="S1021">
        <v>158</v>
      </c>
      <c r="T1021">
        <v>130</v>
      </c>
      <c r="U1021">
        <v>204</v>
      </c>
      <c r="V1021">
        <v>340</v>
      </c>
      <c r="W1021">
        <v>179</v>
      </c>
      <c r="X1021">
        <v>156</v>
      </c>
      <c r="Y1021">
        <v>119</v>
      </c>
      <c r="Z1021">
        <v>159</v>
      </c>
      <c r="AA1021">
        <v>132</v>
      </c>
    </row>
    <row r="1022" spans="1:27" x14ac:dyDescent="0.35">
      <c r="A1022" s="1">
        <v>44146</v>
      </c>
      <c r="B1022" t="s">
        <v>44</v>
      </c>
      <c r="C1022">
        <v>31</v>
      </c>
      <c r="D1022">
        <v>43</v>
      </c>
      <c r="E1022">
        <v>11</v>
      </c>
      <c r="F1022">
        <v>7</v>
      </c>
      <c r="G1022">
        <v>43</v>
      </c>
      <c r="H1022">
        <v>20</v>
      </c>
      <c r="I1022">
        <v>26</v>
      </c>
      <c r="J1022">
        <v>38</v>
      </c>
      <c r="K1022">
        <v>56</v>
      </c>
      <c r="L1022">
        <v>29</v>
      </c>
      <c r="M1022">
        <v>19</v>
      </c>
      <c r="N1022">
        <v>13</v>
      </c>
      <c r="O1022">
        <v>44</v>
      </c>
      <c r="P1022">
        <v>9</v>
      </c>
      <c r="Q1022">
        <v>9</v>
      </c>
      <c r="R1022">
        <v>33</v>
      </c>
      <c r="S1022">
        <v>11</v>
      </c>
      <c r="T1022">
        <v>6</v>
      </c>
      <c r="U1022">
        <v>22</v>
      </c>
      <c r="V1022">
        <v>88</v>
      </c>
      <c r="W1022">
        <v>12</v>
      </c>
      <c r="X1022">
        <v>32</v>
      </c>
      <c r="Y1022">
        <v>14</v>
      </c>
      <c r="Z1022">
        <v>4</v>
      </c>
      <c r="AA1022">
        <v>18</v>
      </c>
    </row>
    <row r="1023" spans="1:27" x14ac:dyDescent="0.35">
      <c r="A1023" s="1">
        <v>44146</v>
      </c>
      <c r="B1023" t="s">
        <v>45</v>
      </c>
      <c r="C1023">
        <v>165</v>
      </c>
      <c r="D1023">
        <v>114</v>
      </c>
      <c r="E1023">
        <v>140</v>
      </c>
      <c r="F1023">
        <v>445</v>
      </c>
      <c r="G1023">
        <v>185</v>
      </c>
      <c r="H1023">
        <v>175</v>
      </c>
      <c r="I1023">
        <v>108</v>
      </c>
      <c r="J1023">
        <v>338</v>
      </c>
      <c r="K1023">
        <v>112</v>
      </c>
      <c r="L1023">
        <v>165</v>
      </c>
      <c r="M1023">
        <v>33</v>
      </c>
      <c r="N1023">
        <v>114</v>
      </c>
      <c r="O1023">
        <v>176</v>
      </c>
      <c r="P1023">
        <v>145</v>
      </c>
      <c r="Q1023">
        <v>252</v>
      </c>
      <c r="R1023">
        <v>263</v>
      </c>
      <c r="S1023">
        <v>147</v>
      </c>
      <c r="T1023">
        <v>124</v>
      </c>
      <c r="U1023">
        <v>182</v>
      </c>
      <c r="V1023">
        <v>252</v>
      </c>
      <c r="W1023">
        <v>167</v>
      </c>
      <c r="X1023">
        <v>124</v>
      </c>
      <c r="Y1023">
        <v>105</v>
      </c>
      <c r="Z1023">
        <v>155</v>
      </c>
      <c r="AA1023">
        <v>114</v>
      </c>
    </row>
    <row r="1024" spans="1:27" x14ac:dyDescent="0.35">
      <c r="A1024" s="1">
        <v>44147</v>
      </c>
      <c r="B1024" t="s">
        <v>35</v>
      </c>
      <c r="C1024">
        <v>4589</v>
      </c>
      <c r="D1024">
        <v>2023</v>
      </c>
      <c r="E1024">
        <v>1426</v>
      </c>
      <c r="F1024">
        <v>4368</v>
      </c>
      <c r="G1024">
        <v>2528</v>
      </c>
      <c r="H1024">
        <v>2441</v>
      </c>
      <c r="I1024">
        <v>1675</v>
      </c>
      <c r="J1024">
        <v>2155</v>
      </c>
      <c r="K1024">
        <v>2897</v>
      </c>
      <c r="L1024">
        <v>2065</v>
      </c>
      <c r="M1024">
        <v>597</v>
      </c>
      <c r="N1024">
        <v>820</v>
      </c>
      <c r="O1024">
        <v>3535</v>
      </c>
      <c r="P1024">
        <v>1557</v>
      </c>
      <c r="Q1024">
        <v>3417</v>
      </c>
      <c r="R1024">
        <v>1394</v>
      </c>
      <c r="S1024">
        <v>1510</v>
      </c>
      <c r="T1024">
        <v>1291</v>
      </c>
      <c r="U1024">
        <v>2625</v>
      </c>
      <c r="V1024">
        <v>3928</v>
      </c>
      <c r="W1024">
        <v>1690</v>
      </c>
      <c r="X1024">
        <v>2219</v>
      </c>
      <c r="Y1024">
        <v>911</v>
      </c>
      <c r="Z1024">
        <v>1493</v>
      </c>
      <c r="AA1024">
        <v>1228</v>
      </c>
    </row>
    <row r="1025" spans="1:27" x14ac:dyDescent="0.35">
      <c r="A1025" s="1">
        <v>44147</v>
      </c>
      <c r="B1025" t="s">
        <v>36</v>
      </c>
      <c r="C1025">
        <v>1996</v>
      </c>
      <c r="D1025">
        <v>487</v>
      </c>
      <c r="E1025">
        <v>509</v>
      </c>
      <c r="F1025">
        <v>1303</v>
      </c>
      <c r="G1025">
        <v>587</v>
      </c>
      <c r="H1025">
        <v>776</v>
      </c>
      <c r="I1025">
        <v>900</v>
      </c>
      <c r="J1025">
        <v>790</v>
      </c>
      <c r="K1025">
        <v>1291</v>
      </c>
      <c r="L1025">
        <v>903</v>
      </c>
      <c r="M1025">
        <v>210</v>
      </c>
      <c r="N1025">
        <v>226</v>
      </c>
      <c r="O1025">
        <v>1393</v>
      </c>
      <c r="P1025">
        <v>461</v>
      </c>
      <c r="Q1025">
        <v>750</v>
      </c>
      <c r="R1025">
        <v>481</v>
      </c>
      <c r="S1025">
        <v>661</v>
      </c>
      <c r="T1025">
        <v>441</v>
      </c>
      <c r="U1025">
        <v>549</v>
      </c>
      <c r="V1025">
        <v>1287</v>
      </c>
      <c r="W1025">
        <v>394</v>
      </c>
      <c r="X1025">
        <v>1022</v>
      </c>
      <c r="Y1025">
        <v>454</v>
      </c>
      <c r="Z1025">
        <v>698</v>
      </c>
      <c r="AA1025">
        <v>441</v>
      </c>
    </row>
    <row r="1026" spans="1:27" x14ac:dyDescent="0.35">
      <c r="A1026" s="1">
        <v>44147</v>
      </c>
      <c r="B1026" t="s">
        <v>37</v>
      </c>
      <c r="C1026">
        <v>403</v>
      </c>
      <c r="D1026">
        <v>726</v>
      </c>
      <c r="E1026">
        <v>172</v>
      </c>
      <c r="F1026">
        <v>713</v>
      </c>
      <c r="G1026">
        <v>683</v>
      </c>
      <c r="H1026">
        <v>572</v>
      </c>
      <c r="I1026">
        <v>229</v>
      </c>
      <c r="J1026">
        <v>454</v>
      </c>
      <c r="K1026">
        <v>365</v>
      </c>
      <c r="L1026">
        <v>342</v>
      </c>
      <c r="M1026">
        <v>35</v>
      </c>
      <c r="N1026">
        <v>123</v>
      </c>
      <c r="O1026">
        <v>696</v>
      </c>
      <c r="P1026">
        <v>293</v>
      </c>
      <c r="Q1026">
        <v>526</v>
      </c>
      <c r="R1026">
        <v>487</v>
      </c>
      <c r="S1026">
        <v>174</v>
      </c>
      <c r="T1026">
        <v>257</v>
      </c>
      <c r="U1026">
        <v>194</v>
      </c>
      <c r="V1026">
        <v>707</v>
      </c>
      <c r="W1026">
        <v>0</v>
      </c>
      <c r="X1026">
        <v>290</v>
      </c>
      <c r="Y1026">
        <v>95</v>
      </c>
      <c r="Z1026">
        <v>285</v>
      </c>
      <c r="AA1026">
        <v>239</v>
      </c>
    </row>
    <row r="1027" spans="1:27" x14ac:dyDescent="0.35">
      <c r="A1027" s="1">
        <v>44147</v>
      </c>
      <c r="B1027" t="s">
        <v>38</v>
      </c>
      <c r="C1027">
        <v>2399</v>
      </c>
      <c r="D1027">
        <v>1213</v>
      </c>
      <c r="E1027">
        <v>681</v>
      </c>
      <c r="F1027">
        <v>2016</v>
      </c>
      <c r="G1027">
        <v>1270</v>
      </c>
      <c r="H1027">
        <v>1348</v>
      </c>
      <c r="I1027">
        <v>1129</v>
      </c>
      <c r="J1027">
        <v>1244</v>
      </c>
      <c r="K1027">
        <v>1656</v>
      </c>
      <c r="L1027">
        <v>1245</v>
      </c>
      <c r="M1027">
        <v>245</v>
      </c>
      <c r="N1027">
        <v>349</v>
      </c>
      <c r="O1027">
        <v>2089</v>
      </c>
      <c r="P1027">
        <v>754</v>
      </c>
      <c r="Q1027">
        <v>1276</v>
      </c>
      <c r="R1027">
        <v>968</v>
      </c>
      <c r="S1027">
        <v>835</v>
      </c>
      <c r="T1027">
        <v>698</v>
      </c>
      <c r="U1027">
        <v>743</v>
      </c>
      <c r="V1027">
        <v>1994</v>
      </c>
      <c r="W1027">
        <v>394</v>
      </c>
      <c r="X1027">
        <v>1312</v>
      </c>
      <c r="Y1027">
        <v>549</v>
      </c>
      <c r="Z1027">
        <v>983</v>
      </c>
      <c r="AA1027">
        <v>680</v>
      </c>
    </row>
    <row r="1028" spans="1:27" x14ac:dyDescent="0.35">
      <c r="A1028" s="1">
        <v>44147</v>
      </c>
      <c r="B1028" t="s">
        <v>39</v>
      </c>
      <c r="C1028">
        <v>2190</v>
      </c>
      <c r="D1028">
        <v>810</v>
      </c>
      <c r="E1028">
        <v>745</v>
      </c>
      <c r="F1028">
        <v>2352</v>
      </c>
      <c r="G1028">
        <v>1258</v>
      </c>
      <c r="H1028">
        <v>1093</v>
      </c>
      <c r="I1028">
        <v>546</v>
      </c>
      <c r="J1028">
        <v>911</v>
      </c>
      <c r="K1028">
        <v>1241</v>
      </c>
      <c r="L1028">
        <v>820</v>
      </c>
      <c r="M1028">
        <v>352</v>
      </c>
      <c r="N1028">
        <v>471</v>
      </c>
      <c r="O1028">
        <v>1446</v>
      </c>
      <c r="P1028">
        <v>803</v>
      </c>
      <c r="Q1028">
        <v>2141</v>
      </c>
      <c r="R1028">
        <v>426</v>
      </c>
      <c r="S1028">
        <v>675</v>
      </c>
      <c r="T1028">
        <v>593</v>
      </c>
      <c r="U1028">
        <v>1882</v>
      </c>
      <c r="V1028">
        <v>1934</v>
      </c>
      <c r="W1028">
        <v>1296</v>
      </c>
      <c r="X1028">
        <v>907</v>
      </c>
      <c r="Y1028">
        <v>362</v>
      </c>
      <c r="Z1028">
        <v>510</v>
      </c>
      <c r="AA1028">
        <v>548</v>
      </c>
    </row>
    <row r="1029" spans="1:27" x14ac:dyDescent="0.35">
      <c r="A1029" s="1">
        <v>44147</v>
      </c>
      <c r="B1029" t="s">
        <v>2</v>
      </c>
      <c r="C1029">
        <v>1196</v>
      </c>
      <c r="D1029">
        <v>1037</v>
      </c>
      <c r="E1029">
        <v>443</v>
      </c>
      <c r="F1029">
        <v>1377</v>
      </c>
      <c r="G1029">
        <v>1149</v>
      </c>
      <c r="H1029">
        <v>1109</v>
      </c>
      <c r="I1029">
        <v>618</v>
      </c>
      <c r="J1029">
        <v>1260</v>
      </c>
      <c r="K1029">
        <v>1119</v>
      </c>
      <c r="L1029">
        <v>1151</v>
      </c>
      <c r="M1029">
        <v>250</v>
      </c>
      <c r="N1029">
        <v>196</v>
      </c>
      <c r="O1029">
        <v>1592</v>
      </c>
      <c r="P1029">
        <v>632</v>
      </c>
      <c r="Q1029">
        <v>1293</v>
      </c>
      <c r="R1029">
        <v>791</v>
      </c>
      <c r="S1029">
        <v>550</v>
      </c>
      <c r="T1029">
        <v>775</v>
      </c>
      <c r="U1029">
        <v>1012</v>
      </c>
      <c r="V1029">
        <v>952</v>
      </c>
      <c r="W1029">
        <v>1281</v>
      </c>
      <c r="X1029">
        <v>1267</v>
      </c>
      <c r="Y1029">
        <v>449</v>
      </c>
      <c r="Z1029">
        <v>712</v>
      </c>
      <c r="AA1029">
        <v>494</v>
      </c>
    </row>
    <row r="1030" spans="1:27" x14ac:dyDescent="0.35">
      <c r="A1030" s="1">
        <v>44147</v>
      </c>
      <c r="B1030" t="s">
        <v>1</v>
      </c>
      <c r="C1030">
        <v>912</v>
      </c>
      <c r="D1030">
        <v>468</v>
      </c>
      <c r="E1030">
        <v>271</v>
      </c>
      <c r="F1030">
        <v>717</v>
      </c>
      <c r="G1030">
        <v>858</v>
      </c>
      <c r="H1030">
        <v>389</v>
      </c>
      <c r="I1030">
        <v>528</v>
      </c>
      <c r="J1030">
        <v>751</v>
      </c>
      <c r="K1030">
        <v>387</v>
      </c>
      <c r="L1030">
        <v>798</v>
      </c>
      <c r="M1030">
        <v>144</v>
      </c>
      <c r="N1030">
        <v>78</v>
      </c>
      <c r="O1030">
        <v>864</v>
      </c>
      <c r="P1030">
        <v>346</v>
      </c>
      <c r="Q1030">
        <v>1042</v>
      </c>
      <c r="R1030">
        <v>270</v>
      </c>
      <c r="S1030">
        <v>337</v>
      </c>
      <c r="T1030">
        <v>643</v>
      </c>
      <c r="U1030">
        <v>452</v>
      </c>
      <c r="V1030">
        <v>764</v>
      </c>
      <c r="W1030">
        <v>268</v>
      </c>
      <c r="X1030">
        <v>656</v>
      </c>
      <c r="Y1030">
        <v>437</v>
      </c>
      <c r="Z1030">
        <v>361</v>
      </c>
      <c r="AA1030">
        <v>283</v>
      </c>
    </row>
    <row r="1031" spans="1:27" x14ac:dyDescent="0.35">
      <c r="A1031" s="1">
        <v>44147</v>
      </c>
      <c r="B1031" t="s">
        <v>0</v>
      </c>
      <c r="C1031">
        <v>284</v>
      </c>
      <c r="D1031">
        <v>569</v>
      </c>
      <c r="E1031">
        <v>172</v>
      </c>
      <c r="F1031">
        <v>660</v>
      </c>
      <c r="G1031">
        <v>291</v>
      </c>
      <c r="H1031">
        <v>720</v>
      </c>
      <c r="I1031">
        <v>90</v>
      </c>
      <c r="J1031">
        <v>509</v>
      </c>
      <c r="K1031">
        <v>732</v>
      </c>
      <c r="L1031">
        <v>353</v>
      </c>
      <c r="M1031">
        <v>106</v>
      </c>
      <c r="N1031">
        <v>118</v>
      </c>
      <c r="O1031">
        <v>728</v>
      </c>
      <c r="P1031">
        <v>286</v>
      </c>
      <c r="Q1031">
        <v>251</v>
      </c>
      <c r="R1031">
        <v>521</v>
      </c>
      <c r="S1031">
        <v>213</v>
      </c>
      <c r="T1031">
        <v>132</v>
      </c>
      <c r="U1031">
        <v>560</v>
      </c>
      <c r="V1031">
        <v>188</v>
      </c>
      <c r="W1031">
        <v>1013</v>
      </c>
      <c r="X1031">
        <v>611</v>
      </c>
      <c r="Y1031">
        <v>12</v>
      </c>
      <c r="Z1031">
        <v>351</v>
      </c>
      <c r="AA1031">
        <v>211</v>
      </c>
    </row>
    <row r="1032" spans="1:27" x14ac:dyDescent="0.35">
      <c r="A1032" s="1">
        <v>44147</v>
      </c>
      <c r="B1032" t="s">
        <v>40</v>
      </c>
      <c r="C1032">
        <v>327</v>
      </c>
      <c r="D1032">
        <v>171</v>
      </c>
      <c r="E1032">
        <v>115</v>
      </c>
      <c r="F1032">
        <v>211</v>
      </c>
      <c r="G1032">
        <v>176</v>
      </c>
      <c r="H1032">
        <v>202</v>
      </c>
      <c r="I1032">
        <v>122</v>
      </c>
      <c r="J1032">
        <v>288</v>
      </c>
      <c r="K1032">
        <v>186</v>
      </c>
      <c r="L1032">
        <v>200</v>
      </c>
      <c r="M1032">
        <v>60</v>
      </c>
      <c r="N1032">
        <v>43</v>
      </c>
      <c r="O1032">
        <v>226</v>
      </c>
      <c r="P1032">
        <v>138</v>
      </c>
      <c r="Q1032">
        <v>323</v>
      </c>
      <c r="R1032">
        <v>160</v>
      </c>
      <c r="S1032">
        <v>110</v>
      </c>
      <c r="T1032">
        <v>75</v>
      </c>
      <c r="U1032">
        <v>233</v>
      </c>
      <c r="V1032">
        <v>225</v>
      </c>
      <c r="W1032">
        <v>96</v>
      </c>
      <c r="X1032">
        <v>139</v>
      </c>
      <c r="Y1032">
        <v>89</v>
      </c>
      <c r="Z1032">
        <v>118</v>
      </c>
      <c r="AA1032">
        <v>124</v>
      </c>
    </row>
    <row r="1033" spans="1:27" x14ac:dyDescent="0.35">
      <c r="A1033" s="1">
        <v>44147</v>
      </c>
      <c r="B1033" t="s">
        <v>41</v>
      </c>
      <c r="C1033">
        <v>218</v>
      </c>
      <c r="D1033">
        <v>50</v>
      </c>
      <c r="E1033">
        <v>55</v>
      </c>
      <c r="F1033">
        <v>89</v>
      </c>
      <c r="G1033">
        <v>156</v>
      </c>
      <c r="H1033">
        <v>62</v>
      </c>
      <c r="I1033">
        <v>78</v>
      </c>
      <c r="J1033">
        <v>137</v>
      </c>
      <c r="K1033">
        <v>126</v>
      </c>
      <c r="L1033">
        <v>115</v>
      </c>
      <c r="M1033">
        <v>19</v>
      </c>
      <c r="N1033">
        <v>16</v>
      </c>
      <c r="O1033">
        <v>157</v>
      </c>
      <c r="P1033">
        <v>53</v>
      </c>
      <c r="Q1033">
        <v>60</v>
      </c>
      <c r="R1033">
        <v>53</v>
      </c>
      <c r="S1033">
        <v>61</v>
      </c>
      <c r="T1033">
        <v>35</v>
      </c>
      <c r="U1033">
        <v>92</v>
      </c>
      <c r="V1033">
        <v>124</v>
      </c>
      <c r="W1033">
        <v>93</v>
      </c>
      <c r="X1033">
        <v>78</v>
      </c>
      <c r="Y1033">
        <v>79</v>
      </c>
      <c r="Z1033">
        <v>89</v>
      </c>
      <c r="AA1033">
        <v>32</v>
      </c>
    </row>
    <row r="1034" spans="1:27" x14ac:dyDescent="0.35">
      <c r="A1034" s="1">
        <v>44147</v>
      </c>
      <c r="B1034" t="s">
        <v>42</v>
      </c>
      <c r="C1034">
        <v>109</v>
      </c>
      <c r="D1034">
        <v>121</v>
      </c>
      <c r="E1034">
        <v>60</v>
      </c>
      <c r="F1034">
        <v>122</v>
      </c>
      <c r="G1034">
        <v>20</v>
      </c>
      <c r="H1034">
        <v>140</v>
      </c>
      <c r="I1034">
        <v>44</v>
      </c>
      <c r="J1034">
        <v>151</v>
      </c>
      <c r="K1034">
        <v>60</v>
      </c>
      <c r="L1034">
        <v>85</v>
      </c>
      <c r="M1034">
        <v>41</v>
      </c>
      <c r="N1034">
        <v>27</v>
      </c>
      <c r="O1034">
        <v>69</v>
      </c>
      <c r="P1034">
        <v>85</v>
      </c>
      <c r="Q1034">
        <v>263</v>
      </c>
      <c r="R1034">
        <v>107</v>
      </c>
      <c r="S1034">
        <v>49</v>
      </c>
      <c r="T1034">
        <v>40</v>
      </c>
      <c r="U1034">
        <v>141</v>
      </c>
      <c r="V1034">
        <v>101</v>
      </c>
      <c r="W1034">
        <v>3</v>
      </c>
      <c r="X1034">
        <v>61</v>
      </c>
      <c r="Y1034">
        <v>10</v>
      </c>
      <c r="Z1034">
        <v>29</v>
      </c>
      <c r="AA1034">
        <v>92</v>
      </c>
    </row>
    <row r="1035" spans="1:27" x14ac:dyDescent="0.35">
      <c r="A1035" s="1">
        <v>44147</v>
      </c>
      <c r="B1035" t="s">
        <v>43</v>
      </c>
      <c r="C1035">
        <v>196</v>
      </c>
      <c r="D1035">
        <v>157</v>
      </c>
      <c r="E1035">
        <v>151</v>
      </c>
      <c r="F1035">
        <v>452</v>
      </c>
      <c r="G1035">
        <v>220</v>
      </c>
      <c r="H1035">
        <v>195</v>
      </c>
      <c r="I1035">
        <v>134</v>
      </c>
      <c r="J1035">
        <v>376</v>
      </c>
      <c r="K1035">
        <v>168</v>
      </c>
      <c r="L1035">
        <v>198</v>
      </c>
      <c r="M1035">
        <v>52</v>
      </c>
      <c r="N1035">
        <v>127</v>
      </c>
      <c r="O1035">
        <v>220</v>
      </c>
      <c r="P1035">
        <v>154</v>
      </c>
      <c r="Q1035">
        <v>261</v>
      </c>
      <c r="R1035">
        <v>299</v>
      </c>
      <c r="S1035">
        <v>158</v>
      </c>
      <c r="T1035">
        <v>130</v>
      </c>
      <c r="U1035">
        <v>204</v>
      </c>
      <c r="V1035">
        <v>343</v>
      </c>
      <c r="W1035">
        <v>179</v>
      </c>
      <c r="X1035">
        <v>154</v>
      </c>
      <c r="Y1035">
        <v>119</v>
      </c>
      <c r="Z1035">
        <v>159</v>
      </c>
      <c r="AA1035">
        <v>132</v>
      </c>
    </row>
    <row r="1036" spans="1:27" x14ac:dyDescent="0.35">
      <c r="A1036" s="1">
        <v>44147</v>
      </c>
      <c r="B1036" t="s">
        <v>44</v>
      </c>
      <c r="C1036">
        <v>36</v>
      </c>
      <c r="D1036">
        <v>45</v>
      </c>
      <c r="E1036">
        <v>14</v>
      </c>
      <c r="F1036">
        <v>9</v>
      </c>
      <c r="G1036">
        <v>16</v>
      </c>
      <c r="H1036">
        <v>20</v>
      </c>
      <c r="I1036">
        <v>26</v>
      </c>
      <c r="J1036">
        <v>37</v>
      </c>
      <c r="K1036">
        <v>56</v>
      </c>
      <c r="L1036">
        <v>25</v>
      </c>
      <c r="M1036">
        <v>8</v>
      </c>
      <c r="N1036">
        <v>12</v>
      </c>
      <c r="O1036">
        <v>45</v>
      </c>
      <c r="P1036">
        <v>8</v>
      </c>
      <c r="Q1036">
        <v>11</v>
      </c>
      <c r="R1036">
        <v>33</v>
      </c>
      <c r="S1036">
        <v>11</v>
      </c>
      <c r="T1036">
        <v>10</v>
      </c>
      <c r="U1036">
        <v>20</v>
      </c>
      <c r="V1036">
        <v>81</v>
      </c>
      <c r="W1036">
        <v>14</v>
      </c>
      <c r="X1036">
        <v>32</v>
      </c>
      <c r="Y1036">
        <v>20</v>
      </c>
      <c r="Z1036">
        <v>5</v>
      </c>
      <c r="AA1036">
        <v>18</v>
      </c>
    </row>
    <row r="1037" spans="1:27" x14ac:dyDescent="0.35">
      <c r="A1037" s="1">
        <v>44147</v>
      </c>
      <c r="B1037" t="s">
        <v>45</v>
      </c>
      <c r="C1037">
        <v>160</v>
      </c>
      <c r="D1037">
        <v>112</v>
      </c>
      <c r="E1037">
        <v>137</v>
      </c>
      <c r="F1037">
        <v>443</v>
      </c>
      <c r="G1037">
        <v>204</v>
      </c>
      <c r="H1037">
        <v>175</v>
      </c>
      <c r="I1037">
        <v>108</v>
      </c>
      <c r="J1037">
        <v>339</v>
      </c>
      <c r="K1037">
        <v>112</v>
      </c>
      <c r="L1037">
        <v>173</v>
      </c>
      <c r="M1037">
        <v>44</v>
      </c>
      <c r="N1037">
        <v>115</v>
      </c>
      <c r="O1037">
        <v>175</v>
      </c>
      <c r="P1037">
        <v>146</v>
      </c>
      <c r="Q1037">
        <v>250</v>
      </c>
      <c r="R1037">
        <v>266</v>
      </c>
      <c r="S1037">
        <v>147</v>
      </c>
      <c r="T1037">
        <v>120</v>
      </c>
      <c r="U1037">
        <v>184</v>
      </c>
      <c r="V1037">
        <v>262</v>
      </c>
      <c r="W1037">
        <v>165</v>
      </c>
      <c r="X1037">
        <v>122</v>
      </c>
      <c r="Y1037">
        <v>99</v>
      </c>
      <c r="Z1037">
        <v>154</v>
      </c>
      <c r="AA1037">
        <v>114</v>
      </c>
    </row>
    <row r="1038" spans="1:27" x14ac:dyDescent="0.35">
      <c r="A1038" s="1">
        <v>44148</v>
      </c>
      <c r="B1038" t="s">
        <v>35</v>
      </c>
      <c r="C1038">
        <v>4589</v>
      </c>
      <c r="D1038">
        <v>2023</v>
      </c>
      <c r="E1038">
        <v>1426</v>
      </c>
      <c r="F1038">
        <v>4368</v>
      </c>
      <c r="G1038">
        <v>2528</v>
      </c>
      <c r="H1038">
        <v>2475</v>
      </c>
      <c r="I1038">
        <v>1675</v>
      </c>
      <c r="J1038">
        <v>2155</v>
      </c>
      <c r="K1038">
        <v>2897</v>
      </c>
      <c r="L1038">
        <v>2165</v>
      </c>
      <c r="M1038">
        <v>597</v>
      </c>
      <c r="N1038">
        <v>820</v>
      </c>
      <c r="O1038">
        <v>3535</v>
      </c>
      <c r="P1038">
        <v>1557</v>
      </c>
      <c r="Q1038">
        <v>3417</v>
      </c>
      <c r="R1038">
        <v>1394</v>
      </c>
      <c r="S1038">
        <v>1510</v>
      </c>
      <c r="T1038">
        <v>1291</v>
      </c>
      <c r="U1038">
        <v>2625</v>
      </c>
      <c r="V1038">
        <v>3928</v>
      </c>
      <c r="W1038">
        <v>1690</v>
      </c>
      <c r="X1038">
        <v>2219</v>
      </c>
      <c r="Y1038">
        <v>911</v>
      </c>
      <c r="Z1038">
        <v>1493</v>
      </c>
      <c r="AA1038">
        <v>1329</v>
      </c>
    </row>
    <row r="1039" spans="1:27" x14ac:dyDescent="0.35">
      <c r="A1039" s="1">
        <v>44148</v>
      </c>
      <c r="B1039" t="s">
        <v>36</v>
      </c>
      <c r="C1039">
        <v>2027</v>
      </c>
      <c r="D1039">
        <v>473</v>
      </c>
      <c r="E1039">
        <v>540</v>
      </c>
      <c r="F1039">
        <v>1364</v>
      </c>
      <c r="G1039">
        <v>586</v>
      </c>
      <c r="H1039">
        <v>744</v>
      </c>
      <c r="I1039">
        <v>958</v>
      </c>
      <c r="J1039">
        <v>799</v>
      </c>
      <c r="K1039">
        <v>1292</v>
      </c>
      <c r="L1039">
        <v>910</v>
      </c>
      <c r="M1039">
        <v>234</v>
      </c>
      <c r="N1039">
        <v>221</v>
      </c>
      <c r="O1039">
        <v>1406</v>
      </c>
      <c r="P1039">
        <v>472</v>
      </c>
      <c r="Q1039">
        <v>784</v>
      </c>
      <c r="R1039">
        <v>473</v>
      </c>
      <c r="S1039">
        <v>676</v>
      </c>
      <c r="T1039">
        <v>425</v>
      </c>
      <c r="U1039">
        <v>534</v>
      </c>
      <c r="V1039">
        <v>1296</v>
      </c>
      <c r="W1039">
        <v>390</v>
      </c>
      <c r="X1039">
        <v>1016</v>
      </c>
      <c r="Y1039">
        <v>463</v>
      </c>
      <c r="Z1039">
        <v>714</v>
      </c>
      <c r="AA1039">
        <v>454</v>
      </c>
    </row>
    <row r="1040" spans="1:27" x14ac:dyDescent="0.35">
      <c r="A1040" s="1">
        <v>44148</v>
      </c>
      <c r="B1040" t="s">
        <v>37</v>
      </c>
      <c r="C1040">
        <v>366</v>
      </c>
      <c r="D1040">
        <v>747</v>
      </c>
      <c r="E1040">
        <v>166</v>
      </c>
      <c r="F1040">
        <v>720</v>
      </c>
      <c r="G1040">
        <v>778</v>
      </c>
      <c r="H1040">
        <v>558</v>
      </c>
      <c r="I1040">
        <v>208</v>
      </c>
      <c r="J1040">
        <v>471</v>
      </c>
      <c r="K1040">
        <v>326</v>
      </c>
      <c r="L1040">
        <v>368</v>
      </c>
      <c r="M1040">
        <v>35</v>
      </c>
      <c r="N1040">
        <v>128</v>
      </c>
      <c r="O1040">
        <v>652</v>
      </c>
      <c r="P1040">
        <v>295</v>
      </c>
      <c r="Q1040">
        <v>546</v>
      </c>
      <c r="R1040">
        <v>432</v>
      </c>
      <c r="S1040">
        <v>187</v>
      </c>
      <c r="T1040">
        <v>282</v>
      </c>
      <c r="U1040">
        <v>196</v>
      </c>
      <c r="V1040">
        <v>665</v>
      </c>
      <c r="W1040">
        <v>0</v>
      </c>
      <c r="X1040">
        <v>281</v>
      </c>
      <c r="Y1040">
        <v>93</v>
      </c>
      <c r="Z1040">
        <v>275</v>
      </c>
      <c r="AA1040">
        <v>226</v>
      </c>
    </row>
    <row r="1041" spans="1:27" x14ac:dyDescent="0.35">
      <c r="A1041" s="1">
        <v>44148</v>
      </c>
      <c r="B1041" t="s">
        <v>38</v>
      </c>
      <c r="C1041">
        <v>2393</v>
      </c>
      <c r="D1041">
        <v>1220</v>
      </c>
      <c r="E1041">
        <v>706</v>
      </c>
      <c r="F1041">
        <v>2084</v>
      </c>
      <c r="G1041">
        <v>1364</v>
      </c>
      <c r="H1041">
        <v>1302</v>
      </c>
      <c r="I1041">
        <v>1166</v>
      </c>
      <c r="J1041">
        <v>1270</v>
      </c>
      <c r="K1041">
        <v>1618</v>
      </c>
      <c r="L1041">
        <v>1278</v>
      </c>
      <c r="M1041">
        <v>269</v>
      </c>
      <c r="N1041">
        <v>349</v>
      </c>
      <c r="O1041">
        <v>2058</v>
      </c>
      <c r="P1041">
        <v>767</v>
      </c>
      <c r="Q1041">
        <v>1330</v>
      </c>
      <c r="R1041">
        <v>905</v>
      </c>
      <c r="S1041">
        <v>863</v>
      </c>
      <c r="T1041">
        <v>707</v>
      </c>
      <c r="U1041">
        <v>730</v>
      </c>
      <c r="V1041">
        <v>1961</v>
      </c>
      <c r="W1041">
        <v>390</v>
      </c>
      <c r="X1041">
        <v>1297</v>
      </c>
      <c r="Y1041">
        <v>556</v>
      </c>
      <c r="Z1041">
        <v>989</v>
      </c>
      <c r="AA1041">
        <v>680</v>
      </c>
    </row>
    <row r="1042" spans="1:27" x14ac:dyDescent="0.35">
      <c r="A1042" s="1">
        <v>44148</v>
      </c>
      <c r="B1042" t="s">
        <v>39</v>
      </c>
      <c r="C1042">
        <v>2196</v>
      </c>
      <c r="D1042">
        <v>803</v>
      </c>
      <c r="E1042">
        <v>720</v>
      </c>
      <c r="F1042">
        <v>2284</v>
      </c>
      <c r="G1042">
        <v>1164</v>
      </c>
      <c r="H1042">
        <v>1173</v>
      </c>
      <c r="I1042">
        <v>509</v>
      </c>
      <c r="J1042">
        <v>885</v>
      </c>
      <c r="K1042">
        <v>1279</v>
      </c>
      <c r="L1042">
        <v>887</v>
      </c>
      <c r="M1042">
        <v>328</v>
      </c>
      <c r="N1042">
        <v>471</v>
      </c>
      <c r="O1042">
        <v>1477</v>
      </c>
      <c r="P1042">
        <v>790</v>
      </c>
      <c r="Q1042">
        <v>2087</v>
      </c>
      <c r="R1042">
        <v>489</v>
      </c>
      <c r="S1042">
        <v>647</v>
      </c>
      <c r="T1042">
        <v>584</v>
      </c>
      <c r="U1042">
        <v>1895</v>
      </c>
      <c r="V1042">
        <v>1967</v>
      </c>
      <c r="W1042">
        <v>1300</v>
      </c>
      <c r="X1042">
        <v>922</v>
      </c>
      <c r="Y1042">
        <v>355</v>
      </c>
      <c r="Z1042">
        <v>504</v>
      </c>
      <c r="AA1042">
        <v>649</v>
      </c>
    </row>
    <row r="1043" spans="1:27" x14ac:dyDescent="0.35">
      <c r="A1043" s="1">
        <v>44148</v>
      </c>
      <c r="B1043" t="s">
        <v>2</v>
      </c>
      <c r="C1043">
        <v>1196</v>
      </c>
      <c r="D1043">
        <v>1049</v>
      </c>
      <c r="E1043">
        <v>443</v>
      </c>
      <c r="F1043">
        <v>1377</v>
      </c>
      <c r="G1043">
        <v>1149</v>
      </c>
      <c r="H1043">
        <v>1162</v>
      </c>
      <c r="I1043">
        <v>618</v>
      </c>
      <c r="J1043">
        <v>1260</v>
      </c>
      <c r="K1043">
        <v>1119</v>
      </c>
      <c r="L1043">
        <v>1183</v>
      </c>
      <c r="M1043">
        <v>250</v>
      </c>
      <c r="N1043">
        <v>196</v>
      </c>
      <c r="O1043">
        <v>1592</v>
      </c>
      <c r="P1043">
        <v>635</v>
      </c>
      <c r="Q1043">
        <v>1293</v>
      </c>
      <c r="R1043">
        <v>796</v>
      </c>
      <c r="S1043">
        <v>555</v>
      </c>
      <c r="T1043">
        <v>781</v>
      </c>
      <c r="U1043">
        <v>1015</v>
      </c>
      <c r="V1043">
        <v>976</v>
      </c>
      <c r="W1043">
        <v>1281</v>
      </c>
      <c r="X1043">
        <v>1267</v>
      </c>
      <c r="Y1043">
        <v>453</v>
      </c>
      <c r="Z1043">
        <v>712</v>
      </c>
      <c r="AA1043">
        <v>511</v>
      </c>
    </row>
    <row r="1044" spans="1:27" x14ac:dyDescent="0.35">
      <c r="A1044" s="1">
        <v>44148</v>
      </c>
      <c r="B1044" t="s">
        <v>1</v>
      </c>
      <c r="C1044">
        <v>893</v>
      </c>
      <c r="D1044">
        <v>477</v>
      </c>
      <c r="E1044">
        <v>276</v>
      </c>
      <c r="F1044">
        <v>713</v>
      </c>
      <c r="G1044">
        <v>890</v>
      </c>
      <c r="H1044">
        <v>437</v>
      </c>
      <c r="I1044">
        <v>528</v>
      </c>
      <c r="J1044">
        <v>771</v>
      </c>
      <c r="K1044">
        <v>336</v>
      </c>
      <c r="L1044">
        <v>810</v>
      </c>
      <c r="M1044">
        <v>142</v>
      </c>
      <c r="N1044">
        <v>79</v>
      </c>
      <c r="O1044">
        <v>927</v>
      </c>
      <c r="P1044">
        <v>368</v>
      </c>
      <c r="Q1044">
        <v>1094</v>
      </c>
      <c r="R1044">
        <v>287</v>
      </c>
      <c r="S1044">
        <v>332</v>
      </c>
      <c r="T1044">
        <v>571</v>
      </c>
      <c r="U1044">
        <v>456</v>
      </c>
      <c r="V1044">
        <v>805</v>
      </c>
      <c r="W1044">
        <v>268</v>
      </c>
      <c r="X1044">
        <v>638</v>
      </c>
      <c r="Y1044">
        <v>443</v>
      </c>
      <c r="Z1044">
        <v>368</v>
      </c>
      <c r="AA1044">
        <v>272</v>
      </c>
    </row>
    <row r="1045" spans="1:27" x14ac:dyDescent="0.35">
      <c r="A1045" s="1">
        <v>44148</v>
      </c>
      <c r="B1045" t="s">
        <v>0</v>
      </c>
      <c r="C1045">
        <v>303</v>
      </c>
      <c r="D1045">
        <v>572</v>
      </c>
      <c r="E1045">
        <v>167</v>
      </c>
      <c r="F1045">
        <v>664</v>
      </c>
      <c r="G1045">
        <v>259</v>
      </c>
      <c r="H1045">
        <v>725</v>
      </c>
      <c r="I1045">
        <v>90</v>
      </c>
      <c r="J1045">
        <v>489</v>
      </c>
      <c r="K1045">
        <v>783</v>
      </c>
      <c r="L1045">
        <v>373</v>
      </c>
      <c r="M1045">
        <v>108</v>
      </c>
      <c r="N1045">
        <v>117</v>
      </c>
      <c r="O1045">
        <v>665</v>
      </c>
      <c r="P1045">
        <v>267</v>
      </c>
      <c r="Q1045">
        <v>199</v>
      </c>
      <c r="R1045">
        <v>509</v>
      </c>
      <c r="S1045">
        <v>223</v>
      </c>
      <c r="T1045">
        <v>210</v>
      </c>
      <c r="U1045">
        <v>559</v>
      </c>
      <c r="V1045">
        <v>171</v>
      </c>
      <c r="W1045">
        <v>1013</v>
      </c>
      <c r="X1045">
        <v>629</v>
      </c>
      <c r="Y1045">
        <v>10</v>
      </c>
      <c r="Z1045">
        <v>344</v>
      </c>
      <c r="AA1045">
        <v>239</v>
      </c>
    </row>
    <row r="1046" spans="1:27" x14ac:dyDescent="0.35">
      <c r="A1046" s="1">
        <v>44148</v>
      </c>
      <c r="B1046" t="s">
        <v>40</v>
      </c>
      <c r="C1046">
        <v>327</v>
      </c>
      <c r="D1046">
        <v>171</v>
      </c>
      <c r="E1046">
        <v>115</v>
      </c>
      <c r="F1046">
        <v>211</v>
      </c>
      <c r="G1046">
        <v>176</v>
      </c>
      <c r="H1046">
        <v>202</v>
      </c>
      <c r="I1046">
        <v>122</v>
      </c>
      <c r="J1046">
        <v>288</v>
      </c>
      <c r="K1046">
        <v>186</v>
      </c>
      <c r="L1046">
        <v>206</v>
      </c>
      <c r="M1046">
        <v>60</v>
      </c>
      <c r="N1046">
        <v>43</v>
      </c>
      <c r="O1046">
        <v>226</v>
      </c>
      <c r="P1046">
        <v>136</v>
      </c>
      <c r="Q1046">
        <v>323</v>
      </c>
      <c r="R1046">
        <v>160</v>
      </c>
      <c r="S1046">
        <v>110</v>
      </c>
      <c r="T1046">
        <v>75</v>
      </c>
      <c r="U1046">
        <v>233</v>
      </c>
      <c r="V1046">
        <v>227</v>
      </c>
      <c r="W1046">
        <v>96</v>
      </c>
      <c r="X1046">
        <v>139</v>
      </c>
      <c r="Y1046">
        <v>122</v>
      </c>
      <c r="Z1046">
        <v>118</v>
      </c>
      <c r="AA1046">
        <v>134</v>
      </c>
    </row>
    <row r="1047" spans="1:27" x14ac:dyDescent="0.35">
      <c r="A1047" s="1">
        <v>44148</v>
      </c>
      <c r="B1047" t="s">
        <v>41</v>
      </c>
      <c r="C1047">
        <v>213</v>
      </c>
      <c r="D1047">
        <v>49</v>
      </c>
      <c r="E1047">
        <v>53</v>
      </c>
      <c r="F1047">
        <v>94</v>
      </c>
      <c r="G1047">
        <v>156</v>
      </c>
      <c r="H1047">
        <v>61</v>
      </c>
      <c r="I1047">
        <v>78</v>
      </c>
      <c r="J1047">
        <v>132</v>
      </c>
      <c r="K1047">
        <v>130</v>
      </c>
      <c r="L1047">
        <v>116</v>
      </c>
      <c r="M1047">
        <v>20</v>
      </c>
      <c r="N1047">
        <v>14</v>
      </c>
      <c r="O1047">
        <v>156</v>
      </c>
      <c r="P1047">
        <v>60</v>
      </c>
      <c r="Q1047">
        <v>59</v>
      </c>
      <c r="R1047">
        <v>57</v>
      </c>
      <c r="S1047">
        <v>51</v>
      </c>
      <c r="T1047">
        <v>37</v>
      </c>
      <c r="U1047">
        <v>88</v>
      </c>
      <c r="V1047">
        <v>123</v>
      </c>
      <c r="W1047">
        <v>93</v>
      </c>
      <c r="X1047">
        <v>78</v>
      </c>
      <c r="Y1047">
        <v>87</v>
      </c>
      <c r="Z1047">
        <v>93</v>
      </c>
      <c r="AA1047">
        <v>35</v>
      </c>
    </row>
    <row r="1048" spans="1:27" x14ac:dyDescent="0.35">
      <c r="A1048" s="1">
        <v>44148</v>
      </c>
      <c r="B1048" t="s">
        <v>42</v>
      </c>
      <c r="C1048">
        <v>114</v>
      </c>
      <c r="D1048">
        <v>122</v>
      </c>
      <c r="E1048">
        <v>62</v>
      </c>
      <c r="F1048">
        <v>117</v>
      </c>
      <c r="G1048">
        <v>20</v>
      </c>
      <c r="H1048">
        <v>141</v>
      </c>
      <c r="I1048">
        <v>44</v>
      </c>
      <c r="J1048">
        <v>156</v>
      </c>
      <c r="K1048">
        <v>56</v>
      </c>
      <c r="L1048">
        <v>90</v>
      </c>
      <c r="M1048">
        <v>40</v>
      </c>
      <c r="N1048">
        <v>29</v>
      </c>
      <c r="O1048">
        <v>70</v>
      </c>
      <c r="P1048">
        <v>76</v>
      </c>
      <c r="Q1048">
        <v>264</v>
      </c>
      <c r="R1048">
        <v>103</v>
      </c>
      <c r="S1048">
        <v>59</v>
      </c>
      <c r="T1048">
        <v>38</v>
      </c>
      <c r="U1048">
        <v>145</v>
      </c>
      <c r="V1048">
        <v>104</v>
      </c>
      <c r="W1048">
        <v>3</v>
      </c>
      <c r="X1048">
        <v>61</v>
      </c>
      <c r="Y1048">
        <v>35</v>
      </c>
      <c r="Z1048">
        <v>25</v>
      </c>
      <c r="AA1048">
        <v>99</v>
      </c>
    </row>
    <row r="1049" spans="1:27" x14ac:dyDescent="0.35">
      <c r="A1049" s="1">
        <v>44148</v>
      </c>
      <c r="B1049" t="s">
        <v>43</v>
      </c>
      <c r="C1049">
        <v>196</v>
      </c>
      <c r="D1049">
        <v>157</v>
      </c>
      <c r="E1049">
        <v>151</v>
      </c>
      <c r="F1049">
        <v>452</v>
      </c>
      <c r="G1049">
        <v>221</v>
      </c>
      <c r="H1049">
        <v>207</v>
      </c>
      <c r="I1049">
        <v>134</v>
      </c>
      <c r="J1049">
        <v>376</v>
      </c>
      <c r="K1049">
        <v>168</v>
      </c>
      <c r="L1049">
        <v>206</v>
      </c>
      <c r="M1049">
        <v>52</v>
      </c>
      <c r="N1049">
        <v>127</v>
      </c>
      <c r="O1049">
        <v>220</v>
      </c>
      <c r="P1049">
        <v>154</v>
      </c>
      <c r="Q1049">
        <v>261</v>
      </c>
      <c r="R1049">
        <v>299</v>
      </c>
      <c r="S1049">
        <v>158</v>
      </c>
      <c r="T1049">
        <v>130</v>
      </c>
      <c r="U1049">
        <v>204</v>
      </c>
      <c r="V1049">
        <v>359</v>
      </c>
      <c r="W1049">
        <v>179</v>
      </c>
      <c r="X1049">
        <v>154</v>
      </c>
      <c r="Y1049">
        <v>119</v>
      </c>
      <c r="Z1049">
        <v>159</v>
      </c>
      <c r="AA1049">
        <v>141</v>
      </c>
    </row>
    <row r="1050" spans="1:27" x14ac:dyDescent="0.35">
      <c r="A1050" s="1">
        <v>44148</v>
      </c>
      <c r="B1050" t="s">
        <v>44</v>
      </c>
      <c r="C1050">
        <v>33</v>
      </c>
      <c r="D1050">
        <v>44</v>
      </c>
      <c r="E1050">
        <v>13</v>
      </c>
      <c r="F1050">
        <v>8</v>
      </c>
      <c r="G1050">
        <v>18</v>
      </c>
      <c r="H1050">
        <v>19</v>
      </c>
      <c r="I1050">
        <v>27</v>
      </c>
      <c r="J1050">
        <v>38</v>
      </c>
      <c r="K1050">
        <v>57</v>
      </c>
      <c r="L1050">
        <v>25</v>
      </c>
      <c r="M1050">
        <v>17</v>
      </c>
      <c r="N1050">
        <v>13</v>
      </c>
      <c r="O1050">
        <v>41</v>
      </c>
      <c r="P1050">
        <v>8</v>
      </c>
      <c r="Q1050">
        <v>10</v>
      </c>
      <c r="R1050">
        <v>35</v>
      </c>
      <c r="S1050">
        <v>11</v>
      </c>
      <c r="T1050">
        <v>9</v>
      </c>
      <c r="U1050">
        <v>21</v>
      </c>
      <c r="V1050">
        <v>80</v>
      </c>
      <c r="W1050">
        <v>14</v>
      </c>
      <c r="X1050">
        <v>35</v>
      </c>
      <c r="Y1050">
        <v>18</v>
      </c>
      <c r="Z1050">
        <v>6</v>
      </c>
      <c r="AA1050">
        <v>20</v>
      </c>
    </row>
    <row r="1051" spans="1:27" x14ac:dyDescent="0.35">
      <c r="A1051" s="1">
        <v>44148</v>
      </c>
      <c r="B1051" t="s">
        <v>45</v>
      </c>
      <c r="C1051">
        <v>163</v>
      </c>
      <c r="D1051">
        <v>113</v>
      </c>
      <c r="E1051">
        <v>138</v>
      </c>
      <c r="F1051">
        <v>444</v>
      </c>
      <c r="G1051">
        <v>203</v>
      </c>
      <c r="H1051">
        <v>188</v>
      </c>
      <c r="I1051">
        <v>107</v>
      </c>
      <c r="J1051">
        <v>338</v>
      </c>
      <c r="K1051">
        <v>111</v>
      </c>
      <c r="L1051">
        <v>181</v>
      </c>
      <c r="M1051">
        <v>35</v>
      </c>
      <c r="N1051">
        <v>114</v>
      </c>
      <c r="O1051">
        <v>179</v>
      </c>
      <c r="P1051">
        <v>146</v>
      </c>
      <c r="Q1051">
        <v>251</v>
      </c>
      <c r="R1051">
        <v>264</v>
      </c>
      <c r="S1051">
        <v>147</v>
      </c>
      <c r="T1051">
        <v>121</v>
      </c>
      <c r="U1051">
        <v>183</v>
      </c>
      <c r="V1051">
        <v>279</v>
      </c>
      <c r="W1051">
        <v>165</v>
      </c>
      <c r="X1051">
        <v>119</v>
      </c>
      <c r="Y1051">
        <v>101</v>
      </c>
      <c r="Z1051">
        <v>153</v>
      </c>
      <c r="AA1051">
        <v>121</v>
      </c>
    </row>
    <row r="1052" spans="1:27" x14ac:dyDescent="0.35">
      <c r="A1052" s="1">
        <v>44149</v>
      </c>
      <c r="B1052" t="s">
        <v>35</v>
      </c>
      <c r="C1052">
        <v>4589</v>
      </c>
      <c r="D1052">
        <v>2023</v>
      </c>
      <c r="E1052">
        <v>1426</v>
      </c>
      <c r="F1052">
        <v>4453</v>
      </c>
      <c r="G1052">
        <v>2528</v>
      </c>
      <c r="H1052">
        <v>2666</v>
      </c>
      <c r="I1052">
        <v>1755</v>
      </c>
      <c r="J1052">
        <v>2155</v>
      </c>
      <c r="K1052">
        <v>2897</v>
      </c>
      <c r="L1052">
        <v>2165</v>
      </c>
      <c r="M1052">
        <v>597</v>
      </c>
      <c r="N1052">
        <v>820</v>
      </c>
      <c r="O1052">
        <v>3535</v>
      </c>
      <c r="P1052">
        <v>1557</v>
      </c>
      <c r="Q1052">
        <v>3417</v>
      </c>
      <c r="R1052">
        <v>1394</v>
      </c>
      <c r="S1052">
        <v>1561</v>
      </c>
      <c r="T1052">
        <v>1308</v>
      </c>
      <c r="U1052">
        <v>2640</v>
      </c>
      <c r="V1052">
        <v>3928</v>
      </c>
      <c r="W1052">
        <v>1690</v>
      </c>
      <c r="X1052">
        <v>2259</v>
      </c>
      <c r="Y1052">
        <v>911</v>
      </c>
      <c r="Z1052">
        <v>1493</v>
      </c>
      <c r="AA1052">
        <v>1329</v>
      </c>
    </row>
    <row r="1053" spans="1:27" x14ac:dyDescent="0.35">
      <c r="A1053" s="1">
        <v>44149</v>
      </c>
      <c r="B1053" t="s">
        <v>36</v>
      </c>
      <c r="C1053">
        <v>1937</v>
      </c>
      <c r="D1053">
        <v>476</v>
      </c>
      <c r="E1053">
        <v>502</v>
      </c>
      <c r="F1053">
        <v>1359</v>
      </c>
      <c r="G1053">
        <v>564</v>
      </c>
      <c r="H1053">
        <v>724</v>
      </c>
      <c r="I1053">
        <v>919</v>
      </c>
      <c r="J1053">
        <v>775</v>
      </c>
      <c r="K1053">
        <v>1289</v>
      </c>
      <c r="L1053">
        <v>884</v>
      </c>
      <c r="M1053">
        <v>223</v>
      </c>
      <c r="N1053">
        <v>219</v>
      </c>
      <c r="O1053">
        <v>1298</v>
      </c>
      <c r="P1053">
        <v>474</v>
      </c>
      <c r="Q1053">
        <v>783</v>
      </c>
      <c r="R1053">
        <v>456</v>
      </c>
      <c r="S1053">
        <v>644</v>
      </c>
      <c r="T1053">
        <v>437</v>
      </c>
      <c r="U1053">
        <v>528</v>
      </c>
      <c r="V1053">
        <v>1337</v>
      </c>
      <c r="W1053">
        <v>387</v>
      </c>
      <c r="X1053">
        <v>939</v>
      </c>
      <c r="Y1053">
        <v>506</v>
      </c>
      <c r="Z1053">
        <v>677</v>
      </c>
      <c r="AA1053">
        <v>476</v>
      </c>
    </row>
    <row r="1054" spans="1:27" x14ac:dyDescent="0.35">
      <c r="A1054" s="1">
        <v>44149</v>
      </c>
      <c r="B1054" t="s">
        <v>37</v>
      </c>
      <c r="C1054">
        <v>313</v>
      </c>
      <c r="D1054">
        <v>692</v>
      </c>
      <c r="E1054">
        <v>172</v>
      </c>
      <c r="F1054">
        <v>628</v>
      </c>
      <c r="G1054">
        <v>740</v>
      </c>
      <c r="H1054">
        <v>559</v>
      </c>
      <c r="I1054">
        <v>187</v>
      </c>
      <c r="J1054">
        <v>461</v>
      </c>
      <c r="K1054">
        <v>342</v>
      </c>
      <c r="L1054">
        <v>356</v>
      </c>
      <c r="M1054">
        <v>31</v>
      </c>
      <c r="N1054">
        <v>116</v>
      </c>
      <c r="O1054">
        <v>654</v>
      </c>
      <c r="P1054">
        <v>302</v>
      </c>
      <c r="Q1054">
        <v>526</v>
      </c>
      <c r="R1054">
        <v>405</v>
      </c>
      <c r="S1054">
        <v>180</v>
      </c>
      <c r="T1054">
        <v>263</v>
      </c>
      <c r="U1054">
        <v>180</v>
      </c>
      <c r="V1054">
        <v>619</v>
      </c>
      <c r="W1054">
        <v>0</v>
      </c>
      <c r="X1054">
        <v>323</v>
      </c>
      <c r="Y1054">
        <v>117</v>
      </c>
      <c r="Z1054">
        <v>270</v>
      </c>
      <c r="AA1054">
        <v>234</v>
      </c>
    </row>
    <row r="1055" spans="1:27" x14ac:dyDescent="0.35">
      <c r="A1055" s="1">
        <v>44149</v>
      </c>
      <c r="B1055" t="s">
        <v>38</v>
      </c>
      <c r="C1055">
        <v>2250</v>
      </c>
      <c r="D1055">
        <v>1168</v>
      </c>
      <c r="E1055">
        <v>674</v>
      </c>
      <c r="F1055">
        <v>1987</v>
      </c>
      <c r="G1055">
        <v>1304</v>
      </c>
      <c r="H1055">
        <v>1283</v>
      </c>
      <c r="I1055">
        <v>1106</v>
      </c>
      <c r="J1055">
        <v>1236</v>
      </c>
      <c r="K1055">
        <v>1631</v>
      </c>
      <c r="L1055">
        <v>1240</v>
      </c>
      <c r="M1055">
        <v>254</v>
      </c>
      <c r="N1055">
        <v>335</v>
      </c>
      <c r="O1055">
        <v>1952</v>
      </c>
      <c r="P1055">
        <v>776</v>
      </c>
      <c r="Q1055">
        <v>1309</v>
      </c>
      <c r="R1055">
        <v>861</v>
      </c>
      <c r="S1055">
        <v>824</v>
      </c>
      <c r="T1055">
        <v>700</v>
      </c>
      <c r="U1055">
        <v>708</v>
      </c>
      <c r="V1055">
        <v>1956</v>
      </c>
      <c r="W1055">
        <v>387</v>
      </c>
      <c r="X1055">
        <v>1262</v>
      </c>
      <c r="Y1055">
        <v>623</v>
      </c>
      <c r="Z1055">
        <v>947</v>
      </c>
      <c r="AA1055">
        <v>710</v>
      </c>
    </row>
    <row r="1056" spans="1:27" x14ac:dyDescent="0.35">
      <c r="A1056" s="1">
        <v>44149</v>
      </c>
      <c r="B1056" t="s">
        <v>39</v>
      </c>
      <c r="C1056">
        <v>2339</v>
      </c>
      <c r="D1056">
        <v>855</v>
      </c>
      <c r="E1056">
        <v>752</v>
      </c>
      <c r="F1056">
        <v>2466</v>
      </c>
      <c r="G1056">
        <v>1224</v>
      </c>
      <c r="H1056">
        <v>1383</v>
      </c>
      <c r="I1056">
        <v>649</v>
      </c>
      <c r="J1056">
        <v>919</v>
      </c>
      <c r="K1056">
        <v>1266</v>
      </c>
      <c r="L1056">
        <v>925</v>
      </c>
      <c r="M1056">
        <v>343</v>
      </c>
      <c r="N1056">
        <v>485</v>
      </c>
      <c r="O1056">
        <v>1583</v>
      </c>
      <c r="P1056">
        <v>781</v>
      </c>
      <c r="Q1056">
        <v>2108</v>
      </c>
      <c r="R1056">
        <v>533</v>
      </c>
      <c r="S1056">
        <v>737</v>
      </c>
      <c r="T1056">
        <v>608</v>
      </c>
      <c r="U1056">
        <v>1932</v>
      </c>
      <c r="V1056">
        <v>1972</v>
      </c>
      <c r="W1056">
        <v>1303</v>
      </c>
      <c r="X1056">
        <v>997</v>
      </c>
      <c r="Y1056">
        <v>288</v>
      </c>
      <c r="Z1056">
        <v>546</v>
      </c>
      <c r="AA1056">
        <v>619</v>
      </c>
    </row>
    <row r="1057" spans="1:27" x14ac:dyDescent="0.35">
      <c r="A1057" s="1">
        <v>44149</v>
      </c>
      <c r="B1057" t="s">
        <v>2</v>
      </c>
      <c r="C1057">
        <v>1244</v>
      </c>
      <c r="D1057">
        <v>1049</v>
      </c>
      <c r="E1057">
        <v>473</v>
      </c>
      <c r="F1057">
        <v>1387</v>
      </c>
      <c r="G1057">
        <v>1149</v>
      </c>
      <c r="H1057">
        <v>1255</v>
      </c>
      <c r="I1057">
        <v>638</v>
      </c>
      <c r="J1057">
        <v>1262</v>
      </c>
      <c r="K1057">
        <v>1119</v>
      </c>
      <c r="L1057">
        <v>1194</v>
      </c>
      <c r="M1057">
        <v>250</v>
      </c>
      <c r="N1057">
        <v>196</v>
      </c>
      <c r="O1057">
        <v>1592</v>
      </c>
      <c r="P1057">
        <v>635</v>
      </c>
      <c r="Q1057">
        <v>1293</v>
      </c>
      <c r="R1057">
        <v>796</v>
      </c>
      <c r="S1057">
        <v>572</v>
      </c>
      <c r="T1057">
        <v>783</v>
      </c>
      <c r="U1057">
        <v>1015</v>
      </c>
      <c r="V1057">
        <v>976</v>
      </c>
      <c r="W1057">
        <v>1281</v>
      </c>
      <c r="X1057">
        <v>1273</v>
      </c>
      <c r="Y1057">
        <v>449</v>
      </c>
      <c r="Z1057">
        <v>712</v>
      </c>
      <c r="AA1057">
        <v>511</v>
      </c>
    </row>
    <row r="1058" spans="1:27" x14ac:dyDescent="0.35">
      <c r="A1058" s="1">
        <v>44149</v>
      </c>
      <c r="B1058" t="s">
        <v>1</v>
      </c>
      <c r="C1058">
        <v>924</v>
      </c>
      <c r="D1058">
        <v>446</v>
      </c>
      <c r="E1058">
        <v>265</v>
      </c>
      <c r="F1058">
        <v>697</v>
      </c>
      <c r="G1058">
        <v>907</v>
      </c>
      <c r="H1058">
        <v>453</v>
      </c>
      <c r="I1058">
        <v>516</v>
      </c>
      <c r="J1058">
        <v>753</v>
      </c>
      <c r="K1058">
        <v>331</v>
      </c>
      <c r="L1058">
        <v>813</v>
      </c>
      <c r="M1058">
        <v>156</v>
      </c>
      <c r="N1058">
        <v>80</v>
      </c>
      <c r="O1058">
        <v>979</v>
      </c>
      <c r="P1058">
        <v>365</v>
      </c>
      <c r="Q1058">
        <v>1056</v>
      </c>
      <c r="R1058">
        <v>287</v>
      </c>
      <c r="S1058">
        <v>325</v>
      </c>
      <c r="T1058">
        <v>565</v>
      </c>
      <c r="U1058">
        <v>464</v>
      </c>
      <c r="V1058">
        <v>804</v>
      </c>
      <c r="W1058">
        <v>269</v>
      </c>
      <c r="X1058">
        <v>633</v>
      </c>
      <c r="Y1058">
        <v>442</v>
      </c>
      <c r="Z1058">
        <v>366</v>
      </c>
      <c r="AA1058">
        <v>286</v>
      </c>
    </row>
    <row r="1059" spans="1:27" x14ac:dyDescent="0.35">
      <c r="A1059" s="1">
        <v>44149</v>
      </c>
      <c r="B1059" t="s">
        <v>0</v>
      </c>
      <c r="C1059">
        <v>320</v>
      </c>
      <c r="D1059">
        <v>603</v>
      </c>
      <c r="E1059">
        <v>208</v>
      </c>
      <c r="F1059">
        <v>690</v>
      </c>
      <c r="G1059">
        <v>242</v>
      </c>
      <c r="H1059">
        <v>802</v>
      </c>
      <c r="I1059">
        <v>122</v>
      </c>
      <c r="J1059">
        <v>509</v>
      </c>
      <c r="K1059">
        <v>788</v>
      </c>
      <c r="L1059">
        <v>381</v>
      </c>
      <c r="M1059">
        <v>94</v>
      </c>
      <c r="N1059">
        <v>116</v>
      </c>
      <c r="O1059">
        <v>613</v>
      </c>
      <c r="P1059">
        <v>270</v>
      </c>
      <c r="Q1059">
        <v>237</v>
      </c>
      <c r="R1059">
        <v>509</v>
      </c>
      <c r="S1059">
        <v>247</v>
      </c>
      <c r="T1059">
        <v>218</v>
      </c>
      <c r="U1059">
        <v>551</v>
      </c>
      <c r="V1059">
        <v>172</v>
      </c>
      <c r="W1059">
        <v>1012</v>
      </c>
      <c r="X1059">
        <v>640</v>
      </c>
      <c r="Y1059">
        <v>7</v>
      </c>
      <c r="Z1059">
        <v>346</v>
      </c>
      <c r="AA1059">
        <v>225</v>
      </c>
    </row>
    <row r="1060" spans="1:27" x14ac:dyDescent="0.35">
      <c r="A1060" s="1">
        <v>44149</v>
      </c>
      <c r="B1060" t="s">
        <v>40</v>
      </c>
      <c r="C1060">
        <v>333</v>
      </c>
      <c r="D1060">
        <v>171</v>
      </c>
      <c r="E1060">
        <v>115</v>
      </c>
      <c r="F1060">
        <v>211</v>
      </c>
      <c r="G1060">
        <v>176</v>
      </c>
      <c r="H1060">
        <v>202</v>
      </c>
      <c r="I1060">
        <v>122</v>
      </c>
      <c r="J1060">
        <v>288</v>
      </c>
      <c r="K1060">
        <v>192</v>
      </c>
      <c r="L1060">
        <v>206</v>
      </c>
      <c r="M1060">
        <v>60</v>
      </c>
      <c r="N1060">
        <v>43</v>
      </c>
      <c r="O1060">
        <v>226</v>
      </c>
      <c r="P1060">
        <v>136</v>
      </c>
      <c r="Q1060">
        <v>323</v>
      </c>
      <c r="R1060">
        <v>160</v>
      </c>
      <c r="S1060">
        <v>110</v>
      </c>
      <c r="T1060">
        <v>75</v>
      </c>
      <c r="U1060">
        <v>233</v>
      </c>
      <c r="V1060">
        <v>230</v>
      </c>
      <c r="W1060">
        <v>96</v>
      </c>
      <c r="X1060">
        <v>149</v>
      </c>
      <c r="Y1060">
        <v>122</v>
      </c>
      <c r="Z1060">
        <v>118</v>
      </c>
      <c r="AA1060">
        <v>134</v>
      </c>
    </row>
    <row r="1061" spans="1:27" x14ac:dyDescent="0.35">
      <c r="A1061" s="1">
        <v>44149</v>
      </c>
      <c r="B1061" t="s">
        <v>41</v>
      </c>
      <c r="C1061">
        <v>179</v>
      </c>
      <c r="D1061">
        <v>52</v>
      </c>
      <c r="E1061">
        <v>58</v>
      </c>
      <c r="F1061">
        <v>89</v>
      </c>
      <c r="G1061">
        <v>156</v>
      </c>
      <c r="H1061">
        <v>61</v>
      </c>
      <c r="I1061">
        <v>78</v>
      </c>
      <c r="J1061">
        <v>124</v>
      </c>
      <c r="K1061">
        <v>129</v>
      </c>
      <c r="L1061">
        <v>119</v>
      </c>
      <c r="M1061">
        <v>15</v>
      </c>
      <c r="N1061">
        <v>18</v>
      </c>
      <c r="O1061">
        <v>156</v>
      </c>
      <c r="P1061">
        <v>61</v>
      </c>
      <c r="Q1061">
        <v>68</v>
      </c>
      <c r="R1061">
        <v>56</v>
      </c>
      <c r="S1061">
        <v>47</v>
      </c>
      <c r="T1061">
        <v>39</v>
      </c>
      <c r="U1061">
        <v>92</v>
      </c>
      <c r="V1061">
        <v>125</v>
      </c>
      <c r="W1061">
        <v>94</v>
      </c>
      <c r="X1061">
        <v>79</v>
      </c>
      <c r="Y1061">
        <v>93</v>
      </c>
      <c r="Z1061">
        <v>93</v>
      </c>
      <c r="AA1061">
        <v>36</v>
      </c>
    </row>
    <row r="1062" spans="1:27" x14ac:dyDescent="0.35">
      <c r="A1062" s="1">
        <v>44149</v>
      </c>
      <c r="B1062" t="s">
        <v>42</v>
      </c>
      <c r="C1062">
        <v>154</v>
      </c>
      <c r="D1062">
        <v>119</v>
      </c>
      <c r="E1062">
        <v>57</v>
      </c>
      <c r="F1062">
        <v>122</v>
      </c>
      <c r="G1062">
        <v>20</v>
      </c>
      <c r="H1062">
        <v>141</v>
      </c>
      <c r="I1062">
        <v>44</v>
      </c>
      <c r="J1062">
        <v>164</v>
      </c>
      <c r="K1062">
        <v>63</v>
      </c>
      <c r="L1062">
        <v>87</v>
      </c>
      <c r="M1062">
        <v>45</v>
      </c>
      <c r="N1062">
        <v>25</v>
      </c>
      <c r="O1062">
        <v>70</v>
      </c>
      <c r="P1062">
        <v>75</v>
      </c>
      <c r="Q1062">
        <v>255</v>
      </c>
      <c r="R1062">
        <v>104</v>
      </c>
      <c r="S1062">
        <v>63</v>
      </c>
      <c r="T1062">
        <v>36</v>
      </c>
      <c r="U1062">
        <v>141</v>
      </c>
      <c r="V1062">
        <v>105</v>
      </c>
      <c r="W1062">
        <v>2</v>
      </c>
      <c r="X1062">
        <v>70</v>
      </c>
      <c r="Y1062">
        <v>29</v>
      </c>
      <c r="Z1062">
        <v>25</v>
      </c>
      <c r="AA1062">
        <v>98</v>
      </c>
    </row>
    <row r="1063" spans="1:27" x14ac:dyDescent="0.35">
      <c r="A1063" s="1">
        <v>44149</v>
      </c>
      <c r="B1063" t="s">
        <v>43</v>
      </c>
      <c r="C1063">
        <v>196</v>
      </c>
      <c r="D1063">
        <v>157</v>
      </c>
      <c r="E1063">
        <v>151</v>
      </c>
      <c r="F1063">
        <v>456</v>
      </c>
      <c r="G1063">
        <v>230</v>
      </c>
      <c r="H1063">
        <v>207</v>
      </c>
      <c r="I1063">
        <v>134</v>
      </c>
      <c r="J1063">
        <v>376</v>
      </c>
      <c r="K1063">
        <v>170</v>
      </c>
      <c r="L1063">
        <v>206</v>
      </c>
      <c r="M1063">
        <v>52</v>
      </c>
      <c r="N1063">
        <v>127</v>
      </c>
      <c r="O1063">
        <v>220</v>
      </c>
      <c r="P1063">
        <v>154</v>
      </c>
      <c r="Q1063">
        <v>261</v>
      </c>
      <c r="R1063">
        <v>299</v>
      </c>
      <c r="S1063">
        <v>158</v>
      </c>
      <c r="T1063">
        <v>130</v>
      </c>
      <c r="U1063">
        <v>204</v>
      </c>
      <c r="V1063">
        <v>359</v>
      </c>
      <c r="W1063">
        <v>179</v>
      </c>
      <c r="X1063">
        <v>158</v>
      </c>
      <c r="Y1063">
        <v>119</v>
      </c>
      <c r="Z1063">
        <v>159</v>
      </c>
      <c r="AA1063">
        <v>141</v>
      </c>
    </row>
    <row r="1064" spans="1:27" x14ac:dyDescent="0.35">
      <c r="A1064" s="1">
        <v>44149</v>
      </c>
      <c r="B1064" t="s">
        <v>44</v>
      </c>
      <c r="C1064">
        <v>31</v>
      </c>
      <c r="D1064">
        <v>44</v>
      </c>
      <c r="E1064">
        <v>13</v>
      </c>
      <c r="F1064">
        <v>8</v>
      </c>
      <c r="G1064">
        <v>18</v>
      </c>
      <c r="H1064">
        <v>19</v>
      </c>
      <c r="I1064">
        <v>30</v>
      </c>
      <c r="J1064">
        <v>43</v>
      </c>
      <c r="K1064">
        <v>56</v>
      </c>
      <c r="L1064">
        <v>26</v>
      </c>
      <c r="M1064">
        <v>7</v>
      </c>
      <c r="N1064">
        <v>15</v>
      </c>
      <c r="O1064">
        <v>38</v>
      </c>
      <c r="P1064">
        <v>4</v>
      </c>
      <c r="Q1064">
        <v>17</v>
      </c>
      <c r="R1064">
        <v>27</v>
      </c>
      <c r="S1064">
        <v>9</v>
      </c>
      <c r="T1064">
        <v>10</v>
      </c>
      <c r="U1064">
        <v>22</v>
      </c>
      <c r="V1064">
        <v>80</v>
      </c>
      <c r="W1064">
        <v>17</v>
      </c>
      <c r="X1064">
        <v>32</v>
      </c>
      <c r="Y1064">
        <v>17</v>
      </c>
      <c r="Z1064">
        <v>4</v>
      </c>
      <c r="AA1064">
        <v>20</v>
      </c>
    </row>
    <row r="1065" spans="1:27" x14ac:dyDescent="0.35">
      <c r="A1065" s="1">
        <v>44149</v>
      </c>
      <c r="B1065" t="s">
        <v>45</v>
      </c>
      <c r="C1065">
        <v>165</v>
      </c>
      <c r="D1065">
        <v>113</v>
      </c>
      <c r="E1065">
        <v>138</v>
      </c>
      <c r="F1065">
        <v>448</v>
      </c>
      <c r="G1065">
        <v>212</v>
      </c>
      <c r="H1065">
        <v>188</v>
      </c>
      <c r="I1065">
        <v>104</v>
      </c>
      <c r="J1065">
        <v>333</v>
      </c>
      <c r="K1065">
        <v>114</v>
      </c>
      <c r="L1065">
        <v>180</v>
      </c>
      <c r="M1065">
        <v>45</v>
      </c>
      <c r="N1065">
        <v>112</v>
      </c>
      <c r="O1065">
        <v>182</v>
      </c>
      <c r="P1065">
        <v>150</v>
      </c>
      <c r="Q1065">
        <v>244</v>
      </c>
      <c r="R1065">
        <v>272</v>
      </c>
      <c r="S1065">
        <v>149</v>
      </c>
      <c r="T1065">
        <v>120</v>
      </c>
      <c r="U1065">
        <v>182</v>
      </c>
      <c r="V1065">
        <v>279</v>
      </c>
      <c r="W1065">
        <v>162</v>
      </c>
      <c r="X1065">
        <v>126</v>
      </c>
      <c r="Y1065">
        <v>102</v>
      </c>
      <c r="Z1065">
        <v>155</v>
      </c>
      <c r="AA1065">
        <v>121</v>
      </c>
    </row>
    <row r="1066" spans="1:27" x14ac:dyDescent="0.35">
      <c r="A1066" s="1">
        <v>44150</v>
      </c>
      <c r="B1066" t="s">
        <v>35</v>
      </c>
      <c r="C1066">
        <v>4589</v>
      </c>
      <c r="D1066">
        <v>2023</v>
      </c>
      <c r="E1066">
        <v>1426</v>
      </c>
      <c r="F1066">
        <v>4453</v>
      </c>
      <c r="G1066">
        <v>2528</v>
      </c>
      <c r="H1066">
        <v>2666</v>
      </c>
      <c r="I1066">
        <v>1755</v>
      </c>
      <c r="J1066">
        <v>2155</v>
      </c>
      <c r="K1066">
        <v>2896</v>
      </c>
      <c r="L1066">
        <v>2165</v>
      </c>
      <c r="M1066">
        <v>597</v>
      </c>
      <c r="N1066">
        <v>820</v>
      </c>
      <c r="O1066">
        <v>3535</v>
      </c>
      <c r="P1066">
        <v>1557</v>
      </c>
      <c r="Q1066">
        <v>3417</v>
      </c>
      <c r="R1066">
        <v>1394</v>
      </c>
      <c r="S1066">
        <v>1561</v>
      </c>
      <c r="T1066">
        <v>1308</v>
      </c>
      <c r="U1066">
        <v>2640</v>
      </c>
      <c r="V1066">
        <v>3928</v>
      </c>
      <c r="W1066">
        <v>1690</v>
      </c>
      <c r="X1066">
        <v>2259</v>
      </c>
      <c r="Y1066">
        <v>911</v>
      </c>
      <c r="Z1066">
        <v>1493</v>
      </c>
      <c r="AA1066">
        <v>1329</v>
      </c>
    </row>
    <row r="1067" spans="1:27" x14ac:dyDescent="0.35">
      <c r="A1067" s="1">
        <v>44150</v>
      </c>
      <c r="B1067" t="s">
        <v>36</v>
      </c>
      <c r="C1067">
        <v>2001</v>
      </c>
      <c r="D1067">
        <v>490</v>
      </c>
      <c r="E1067">
        <v>519</v>
      </c>
      <c r="F1067">
        <v>1389</v>
      </c>
      <c r="G1067">
        <v>482</v>
      </c>
      <c r="H1067">
        <v>652</v>
      </c>
      <c r="I1067">
        <v>912</v>
      </c>
      <c r="J1067">
        <v>795</v>
      </c>
      <c r="K1067">
        <v>1291</v>
      </c>
      <c r="L1067">
        <v>918</v>
      </c>
      <c r="M1067">
        <v>225</v>
      </c>
      <c r="N1067">
        <v>220</v>
      </c>
      <c r="O1067">
        <v>1398</v>
      </c>
      <c r="P1067">
        <v>507</v>
      </c>
      <c r="Q1067">
        <v>820</v>
      </c>
      <c r="R1067">
        <v>452</v>
      </c>
      <c r="S1067">
        <v>654</v>
      </c>
      <c r="T1067">
        <v>450</v>
      </c>
      <c r="U1067">
        <v>554</v>
      </c>
      <c r="V1067">
        <v>1369</v>
      </c>
      <c r="W1067">
        <v>378</v>
      </c>
      <c r="X1067">
        <v>987</v>
      </c>
      <c r="Y1067">
        <v>503</v>
      </c>
      <c r="Z1067">
        <v>695</v>
      </c>
      <c r="AA1067">
        <v>493</v>
      </c>
    </row>
    <row r="1068" spans="1:27" x14ac:dyDescent="0.35">
      <c r="A1068" s="1">
        <v>44150</v>
      </c>
      <c r="B1068" t="s">
        <v>37</v>
      </c>
      <c r="C1068">
        <v>358</v>
      </c>
      <c r="D1068">
        <v>689</v>
      </c>
      <c r="E1068">
        <v>193</v>
      </c>
      <c r="F1068">
        <v>713</v>
      </c>
      <c r="G1068">
        <v>644</v>
      </c>
      <c r="H1068">
        <v>541</v>
      </c>
      <c r="I1068">
        <v>216</v>
      </c>
      <c r="J1068">
        <v>489</v>
      </c>
      <c r="K1068">
        <v>339</v>
      </c>
      <c r="L1068">
        <v>350</v>
      </c>
      <c r="M1068">
        <v>35</v>
      </c>
      <c r="N1068">
        <v>114</v>
      </c>
      <c r="O1068">
        <v>612</v>
      </c>
      <c r="P1068">
        <v>316</v>
      </c>
      <c r="Q1068">
        <v>507</v>
      </c>
      <c r="R1068">
        <v>457</v>
      </c>
      <c r="S1068">
        <v>195</v>
      </c>
      <c r="T1068">
        <v>252</v>
      </c>
      <c r="U1068">
        <v>189</v>
      </c>
      <c r="V1068">
        <v>606</v>
      </c>
      <c r="W1068">
        <v>0</v>
      </c>
      <c r="X1068">
        <v>269</v>
      </c>
      <c r="Y1068">
        <v>110</v>
      </c>
      <c r="Z1068">
        <v>264</v>
      </c>
      <c r="AA1068">
        <v>269</v>
      </c>
    </row>
    <row r="1069" spans="1:27" x14ac:dyDescent="0.35">
      <c r="A1069" s="1">
        <v>44150</v>
      </c>
      <c r="B1069" t="s">
        <v>38</v>
      </c>
      <c r="C1069">
        <v>2359</v>
      </c>
      <c r="D1069">
        <v>1179</v>
      </c>
      <c r="E1069">
        <v>712</v>
      </c>
      <c r="F1069">
        <v>2102</v>
      </c>
      <c r="G1069">
        <v>1126</v>
      </c>
      <c r="H1069">
        <v>1193</v>
      </c>
      <c r="I1069">
        <v>1128</v>
      </c>
      <c r="J1069">
        <v>1284</v>
      </c>
      <c r="K1069">
        <v>1630</v>
      </c>
      <c r="L1069">
        <v>1268</v>
      </c>
      <c r="M1069">
        <v>260</v>
      </c>
      <c r="N1069">
        <v>334</v>
      </c>
      <c r="O1069">
        <v>2010</v>
      </c>
      <c r="P1069">
        <v>823</v>
      </c>
      <c r="Q1069">
        <v>1327</v>
      </c>
      <c r="R1069">
        <v>909</v>
      </c>
      <c r="S1069">
        <v>849</v>
      </c>
      <c r="T1069">
        <v>702</v>
      </c>
      <c r="U1069">
        <v>743</v>
      </c>
      <c r="V1069">
        <v>1975</v>
      </c>
      <c r="W1069">
        <v>378</v>
      </c>
      <c r="X1069">
        <v>1256</v>
      </c>
      <c r="Y1069">
        <v>613</v>
      </c>
      <c r="Z1069">
        <v>959</v>
      </c>
      <c r="AA1069">
        <v>762</v>
      </c>
    </row>
    <row r="1070" spans="1:27" x14ac:dyDescent="0.35">
      <c r="A1070" s="1">
        <v>44150</v>
      </c>
      <c r="B1070" t="s">
        <v>39</v>
      </c>
      <c r="C1070">
        <v>2230</v>
      </c>
      <c r="D1070">
        <v>844</v>
      </c>
      <c r="E1070">
        <v>714</v>
      </c>
      <c r="F1070">
        <v>2351</v>
      </c>
      <c r="G1070">
        <v>1402</v>
      </c>
      <c r="H1070">
        <v>1473</v>
      </c>
      <c r="I1070">
        <v>627</v>
      </c>
      <c r="J1070">
        <v>871</v>
      </c>
      <c r="K1070">
        <v>1266</v>
      </c>
      <c r="L1070">
        <v>897</v>
      </c>
      <c r="M1070">
        <v>337</v>
      </c>
      <c r="N1070">
        <v>486</v>
      </c>
      <c r="O1070">
        <v>1525</v>
      </c>
      <c r="P1070">
        <v>734</v>
      </c>
      <c r="Q1070">
        <v>2090</v>
      </c>
      <c r="R1070">
        <v>485</v>
      </c>
      <c r="S1070">
        <v>712</v>
      </c>
      <c r="T1070">
        <v>606</v>
      </c>
      <c r="U1070">
        <v>1897</v>
      </c>
      <c r="V1070">
        <v>1953</v>
      </c>
      <c r="W1070">
        <v>1312</v>
      </c>
      <c r="X1070">
        <v>1003</v>
      </c>
      <c r="Y1070">
        <v>298</v>
      </c>
      <c r="Z1070">
        <v>534</v>
      </c>
      <c r="AA1070">
        <v>567</v>
      </c>
    </row>
    <row r="1071" spans="1:27" x14ac:dyDescent="0.35">
      <c r="A1071" s="1">
        <v>44150</v>
      </c>
      <c r="B1071" t="s">
        <v>2</v>
      </c>
      <c r="C1071">
        <v>1244</v>
      </c>
      <c r="D1071">
        <v>1049</v>
      </c>
      <c r="E1071">
        <v>473</v>
      </c>
      <c r="F1071">
        <v>1387</v>
      </c>
      <c r="G1071">
        <v>1149</v>
      </c>
      <c r="H1071">
        <v>1219</v>
      </c>
      <c r="I1071">
        <v>638</v>
      </c>
      <c r="J1071">
        <v>1262</v>
      </c>
      <c r="K1071">
        <v>1113</v>
      </c>
      <c r="L1071">
        <v>1194</v>
      </c>
      <c r="M1071">
        <v>250</v>
      </c>
      <c r="N1071">
        <v>196</v>
      </c>
      <c r="O1071">
        <v>1592</v>
      </c>
      <c r="P1071">
        <v>635</v>
      </c>
      <c r="Q1071">
        <v>1293</v>
      </c>
      <c r="R1071">
        <v>796</v>
      </c>
      <c r="S1071">
        <v>572</v>
      </c>
      <c r="T1071">
        <v>783</v>
      </c>
      <c r="U1071">
        <v>1016</v>
      </c>
      <c r="V1071">
        <v>976</v>
      </c>
      <c r="W1071">
        <v>1281</v>
      </c>
      <c r="X1071">
        <v>1273</v>
      </c>
      <c r="Y1071">
        <v>449</v>
      </c>
      <c r="Z1071">
        <v>712</v>
      </c>
      <c r="AA1071">
        <v>521</v>
      </c>
    </row>
    <row r="1072" spans="1:27" x14ac:dyDescent="0.35">
      <c r="A1072" s="1">
        <v>44150</v>
      </c>
      <c r="B1072" t="s">
        <v>1</v>
      </c>
      <c r="C1072">
        <v>928</v>
      </c>
      <c r="D1072">
        <v>454</v>
      </c>
      <c r="E1072">
        <v>272</v>
      </c>
      <c r="F1072">
        <v>712</v>
      </c>
      <c r="G1072">
        <v>908</v>
      </c>
      <c r="H1072">
        <v>423</v>
      </c>
      <c r="I1072">
        <v>518</v>
      </c>
      <c r="J1072">
        <v>757</v>
      </c>
      <c r="K1072">
        <v>348</v>
      </c>
      <c r="L1072">
        <v>819</v>
      </c>
      <c r="M1072">
        <v>143</v>
      </c>
      <c r="N1072">
        <v>74</v>
      </c>
      <c r="O1072">
        <v>927</v>
      </c>
      <c r="P1072">
        <v>376</v>
      </c>
      <c r="Q1072">
        <v>1075</v>
      </c>
      <c r="R1072">
        <v>294</v>
      </c>
      <c r="S1072">
        <v>324</v>
      </c>
      <c r="T1072">
        <v>562</v>
      </c>
      <c r="U1072">
        <v>479</v>
      </c>
      <c r="V1072">
        <v>807</v>
      </c>
      <c r="W1072">
        <v>288</v>
      </c>
      <c r="X1072">
        <v>631</v>
      </c>
      <c r="Y1072">
        <v>435</v>
      </c>
      <c r="Z1072">
        <v>356</v>
      </c>
      <c r="AA1072">
        <v>310</v>
      </c>
    </row>
    <row r="1073" spans="1:27" x14ac:dyDescent="0.35">
      <c r="A1073" s="1">
        <v>44150</v>
      </c>
      <c r="B1073" t="s">
        <v>0</v>
      </c>
      <c r="C1073">
        <v>316</v>
      </c>
      <c r="D1073">
        <v>595</v>
      </c>
      <c r="E1073">
        <v>201</v>
      </c>
      <c r="F1073">
        <v>675</v>
      </c>
      <c r="G1073">
        <v>241</v>
      </c>
      <c r="H1073">
        <v>796</v>
      </c>
      <c r="I1073">
        <v>120</v>
      </c>
      <c r="J1073">
        <v>505</v>
      </c>
      <c r="K1073">
        <v>765</v>
      </c>
      <c r="L1073">
        <v>375</v>
      </c>
      <c r="M1073">
        <v>107</v>
      </c>
      <c r="N1073">
        <v>122</v>
      </c>
      <c r="O1073">
        <v>665</v>
      </c>
      <c r="P1073">
        <v>259</v>
      </c>
      <c r="Q1073">
        <v>218</v>
      </c>
      <c r="R1073">
        <v>502</v>
      </c>
      <c r="S1073">
        <v>248</v>
      </c>
      <c r="T1073">
        <v>221</v>
      </c>
      <c r="U1073">
        <v>537</v>
      </c>
      <c r="V1073">
        <v>169</v>
      </c>
      <c r="W1073">
        <v>993</v>
      </c>
      <c r="X1073">
        <v>642</v>
      </c>
      <c r="Y1073">
        <v>14</v>
      </c>
      <c r="Z1073">
        <v>356</v>
      </c>
      <c r="AA1073">
        <v>211</v>
      </c>
    </row>
    <row r="1074" spans="1:27" x14ac:dyDescent="0.35">
      <c r="A1074" s="1">
        <v>44150</v>
      </c>
      <c r="B1074" t="s">
        <v>40</v>
      </c>
      <c r="C1074">
        <v>333</v>
      </c>
      <c r="D1074">
        <v>171</v>
      </c>
      <c r="E1074">
        <v>115</v>
      </c>
      <c r="F1074">
        <v>211</v>
      </c>
      <c r="G1074">
        <v>176</v>
      </c>
      <c r="H1074">
        <v>202</v>
      </c>
      <c r="I1074">
        <v>128</v>
      </c>
      <c r="J1074">
        <v>288</v>
      </c>
      <c r="K1074">
        <v>186</v>
      </c>
      <c r="L1074">
        <v>206</v>
      </c>
      <c r="M1074">
        <v>60</v>
      </c>
      <c r="N1074">
        <v>43</v>
      </c>
      <c r="O1074">
        <v>226</v>
      </c>
      <c r="P1074">
        <v>136</v>
      </c>
      <c r="Q1074">
        <v>323</v>
      </c>
      <c r="R1074">
        <v>160</v>
      </c>
      <c r="S1074">
        <v>110</v>
      </c>
      <c r="T1074">
        <v>75</v>
      </c>
      <c r="U1074">
        <v>233</v>
      </c>
      <c r="V1074">
        <v>230</v>
      </c>
      <c r="W1074">
        <v>96</v>
      </c>
      <c r="X1074">
        <v>149</v>
      </c>
      <c r="Y1074">
        <v>122</v>
      </c>
      <c r="Z1074">
        <v>118</v>
      </c>
      <c r="AA1074">
        <v>134</v>
      </c>
    </row>
    <row r="1075" spans="1:27" x14ac:dyDescent="0.35">
      <c r="A1075" s="1">
        <v>44150</v>
      </c>
      <c r="B1075" t="s">
        <v>41</v>
      </c>
      <c r="C1075">
        <v>198</v>
      </c>
      <c r="D1075">
        <v>48</v>
      </c>
      <c r="E1075">
        <v>61</v>
      </c>
      <c r="F1075">
        <v>87</v>
      </c>
      <c r="G1075">
        <v>156</v>
      </c>
      <c r="H1075">
        <v>43</v>
      </c>
      <c r="I1075">
        <v>80</v>
      </c>
      <c r="J1075">
        <v>124</v>
      </c>
      <c r="K1075">
        <v>143</v>
      </c>
      <c r="L1075">
        <v>120</v>
      </c>
      <c r="M1075">
        <v>17</v>
      </c>
      <c r="N1075">
        <v>19</v>
      </c>
      <c r="O1075">
        <v>152</v>
      </c>
      <c r="P1075">
        <v>62</v>
      </c>
      <c r="Q1075">
        <v>71</v>
      </c>
      <c r="R1075">
        <v>51</v>
      </c>
      <c r="S1075">
        <v>46</v>
      </c>
      <c r="T1075">
        <v>36</v>
      </c>
      <c r="U1075">
        <v>87</v>
      </c>
      <c r="V1075">
        <v>128</v>
      </c>
      <c r="W1075">
        <v>113</v>
      </c>
      <c r="X1075">
        <v>80</v>
      </c>
      <c r="Y1075">
        <v>86</v>
      </c>
      <c r="Z1075">
        <v>96</v>
      </c>
      <c r="AA1075">
        <v>41</v>
      </c>
    </row>
    <row r="1076" spans="1:27" x14ac:dyDescent="0.35">
      <c r="A1076" s="1">
        <v>44150</v>
      </c>
      <c r="B1076" t="s">
        <v>42</v>
      </c>
      <c r="C1076">
        <v>135</v>
      </c>
      <c r="D1076">
        <v>123</v>
      </c>
      <c r="E1076">
        <v>54</v>
      </c>
      <c r="F1076">
        <v>124</v>
      </c>
      <c r="G1076">
        <v>20</v>
      </c>
      <c r="H1076">
        <v>159</v>
      </c>
      <c r="I1076">
        <v>48</v>
      </c>
      <c r="J1076">
        <v>164</v>
      </c>
      <c r="K1076">
        <v>43</v>
      </c>
      <c r="L1076">
        <v>86</v>
      </c>
      <c r="M1076">
        <v>43</v>
      </c>
      <c r="N1076">
        <v>24</v>
      </c>
      <c r="O1076">
        <v>74</v>
      </c>
      <c r="P1076">
        <v>74</v>
      </c>
      <c r="Q1076">
        <v>252</v>
      </c>
      <c r="R1076">
        <v>109</v>
      </c>
      <c r="S1076">
        <v>64</v>
      </c>
      <c r="T1076">
        <v>39</v>
      </c>
      <c r="U1076">
        <v>146</v>
      </c>
      <c r="V1076">
        <v>102</v>
      </c>
      <c r="W1076">
        <v>-17</v>
      </c>
      <c r="X1076">
        <v>69</v>
      </c>
      <c r="Y1076">
        <v>36</v>
      </c>
      <c r="Z1076">
        <v>22</v>
      </c>
      <c r="AA1076">
        <v>93</v>
      </c>
    </row>
    <row r="1077" spans="1:27" x14ac:dyDescent="0.35">
      <c r="A1077" s="1">
        <v>44150</v>
      </c>
      <c r="B1077" t="s">
        <v>43</v>
      </c>
      <c r="C1077">
        <v>196</v>
      </c>
      <c r="D1077">
        <v>157</v>
      </c>
      <c r="E1077">
        <v>151</v>
      </c>
      <c r="F1077">
        <v>456</v>
      </c>
      <c r="G1077">
        <v>184</v>
      </c>
      <c r="H1077">
        <v>207</v>
      </c>
      <c r="I1077">
        <v>138</v>
      </c>
      <c r="J1077">
        <v>377</v>
      </c>
      <c r="K1077">
        <v>168</v>
      </c>
      <c r="L1077">
        <v>206</v>
      </c>
      <c r="M1077">
        <v>52</v>
      </c>
      <c r="N1077">
        <v>127</v>
      </c>
      <c r="O1077">
        <v>220</v>
      </c>
      <c r="P1077">
        <v>154</v>
      </c>
      <c r="Q1077">
        <v>261</v>
      </c>
      <c r="R1077">
        <v>299</v>
      </c>
      <c r="S1077">
        <v>158</v>
      </c>
      <c r="T1077">
        <v>130</v>
      </c>
      <c r="U1077">
        <v>204</v>
      </c>
      <c r="V1077">
        <v>359</v>
      </c>
      <c r="W1077">
        <v>179</v>
      </c>
      <c r="X1077">
        <v>158</v>
      </c>
      <c r="Y1077">
        <v>119</v>
      </c>
      <c r="Z1077">
        <v>159</v>
      </c>
      <c r="AA1077">
        <v>141</v>
      </c>
    </row>
    <row r="1078" spans="1:27" x14ac:dyDescent="0.35">
      <c r="A1078" s="1">
        <v>44150</v>
      </c>
      <c r="B1078" t="s">
        <v>44</v>
      </c>
      <c r="C1078">
        <v>30</v>
      </c>
      <c r="D1078">
        <v>49</v>
      </c>
      <c r="E1078">
        <v>16</v>
      </c>
      <c r="F1078">
        <v>5</v>
      </c>
      <c r="G1078">
        <v>21</v>
      </c>
      <c r="H1078">
        <v>15</v>
      </c>
      <c r="I1078">
        <v>31</v>
      </c>
      <c r="J1078">
        <v>43</v>
      </c>
      <c r="K1078">
        <v>54</v>
      </c>
      <c r="L1078">
        <v>29</v>
      </c>
      <c r="M1078">
        <v>7</v>
      </c>
      <c r="N1078">
        <v>15</v>
      </c>
      <c r="O1078">
        <v>38</v>
      </c>
      <c r="P1078">
        <v>8</v>
      </c>
      <c r="Q1078">
        <v>13</v>
      </c>
      <c r="R1078">
        <v>25</v>
      </c>
      <c r="S1078">
        <v>9</v>
      </c>
      <c r="T1078">
        <v>13</v>
      </c>
      <c r="U1078">
        <v>20</v>
      </c>
      <c r="V1078">
        <v>86</v>
      </c>
      <c r="W1078">
        <v>19</v>
      </c>
      <c r="X1078">
        <v>31</v>
      </c>
      <c r="Y1078">
        <v>18</v>
      </c>
      <c r="Z1078">
        <v>4</v>
      </c>
      <c r="AA1078">
        <v>20</v>
      </c>
    </row>
    <row r="1079" spans="1:27" x14ac:dyDescent="0.35">
      <c r="A1079" s="1">
        <v>44150</v>
      </c>
      <c r="B1079" t="s">
        <v>45</v>
      </c>
      <c r="C1079">
        <v>166</v>
      </c>
      <c r="D1079">
        <v>108</v>
      </c>
      <c r="E1079">
        <v>135</v>
      </c>
      <c r="F1079">
        <v>451</v>
      </c>
      <c r="G1079">
        <v>163</v>
      </c>
      <c r="H1079">
        <v>192</v>
      </c>
      <c r="I1079">
        <v>107</v>
      </c>
      <c r="J1079">
        <v>334</v>
      </c>
      <c r="K1079">
        <v>114</v>
      </c>
      <c r="L1079">
        <v>177</v>
      </c>
      <c r="M1079">
        <v>45</v>
      </c>
      <c r="N1079">
        <v>112</v>
      </c>
      <c r="O1079">
        <v>182</v>
      </c>
      <c r="P1079">
        <v>146</v>
      </c>
      <c r="Q1079">
        <v>248</v>
      </c>
      <c r="R1079">
        <v>274</v>
      </c>
      <c r="S1079">
        <v>149</v>
      </c>
      <c r="T1079">
        <v>117</v>
      </c>
      <c r="U1079">
        <v>184</v>
      </c>
      <c r="V1079">
        <v>273</v>
      </c>
      <c r="W1079">
        <v>160</v>
      </c>
      <c r="X1079">
        <v>127</v>
      </c>
      <c r="Y1079">
        <v>101</v>
      </c>
      <c r="Z1079">
        <v>155</v>
      </c>
      <c r="AA1079">
        <v>121</v>
      </c>
    </row>
    <row r="1080" spans="1:27" x14ac:dyDescent="0.35">
      <c r="A1080" s="1">
        <v>44151</v>
      </c>
      <c r="B1080" t="s">
        <v>35</v>
      </c>
      <c r="C1080">
        <v>4589</v>
      </c>
      <c r="D1080">
        <v>2023</v>
      </c>
      <c r="E1080">
        <v>1426</v>
      </c>
      <c r="F1080">
        <v>4733</v>
      </c>
      <c r="G1080">
        <v>2528</v>
      </c>
      <c r="H1080">
        <v>2666</v>
      </c>
      <c r="I1080">
        <v>1885</v>
      </c>
      <c r="J1080">
        <v>2155</v>
      </c>
      <c r="K1080">
        <v>2907</v>
      </c>
      <c r="L1080">
        <v>2185</v>
      </c>
      <c r="M1080">
        <v>597</v>
      </c>
      <c r="N1080">
        <v>820</v>
      </c>
      <c r="O1080">
        <v>3535</v>
      </c>
      <c r="P1080">
        <v>1557</v>
      </c>
      <c r="Q1080">
        <v>3417</v>
      </c>
      <c r="R1080">
        <v>1394</v>
      </c>
      <c r="S1080">
        <v>1561</v>
      </c>
      <c r="T1080">
        <v>1308</v>
      </c>
      <c r="U1080">
        <v>2640</v>
      </c>
      <c r="V1080">
        <v>3928</v>
      </c>
      <c r="W1080">
        <v>1690</v>
      </c>
      <c r="X1080">
        <v>2259</v>
      </c>
      <c r="Y1080">
        <v>911</v>
      </c>
      <c r="Z1080">
        <v>1493</v>
      </c>
      <c r="AA1080">
        <v>1329</v>
      </c>
    </row>
    <row r="1081" spans="1:27" x14ac:dyDescent="0.35">
      <c r="A1081" s="1">
        <v>44151</v>
      </c>
      <c r="B1081" t="s">
        <v>36</v>
      </c>
      <c r="C1081">
        <v>2062</v>
      </c>
      <c r="D1081">
        <v>505</v>
      </c>
      <c r="E1081">
        <v>530</v>
      </c>
      <c r="F1081">
        <v>1406</v>
      </c>
      <c r="G1081">
        <v>586</v>
      </c>
      <c r="H1081">
        <v>836</v>
      </c>
      <c r="I1081">
        <v>936</v>
      </c>
      <c r="J1081">
        <v>808</v>
      </c>
      <c r="K1081">
        <v>1264</v>
      </c>
      <c r="L1081">
        <v>959</v>
      </c>
      <c r="M1081">
        <v>245</v>
      </c>
      <c r="N1081">
        <v>226</v>
      </c>
      <c r="O1081">
        <v>1364</v>
      </c>
      <c r="P1081">
        <v>522</v>
      </c>
      <c r="Q1081">
        <v>858</v>
      </c>
      <c r="R1081">
        <v>454</v>
      </c>
      <c r="S1081">
        <v>695</v>
      </c>
      <c r="T1081">
        <v>480</v>
      </c>
      <c r="U1081">
        <v>581</v>
      </c>
      <c r="V1081">
        <v>1434</v>
      </c>
      <c r="W1081">
        <v>390</v>
      </c>
      <c r="X1081">
        <v>1013</v>
      </c>
      <c r="Y1081">
        <v>499</v>
      </c>
      <c r="Z1081">
        <v>707</v>
      </c>
      <c r="AA1081">
        <v>505</v>
      </c>
    </row>
    <row r="1082" spans="1:27" x14ac:dyDescent="0.35">
      <c r="A1082" s="1">
        <v>44151</v>
      </c>
      <c r="B1082" t="s">
        <v>37</v>
      </c>
      <c r="C1082">
        <v>380</v>
      </c>
      <c r="D1082">
        <v>707</v>
      </c>
      <c r="E1082">
        <v>170</v>
      </c>
      <c r="F1082">
        <v>775</v>
      </c>
      <c r="G1082">
        <v>774</v>
      </c>
      <c r="H1082">
        <v>503</v>
      </c>
      <c r="I1082">
        <v>217</v>
      </c>
      <c r="J1082">
        <v>509</v>
      </c>
      <c r="K1082">
        <v>262</v>
      </c>
      <c r="L1082">
        <v>363</v>
      </c>
      <c r="M1082">
        <v>41</v>
      </c>
      <c r="N1082">
        <v>115</v>
      </c>
      <c r="O1082">
        <v>660</v>
      </c>
      <c r="P1082">
        <v>331</v>
      </c>
      <c r="Q1082">
        <v>561</v>
      </c>
      <c r="R1082">
        <v>489</v>
      </c>
      <c r="S1082">
        <v>191</v>
      </c>
      <c r="T1082">
        <v>242</v>
      </c>
      <c r="U1082">
        <v>172</v>
      </c>
      <c r="V1082">
        <v>566</v>
      </c>
      <c r="W1082">
        <v>0</v>
      </c>
      <c r="X1082">
        <v>308</v>
      </c>
      <c r="Y1082">
        <v>123</v>
      </c>
      <c r="Z1082">
        <v>281</v>
      </c>
      <c r="AA1082">
        <v>231</v>
      </c>
    </row>
    <row r="1083" spans="1:27" x14ac:dyDescent="0.35">
      <c r="A1083" s="1">
        <v>44151</v>
      </c>
      <c r="B1083" t="s">
        <v>38</v>
      </c>
      <c r="C1083">
        <v>2442</v>
      </c>
      <c r="D1083">
        <v>1212</v>
      </c>
      <c r="E1083">
        <v>700</v>
      </c>
      <c r="F1083">
        <v>2181</v>
      </c>
      <c r="G1083">
        <v>1360</v>
      </c>
      <c r="H1083">
        <v>1339</v>
      </c>
      <c r="I1083">
        <v>1153</v>
      </c>
      <c r="J1083">
        <v>1317</v>
      </c>
      <c r="K1083">
        <v>1526</v>
      </c>
      <c r="L1083">
        <v>1322</v>
      </c>
      <c r="M1083">
        <v>286</v>
      </c>
      <c r="N1083">
        <v>341</v>
      </c>
      <c r="O1083">
        <v>2024</v>
      </c>
      <c r="P1083">
        <v>853</v>
      </c>
      <c r="Q1083">
        <v>1419</v>
      </c>
      <c r="R1083">
        <v>943</v>
      </c>
      <c r="S1083">
        <v>886</v>
      </c>
      <c r="T1083">
        <v>722</v>
      </c>
      <c r="U1083">
        <v>753</v>
      </c>
      <c r="V1083">
        <v>2000</v>
      </c>
      <c r="W1083">
        <v>390</v>
      </c>
      <c r="X1083">
        <v>1321</v>
      </c>
      <c r="Y1083">
        <v>622</v>
      </c>
      <c r="Z1083">
        <v>988</v>
      </c>
      <c r="AA1083">
        <v>736</v>
      </c>
    </row>
    <row r="1084" spans="1:27" x14ac:dyDescent="0.35">
      <c r="A1084" s="1">
        <v>44151</v>
      </c>
      <c r="B1084" t="s">
        <v>39</v>
      </c>
      <c r="C1084">
        <v>2147</v>
      </c>
      <c r="D1084">
        <v>811</v>
      </c>
      <c r="E1084">
        <v>726</v>
      </c>
      <c r="F1084">
        <v>2552</v>
      </c>
      <c r="G1084">
        <v>1168</v>
      </c>
      <c r="H1084">
        <v>1327</v>
      </c>
      <c r="I1084">
        <v>732</v>
      </c>
      <c r="J1084">
        <v>838</v>
      </c>
      <c r="K1084">
        <v>1381</v>
      </c>
      <c r="L1084">
        <v>863</v>
      </c>
      <c r="M1084">
        <v>311</v>
      </c>
      <c r="N1084">
        <v>479</v>
      </c>
      <c r="O1084">
        <v>1511</v>
      </c>
      <c r="P1084">
        <v>704</v>
      </c>
      <c r="Q1084">
        <v>1998</v>
      </c>
      <c r="R1084">
        <v>451</v>
      </c>
      <c r="S1084">
        <v>675</v>
      </c>
      <c r="T1084">
        <v>586</v>
      </c>
      <c r="U1084">
        <v>1887</v>
      </c>
      <c r="V1084">
        <v>1928</v>
      </c>
      <c r="W1084">
        <v>1300</v>
      </c>
      <c r="X1084">
        <v>938</v>
      </c>
      <c r="Y1084">
        <v>289</v>
      </c>
      <c r="Z1084">
        <v>505</v>
      </c>
      <c r="AA1084">
        <v>593</v>
      </c>
    </row>
    <row r="1085" spans="1:27" x14ac:dyDescent="0.35">
      <c r="A1085" s="1">
        <v>44151</v>
      </c>
      <c r="B1085" t="s">
        <v>2</v>
      </c>
      <c r="C1085">
        <v>1244</v>
      </c>
      <c r="D1085">
        <v>1049</v>
      </c>
      <c r="E1085">
        <v>516</v>
      </c>
      <c r="F1085">
        <v>1404</v>
      </c>
      <c r="G1085">
        <v>1149</v>
      </c>
      <c r="H1085">
        <v>1299</v>
      </c>
      <c r="I1085">
        <v>618</v>
      </c>
      <c r="J1085">
        <v>921</v>
      </c>
      <c r="K1085">
        <v>1087</v>
      </c>
      <c r="L1085">
        <v>1355</v>
      </c>
      <c r="M1085">
        <v>252</v>
      </c>
      <c r="N1085">
        <v>196</v>
      </c>
      <c r="O1085">
        <v>2075</v>
      </c>
      <c r="P1085">
        <v>635</v>
      </c>
      <c r="Q1085">
        <v>1302</v>
      </c>
      <c r="R1085">
        <v>804</v>
      </c>
      <c r="S1085">
        <v>572</v>
      </c>
      <c r="T1085">
        <v>793</v>
      </c>
      <c r="U1085">
        <v>1032</v>
      </c>
      <c r="V1085">
        <v>998</v>
      </c>
      <c r="W1085">
        <v>1281</v>
      </c>
      <c r="X1085">
        <v>1273</v>
      </c>
      <c r="Y1085">
        <v>463</v>
      </c>
      <c r="Z1085">
        <v>712</v>
      </c>
      <c r="AA1085">
        <v>541</v>
      </c>
    </row>
    <row r="1086" spans="1:27" x14ac:dyDescent="0.35">
      <c r="A1086" s="1">
        <v>44151</v>
      </c>
      <c r="B1086" t="s">
        <v>1</v>
      </c>
      <c r="C1086">
        <v>895</v>
      </c>
      <c r="D1086">
        <v>431</v>
      </c>
      <c r="E1086">
        <v>303</v>
      </c>
      <c r="F1086">
        <v>688</v>
      </c>
      <c r="G1086">
        <v>766</v>
      </c>
      <c r="H1086">
        <v>450</v>
      </c>
      <c r="I1086">
        <v>500</v>
      </c>
      <c r="J1086">
        <v>445</v>
      </c>
      <c r="K1086">
        <v>555</v>
      </c>
      <c r="L1086">
        <v>829</v>
      </c>
      <c r="M1086">
        <v>127</v>
      </c>
      <c r="N1086">
        <v>73</v>
      </c>
      <c r="O1086">
        <v>1462</v>
      </c>
      <c r="P1086">
        <v>374</v>
      </c>
      <c r="Q1086">
        <v>717</v>
      </c>
      <c r="R1086">
        <v>193</v>
      </c>
      <c r="S1086">
        <v>295</v>
      </c>
      <c r="T1086">
        <v>522</v>
      </c>
      <c r="U1086">
        <v>460</v>
      </c>
      <c r="V1086">
        <v>836</v>
      </c>
      <c r="W1086">
        <v>113</v>
      </c>
      <c r="X1086">
        <v>630</v>
      </c>
      <c r="Y1086">
        <v>439</v>
      </c>
      <c r="Z1086">
        <v>369</v>
      </c>
      <c r="AA1086">
        <v>265</v>
      </c>
    </row>
    <row r="1087" spans="1:27" x14ac:dyDescent="0.35">
      <c r="A1087" s="1">
        <v>44151</v>
      </c>
      <c r="B1087" t="s">
        <v>0</v>
      </c>
      <c r="C1087">
        <v>349</v>
      </c>
      <c r="D1087">
        <v>618</v>
      </c>
      <c r="E1087">
        <v>213</v>
      </c>
      <c r="F1087">
        <v>716</v>
      </c>
      <c r="G1087">
        <v>383</v>
      </c>
      <c r="H1087">
        <v>849</v>
      </c>
      <c r="I1087">
        <v>118</v>
      </c>
      <c r="J1087">
        <v>476</v>
      </c>
      <c r="K1087">
        <v>532</v>
      </c>
      <c r="L1087">
        <v>526</v>
      </c>
      <c r="M1087">
        <v>125</v>
      </c>
      <c r="N1087">
        <v>123</v>
      </c>
      <c r="O1087">
        <v>613</v>
      </c>
      <c r="P1087">
        <v>261</v>
      </c>
      <c r="Q1087">
        <v>585</v>
      </c>
      <c r="R1087">
        <v>611</v>
      </c>
      <c r="S1087">
        <v>277</v>
      </c>
      <c r="T1087">
        <v>271</v>
      </c>
      <c r="U1087">
        <v>572</v>
      </c>
      <c r="V1087">
        <v>162</v>
      </c>
      <c r="W1087">
        <v>1168</v>
      </c>
      <c r="X1087">
        <v>643</v>
      </c>
      <c r="Y1087">
        <v>24</v>
      </c>
      <c r="Z1087">
        <v>343</v>
      </c>
      <c r="AA1087">
        <v>276</v>
      </c>
    </row>
    <row r="1088" spans="1:27" x14ac:dyDescent="0.35">
      <c r="A1088" s="1">
        <v>44151</v>
      </c>
      <c r="B1088" t="s">
        <v>40</v>
      </c>
      <c r="C1088">
        <v>333</v>
      </c>
      <c r="D1088">
        <v>171</v>
      </c>
      <c r="E1088">
        <v>115</v>
      </c>
      <c r="F1088">
        <v>218</v>
      </c>
      <c r="G1088">
        <v>176</v>
      </c>
      <c r="H1088">
        <v>204</v>
      </c>
      <c r="I1088">
        <v>128</v>
      </c>
      <c r="J1088">
        <v>168</v>
      </c>
      <c r="K1088">
        <v>186</v>
      </c>
      <c r="L1088">
        <v>206</v>
      </c>
      <c r="M1088">
        <v>60</v>
      </c>
      <c r="N1088">
        <v>43</v>
      </c>
      <c r="O1088">
        <v>226</v>
      </c>
      <c r="P1088">
        <v>136</v>
      </c>
      <c r="Q1088">
        <v>323</v>
      </c>
      <c r="R1088">
        <v>160</v>
      </c>
      <c r="S1088">
        <v>110</v>
      </c>
      <c r="T1088">
        <v>75</v>
      </c>
      <c r="U1088">
        <v>233</v>
      </c>
      <c r="V1088">
        <v>230</v>
      </c>
      <c r="W1088">
        <v>96</v>
      </c>
      <c r="X1088">
        <v>149</v>
      </c>
      <c r="Y1088">
        <v>122</v>
      </c>
      <c r="Z1088">
        <v>118</v>
      </c>
      <c r="AA1088">
        <v>258</v>
      </c>
    </row>
    <row r="1089" spans="1:27" x14ac:dyDescent="0.35">
      <c r="A1089" s="1">
        <v>44151</v>
      </c>
      <c r="B1089" t="s">
        <v>41</v>
      </c>
      <c r="C1089">
        <v>202</v>
      </c>
      <c r="D1089">
        <v>48</v>
      </c>
      <c r="E1089">
        <v>60</v>
      </c>
      <c r="F1089">
        <v>88</v>
      </c>
      <c r="G1089">
        <v>158</v>
      </c>
      <c r="H1089">
        <v>54</v>
      </c>
      <c r="I1089">
        <v>83</v>
      </c>
      <c r="J1089">
        <v>126</v>
      </c>
      <c r="K1089">
        <v>150</v>
      </c>
      <c r="L1089">
        <v>117</v>
      </c>
      <c r="M1089">
        <v>18</v>
      </c>
      <c r="N1089">
        <v>19</v>
      </c>
      <c r="O1089">
        <v>150</v>
      </c>
      <c r="P1089">
        <v>68</v>
      </c>
      <c r="Q1089">
        <v>66</v>
      </c>
      <c r="R1089">
        <v>47</v>
      </c>
      <c r="S1089">
        <v>53</v>
      </c>
      <c r="T1089">
        <v>35</v>
      </c>
      <c r="U1089">
        <v>90</v>
      </c>
      <c r="V1089">
        <v>125</v>
      </c>
      <c r="W1089">
        <v>113</v>
      </c>
      <c r="X1089">
        <v>78</v>
      </c>
      <c r="Y1089">
        <v>78</v>
      </c>
      <c r="Z1089">
        <v>96</v>
      </c>
      <c r="AA1089">
        <v>134</v>
      </c>
    </row>
    <row r="1090" spans="1:27" x14ac:dyDescent="0.35">
      <c r="A1090" s="1">
        <v>44151</v>
      </c>
      <c r="B1090" t="s">
        <v>42</v>
      </c>
      <c r="C1090">
        <v>131</v>
      </c>
      <c r="D1090">
        <v>123</v>
      </c>
      <c r="E1090">
        <v>55</v>
      </c>
      <c r="F1090">
        <v>130</v>
      </c>
      <c r="G1090">
        <v>18</v>
      </c>
      <c r="H1090">
        <v>150</v>
      </c>
      <c r="I1090">
        <v>45</v>
      </c>
      <c r="J1090">
        <v>42</v>
      </c>
      <c r="K1090">
        <v>36</v>
      </c>
      <c r="L1090">
        <v>89</v>
      </c>
      <c r="M1090">
        <v>42</v>
      </c>
      <c r="N1090">
        <v>24</v>
      </c>
      <c r="O1090">
        <v>76</v>
      </c>
      <c r="P1090">
        <v>68</v>
      </c>
      <c r="Q1090">
        <v>257</v>
      </c>
      <c r="R1090">
        <v>113</v>
      </c>
      <c r="S1090">
        <v>57</v>
      </c>
      <c r="T1090">
        <v>40</v>
      </c>
      <c r="U1090">
        <v>143</v>
      </c>
      <c r="V1090">
        <v>105</v>
      </c>
      <c r="W1090">
        <v>-17</v>
      </c>
      <c r="X1090">
        <v>71</v>
      </c>
      <c r="Y1090">
        <v>44</v>
      </c>
      <c r="Z1090">
        <v>22</v>
      </c>
      <c r="AA1090">
        <v>124</v>
      </c>
    </row>
    <row r="1091" spans="1:27" x14ac:dyDescent="0.35">
      <c r="A1091" s="1">
        <v>44151</v>
      </c>
      <c r="B1091" t="s">
        <v>43</v>
      </c>
      <c r="C1091">
        <v>196</v>
      </c>
      <c r="D1091">
        <v>157</v>
      </c>
      <c r="E1091">
        <v>151</v>
      </c>
      <c r="F1091">
        <v>456</v>
      </c>
      <c r="G1091">
        <v>223</v>
      </c>
      <c r="H1091">
        <v>206</v>
      </c>
      <c r="I1091">
        <v>140</v>
      </c>
      <c r="J1091">
        <v>232</v>
      </c>
      <c r="K1091">
        <v>168</v>
      </c>
      <c r="L1091">
        <v>206</v>
      </c>
      <c r="M1091">
        <v>52</v>
      </c>
      <c r="N1091">
        <v>152</v>
      </c>
      <c r="O1091">
        <v>220</v>
      </c>
      <c r="P1091">
        <v>154</v>
      </c>
      <c r="Q1091">
        <v>261</v>
      </c>
      <c r="R1091">
        <v>299</v>
      </c>
      <c r="S1091">
        <v>158</v>
      </c>
      <c r="T1091">
        <v>130</v>
      </c>
      <c r="U1091">
        <v>204</v>
      </c>
      <c r="V1091">
        <v>359</v>
      </c>
      <c r="W1091">
        <v>179</v>
      </c>
      <c r="X1091">
        <v>158</v>
      </c>
      <c r="Y1091">
        <v>119</v>
      </c>
      <c r="Z1091">
        <v>159</v>
      </c>
      <c r="AA1091">
        <v>141</v>
      </c>
    </row>
    <row r="1092" spans="1:27" x14ac:dyDescent="0.35">
      <c r="A1092" s="1">
        <v>44151</v>
      </c>
      <c r="B1092" t="s">
        <v>44</v>
      </c>
      <c r="C1092">
        <v>31</v>
      </c>
      <c r="D1092">
        <v>51</v>
      </c>
      <c r="E1092">
        <v>12</v>
      </c>
      <c r="F1092">
        <v>9</v>
      </c>
      <c r="G1092">
        <v>19</v>
      </c>
      <c r="H1092">
        <v>13</v>
      </c>
      <c r="I1092">
        <v>32</v>
      </c>
      <c r="J1092">
        <v>39</v>
      </c>
      <c r="K1092">
        <v>58</v>
      </c>
      <c r="L1092">
        <v>31</v>
      </c>
      <c r="M1092">
        <v>9</v>
      </c>
      <c r="N1092">
        <v>15</v>
      </c>
      <c r="O1092">
        <v>42</v>
      </c>
      <c r="P1092">
        <v>11</v>
      </c>
      <c r="Q1092">
        <v>12</v>
      </c>
      <c r="R1092">
        <v>21</v>
      </c>
      <c r="S1092">
        <v>11</v>
      </c>
      <c r="T1092">
        <v>10</v>
      </c>
      <c r="U1092">
        <v>22</v>
      </c>
      <c r="V1092">
        <v>86</v>
      </c>
      <c r="W1092">
        <v>18</v>
      </c>
      <c r="X1092">
        <v>32</v>
      </c>
      <c r="Y1092">
        <v>15</v>
      </c>
      <c r="Z1092">
        <v>5</v>
      </c>
      <c r="AA1092">
        <v>20</v>
      </c>
    </row>
    <row r="1093" spans="1:27" x14ac:dyDescent="0.35">
      <c r="A1093" s="1">
        <v>44151</v>
      </c>
      <c r="B1093" t="s">
        <v>45</v>
      </c>
      <c r="C1093">
        <v>165</v>
      </c>
      <c r="D1093">
        <v>106</v>
      </c>
      <c r="E1093">
        <v>139</v>
      </c>
      <c r="F1093">
        <v>447</v>
      </c>
      <c r="G1093">
        <v>204</v>
      </c>
      <c r="H1093">
        <v>193</v>
      </c>
      <c r="I1093">
        <v>108</v>
      </c>
      <c r="J1093">
        <v>193</v>
      </c>
      <c r="K1093">
        <v>110</v>
      </c>
      <c r="L1093">
        <v>175</v>
      </c>
      <c r="M1093">
        <v>43</v>
      </c>
      <c r="N1093">
        <v>137</v>
      </c>
      <c r="O1093">
        <v>178</v>
      </c>
      <c r="P1093">
        <v>143</v>
      </c>
      <c r="Q1093">
        <v>249</v>
      </c>
      <c r="R1093">
        <v>278</v>
      </c>
      <c r="S1093">
        <v>147</v>
      </c>
      <c r="T1093">
        <v>120</v>
      </c>
      <c r="U1093">
        <v>182</v>
      </c>
      <c r="V1093">
        <v>273</v>
      </c>
      <c r="W1093">
        <v>161</v>
      </c>
      <c r="X1093">
        <v>126</v>
      </c>
      <c r="Y1093">
        <v>104</v>
      </c>
      <c r="Z1093">
        <v>154</v>
      </c>
      <c r="AA1093">
        <v>121</v>
      </c>
    </row>
    <row r="1094" spans="1:27" x14ac:dyDescent="0.35">
      <c r="A1094" s="1">
        <v>44152</v>
      </c>
      <c r="B1094" t="s">
        <v>35</v>
      </c>
      <c r="C1094">
        <v>4589</v>
      </c>
      <c r="D1094">
        <v>2023</v>
      </c>
      <c r="E1094">
        <v>1426</v>
      </c>
      <c r="F1094">
        <v>4493</v>
      </c>
      <c r="G1094">
        <v>2528</v>
      </c>
      <c r="H1094">
        <v>2666</v>
      </c>
      <c r="I1094">
        <v>1885</v>
      </c>
      <c r="J1094">
        <v>2155</v>
      </c>
      <c r="K1094">
        <v>2907</v>
      </c>
      <c r="L1094">
        <v>2185</v>
      </c>
      <c r="M1094">
        <v>597</v>
      </c>
      <c r="N1094">
        <v>820</v>
      </c>
      <c r="O1094">
        <v>3535</v>
      </c>
      <c r="P1094">
        <v>1557</v>
      </c>
      <c r="Q1094">
        <v>3417</v>
      </c>
      <c r="R1094">
        <v>1394</v>
      </c>
      <c r="S1094">
        <v>1561</v>
      </c>
      <c r="T1094">
        <v>1308</v>
      </c>
      <c r="U1094">
        <v>1901</v>
      </c>
      <c r="V1094">
        <v>3928</v>
      </c>
      <c r="W1094">
        <v>2164</v>
      </c>
      <c r="X1094">
        <v>2379</v>
      </c>
      <c r="Y1094">
        <v>911</v>
      </c>
      <c r="Z1094">
        <v>1493</v>
      </c>
      <c r="AA1094">
        <v>1329</v>
      </c>
    </row>
    <row r="1095" spans="1:27" x14ac:dyDescent="0.35">
      <c r="A1095" s="1">
        <v>44152</v>
      </c>
      <c r="B1095" t="s">
        <v>36</v>
      </c>
      <c r="C1095">
        <v>2034</v>
      </c>
      <c r="D1095">
        <v>433</v>
      </c>
      <c r="E1095">
        <v>510</v>
      </c>
      <c r="F1095">
        <v>1356</v>
      </c>
      <c r="G1095">
        <v>574</v>
      </c>
      <c r="H1095">
        <v>777</v>
      </c>
      <c r="I1095">
        <v>906</v>
      </c>
      <c r="J1095">
        <v>808</v>
      </c>
      <c r="K1095">
        <v>1247</v>
      </c>
      <c r="L1095">
        <v>955</v>
      </c>
      <c r="M1095">
        <v>234</v>
      </c>
      <c r="N1095">
        <v>227</v>
      </c>
      <c r="O1095">
        <v>1292</v>
      </c>
      <c r="P1095">
        <v>522</v>
      </c>
      <c r="Q1095">
        <v>827</v>
      </c>
      <c r="R1095">
        <v>415</v>
      </c>
      <c r="S1095">
        <v>689</v>
      </c>
      <c r="T1095">
        <v>436</v>
      </c>
      <c r="U1095">
        <v>578</v>
      </c>
      <c r="V1095">
        <v>1329</v>
      </c>
      <c r="W1095">
        <v>371</v>
      </c>
      <c r="X1095">
        <v>995</v>
      </c>
      <c r="Y1095">
        <v>478</v>
      </c>
      <c r="Z1095">
        <v>676</v>
      </c>
      <c r="AA1095">
        <v>514</v>
      </c>
    </row>
    <row r="1096" spans="1:27" x14ac:dyDescent="0.35">
      <c r="A1096" s="1">
        <v>44152</v>
      </c>
      <c r="B1096" t="s">
        <v>37</v>
      </c>
      <c r="C1096">
        <v>393</v>
      </c>
      <c r="D1096">
        <v>694</v>
      </c>
      <c r="E1096">
        <v>177</v>
      </c>
      <c r="F1096">
        <v>771</v>
      </c>
      <c r="G1096">
        <v>707</v>
      </c>
      <c r="H1096">
        <v>471</v>
      </c>
      <c r="I1096">
        <v>230</v>
      </c>
      <c r="J1096">
        <v>492</v>
      </c>
      <c r="K1096">
        <v>295</v>
      </c>
      <c r="L1096">
        <v>340</v>
      </c>
      <c r="M1096">
        <v>19</v>
      </c>
      <c r="N1096">
        <v>114</v>
      </c>
      <c r="O1096">
        <v>642</v>
      </c>
      <c r="P1096">
        <v>318</v>
      </c>
      <c r="Q1096">
        <v>521</v>
      </c>
      <c r="R1096">
        <v>498</v>
      </c>
      <c r="S1096">
        <v>205</v>
      </c>
      <c r="T1096">
        <v>237</v>
      </c>
      <c r="U1096">
        <v>144</v>
      </c>
      <c r="V1096">
        <v>535</v>
      </c>
      <c r="W1096">
        <v>0</v>
      </c>
      <c r="X1096">
        <v>338</v>
      </c>
      <c r="Y1096">
        <v>156</v>
      </c>
      <c r="Z1096">
        <v>249</v>
      </c>
      <c r="AA1096">
        <v>254</v>
      </c>
    </row>
    <row r="1097" spans="1:27" x14ac:dyDescent="0.35">
      <c r="A1097" s="1">
        <v>44152</v>
      </c>
      <c r="B1097" t="s">
        <v>38</v>
      </c>
      <c r="C1097">
        <v>2427</v>
      </c>
      <c r="D1097">
        <v>1127</v>
      </c>
      <c r="E1097">
        <v>687</v>
      </c>
      <c r="F1097">
        <v>2127</v>
      </c>
      <c r="G1097">
        <v>1281</v>
      </c>
      <c r="H1097">
        <v>1248</v>
      </c>
      <c r="I1097">
        <v>1136</v>
      </c>
      <c r="J1097">
        <v>1300</v>
      </c>
      <c r="K1097">
        <v>1542</v>
      </c>
      <c r="L1097">
        <v>1295</v>
      </c>
      <c r="M1097">
        <v>253</v>
      </c>
      <c r="N1097">
        <v>341</v>
      </c>
      <c r="O1097">
        <v>1934</v>
      </c>
      <c r="P1097">
        <v>840</v>
      </c>
      <c r="Q1097">
        <v>1348</v>
      </c>
      <c r="R1097">
        <v>913</v>
      </c>
      <c r="S1097">
        <v>894</v>
      </c>
      <c r="T1097">
        <v>673</v>
      </c>
      <c r="U1097">
        <v>722</v>
      </c>
      <c r="V1097">
        <v>1864</v>
      </c>
      <c r="W1097">
        <v>371</v>
      </c>
      <c r="X1097">
        <v>1333</v>
      </c>
      <c r="Y1097">
        <v>634</v>
      </c>
      <c r="Z1097">
        <v>925</v>
      </c>
      <c r="AA1097">
        <v>768</v>
      </c>
    </row>
    <row r="1098" spans="1:27" x14ac:dyDescent="0.35">
      <c r="A1098" s="1">
        <v>44152</v>
      </c>
      <c r="B1098" t="s">
        <v>39</v>
      </c>
      <c r="C1098">
        <v>2162</v>
      </c>
      <c r="D1098">
        <v>896</v>
      </c>
      <c r="E1098">
        <v>739</v>
      </c>
      <c r="F1098">
        <v>2366</v>
      </c>
      <c r="G1098">
        <v>1247</v>
      </c>
      <c r="H1098">
        <v>1418</v>
      </c>
      <c r="I1098">
        <v>749</v>
      </c>
      <c r="J1098">
        <v>855</v>
      </c>
      <c r="K1098">
        <v>1365</v>
      </c>
      <c r="L1098">
        <v>890</v>
      </c>
      <c r="M1098">
        <v>344</v>
      </c>
      <c r="N1098">
        <v>479</v>
      </c>
      <c r="O1098">
        <v>1601</v>
      </c>
      <c r="P1098">
        <v>717</v>
      </c>
      <c r="Q1098">
        <v>2069</v>
      </c>
      <c r="R1098">
        <v>481</v>
      </c>
      <c r="S1098">
        <v>667</v>
      </c>
      <c r="T1098">
        <v>635</v>
      </c>
      <c r="U1098">
        <v>1179</v>
      </c>
      <c r="V1098">
        <v>2064</v>
      </c>
      <c r="W1098">
        <v>1793</v>
      </c>
      <c r="X1098">
        <v>1046</v>
      </c>
      <c r="Y1098">
        <v>277</v>
      </c>
      <c r="Z1098">
        <v>568</v>
      </c>
      <c r="AA1098">
        <v>561</v>
      </c>
    </row>
    <row r="1099" spans="1:27" x14ac:dyDescent="0.35">
      <c r="A1099" s="1">
        <v>44152</v>
      </c>
      <c r="B1099" t="s">
        <v>2</v>
      </c>
      <c r="C1099">
        <v>1244</v>
      </c>
      <c r="D1099">
        <v>1049</v>
      </c>
      <c r="E1099">
        <v>530</v>
      </c>
      <c r="F1099">
        <v>1644</v>
      </c>
      <c r="G1099">
        <v>1149</v>
      </c>
      <c r="H1099">
        <v>1319</v>
      </c>
      <c r="I1099">
        <v>618</v>
      </c>
      <c r="J1099">
        <v>921</v>
      </c>
      <c r="K1099">
        <v>1087</v>
      </c>
      <c r="L1099">
        <v>1355</v>
      </c>
      <c r="M1099">
        <v>258</v>
      </c>
      <c r="N1099">
        <v>196</v>
      </c>
      <c r="O1099">
        <v>2075</v>
      </c>
      <c r="P1099">
        <v>635</v>
      </c>
      <c r="Q1099">
        <v>1302</v>
      </c>
      <c r="R1099">
        <v>806</v>
      </c>
      <c r="S1099">
        <v>572</v>
      </c>
      <c r="T1099">
        <v>795</v>
      </c>
      <c r="U1099">
        <v>1081</v>
      </c>
      <c r="V1099">
        <v>1010</v>
      </c>
      <c r="W1099">
        <v>841</v>
      </c>
      <c r="X1099">
        <v>1360</v>
      </c>
      <c r="Y1099">
        <v>482</v>
      </c>
      <c r="Z1099">
        <v>712</v>
      </c>
      <c r="AA1099">
        <v>542</v>
      </c>
    </row>
    <row r="1100" spans="1:27" x14ac:dyDescent="0.35">
      <c r="A1100" s="1">
        <v>44152</v>
      </c>
      <c r="B1100" t="s">
        <v>1</v>
      </c>
      <c r="C1100">
        <v>1016</v>
      </c>
      <c r="D1100">
        <v>436</v>
      </c>
      <c r="E1100">
        <v>287</v>
      </c>
      <c r="F1100">
        <v>771</v>
      </c>
      <c r="G1100">
        <v>723</v>
      </c>
      <c r="H1100">
        <v>412</v>
      </c>
      <c r="I1100">
        <v>398</v>
      </c>
      <c r="J1100">
        <v>453</v>
      </c>
      <c r="K1100">
        <v>666</v>
      </c>
      <c r="L1100">
        <v>825</v>
      </c>
      <c r="M1100">
        <v>133</v>
      </c>
      <c r="N1100">
        <v>88</v>
      </c>
      <c r="O1100">
        <v>1453</v>
      </c>
      <c r="P1100">
        <v>387</v>
      </c>
      <c r="Q1100">
        <v>704</v>
      </c>
      <c r="R1100">
        <v>200</v>
      </c>
      <c r="S1100">
        <v>307</v>
      </c>
      <c r="T1100">
        <v>530</v>
      </c>
      <c r="U1100">
        <v>458</v>
      </c>
      <c r="V1100">
        <v>832</v>
      </c>
      <c r="W1100">
        <v>172</v>
      </c>
      <c r="X1100">
        <v>628</v>
      </c>
      <c r="Y1100">
        <v>389</v>
      </c>
      <c r="Z1100">
        <v>372</v>
      </c>
      <c r="AA1100">
        <v>278</v>
      </c>
    </row>
    <row r="1101" spans="1:27" x14ac:dyDescent="0.35">
      <c r="A1101" s="1">
        <v>44152</v>
      </c>
      <c r="B1101" t="s">
        <v>0</v>
      </c>
      <c r="C1101">
        <v>228</v>
      </c>
      <c r="D1101">
        <v>613</v>
      </c>
      <c r="E1101">
        <v>243</v>
      </c>
      <c r="F1101">
        <v>873</v>
      </c>
      <c r="G1101">
        <v>426</v>
      </c>
      <c r="H1101">
        <v>907</v>
      </c>
      <c r="I1101">
        <v>220</v>
      </c>
      <c r="J1101">
        <v>468</v>
      </c>
      <c r="K1101">
        <v>421</v>
      </c>
      <c r="L1101">
        <v>530</v>
      </c>
      <c r="M1101">
        <v>125</v>
      </c>
      <c r="N1101">
        <v>108</v>
      </c>
      <c r="O1101">
        <v>622</v>
      </c>
      <c r="P1101">
        <v>248</v>
      </c>
      <c r="Q1101">
        <v>598</v>
      </c>
      <c r="R1101">
        <v>606</v>
      </c>
      <c r="S1101">
        <v>265</v>
      </c>
      <c r="T1101">
        <v>265</v>
      </c>
      <c r="U1101">
        <v>623</v>
      </c>
      <c r="V1101">
        <v>178</v>
      </c>
      <c r="W1101">
        <v>669</v>
      </c>
      <c r="X1101">
        <v>732</v>
      </c>
      <c r="Y1101">
        <v>93</v>
      </c>
      <c r="Z1101">
        <v>340</v>
      </c>
      <c r="AA1101">
        <v>264</v>
      </c>
    </row>
    <row r="1102" spans="1:27" x14ac:dyDescent="0.35">
      <c r="A1102" s="1">
        <v>44152</v>
      </c>
      <c r="B1102" t="s">
        <v>40</v>
      </c>
      <c r="C1102">
        <v>333</v>
      </c>
      <c r="D1102">
        <v>171</v>
      </c>
      <c r="E1102">
        <v>115</v>
      </c>
      <c r="F1102">
        <v>208</v>
      </c>
      <c r="G1102">
        <v>176</v>
      </c>
      <c r="H1102">
        <v>204</v>
      </c>
      <c r="I1102">
        <v>128</v>
      </c>
      <c r="J1102">
        <v>168</v>
      </c>
      <c r="K1102">
        <v>186</v>
      </c>
      <c r="L1102">
        <v>206</v>
      </c>
      <c r="M1102">
        <v>60</v>
      </c>
      <c r="N1102">
        <v>43</v>
      </c>
      <c r="O1102">
        <v>226</v>
      </c>
      <c r="P1102">
        <v>136</v>
      </c>
      <c r="Q1102">
        <v>323</v>
      </c>
      <c r="R1102">
        <v>160</v>
      </c>
      <c r="S1102">
        <v>110</v>
      </c>
      <c r="T1102">
        <v>75</v>
      </c>
      <c r="U1102">
        <v>232</v>
      </c>
      <c r="V1102">
        <v>231</v>
      </c>
      <c r="W1102">
        <v>96</v>
      </c>
      <c r="X1102">
        <v>149</v>
      </c>
      <c r="Y1102">
        <v>122</v>
      </c>
      <c r="Z1102">
        <v>118</v>
      </c>
      <c r="AA1102">
        <v>134</v>
      </c>
    </row>
    <row r="1103" spans="1:27" x14ac:dyDescent="0.35">
      <c r="A1103" s="1">
        <v>44152</v>
      </c>
      <c r="B1103" t="s">
        <v>41</v>
      </c>
      <c r="C1103">
        <v>202</v>
      </c>
      <c r="D1103">
        <v>54</v>
      </c>
      <c r="E1103">
        <v>58</v>
      </c>
      <c r="F1103">
        <v>87</v>
      </c>
      <c r="G1103">
        <v>157</v>
      </c>
      <c r="H1103">
        <v>47</v>
      </c>
      <c r="I1103">
        <v>81</v>
      </c>
      <c r="J1103">
        <v>128</v>
      </c>
      <c r="K1103">
        <v>144</v>
      </c>
      <c r="L1103">
        <v>122</v>
      </c>
      <c r="M1103">
        <v>22</v>
      </c>
      <c r="N1103">
        <v>19</v>
      </c>
      <c r="O1103">
        <v>143</v>
      </c>
      <c r="P1103">
        <v>67</v>
      </c>
      <c r="Q1103">
        <v>65</v>
      </c>
      <c r="R1103">
        <v>41</v>
      </c>
      <c r="S1103">
        <v>51</v>
      </c>
      <c r="T1103">
        <v>39</v>
      </c>
      <c r="U1103">
        <v>94</v>
      </c>
      <c r="V1103">
        <v>120</v>
      </c>
      <c r="W1103">
        <v>91</v>
      </c>
      <c r="X1103">
        <v>75</v>
      </c>
      <c r="Y1103">
        <v>91</v>
      </c>
      <c r="Z1103">
        <v>93</v>
      </c>
      <c r="AA1103">
        <v>41</v>
      </c>
    </row>
    <row r="1104" spans="1:27" x14ac:dyDescent="0.35">
      <c r="A1104" s="1">
        <v>44152</v>
      </c>
      <c r="B1104" t="s">
        <v>42</v>
      </c>
      <c r="C1104">
        <v>131</v>
      </c>
      <c r="D1104">
        <v>117</v>
      </c>
      <c r="E1104">
        <v>57</v>
      </c>
      <c r="F1104">
        <v>121</v>
      </c>
      <c r="G1104">
        <v>19</v>
      </c>
      <c r="H1104">
        <v>157</v>
      </c>
      <c r="I1104">
        <v>47</v>
      </c>
      <c r="J1104">
        <v>40</v>
      </c>
      <c r="K1104">
        <v>42</v>
      </c>
      <c r="L1104">
        <v>84</v>
      </c>
      <c r="M1104">
        <v>38</v>
      </c>
      <c r="N1104">
        <v>24</v>
      </c>
      <c r="O1104">
        <v>83</v>
      </c>
      <c r="P1104">
        <v>69</v>
      </c>
      <c r="Q1104">
        <v>258</v>
      </c>
      <c r="R1104">
        <v>119</v>
      </c>
      <c r="S1104">
        <v>59</v>
      </c>
      <c r="T1104">
        <v>36</v>
      </c>
      <c r="U1104">
        <v>138</v>
      </c>
      <c r="V1104">
        <v>111</v>
      </c>
      <c r="W1104">
        <v>5</v>
      </c>
      <c r="X1104">
        <v>74</v>
      </c>
      <c r="Y1104">
        <v>31</v>
      </c>
      <c r="Z1104">
        <v>25</v>
      </c>
      <c r="AA1104">
        <v>93</v>
      </c>
    </row>
    <row r="1105" spans="1:27" x14ac:dyDescent="0.35">
      <c r="A1105" s="1">
        <v>44152</v>
      </c>
      <c r="B1105" t="s">
        <v>43</v>
      </c>
      <c r="C1105">
        <v>196</v>
      </c>
      <c r="D1105">
        <v>157</v>
      </c>
      <c r="E1105">
        <v>151</v>
      </c>
      <c r="F1105">
        <v>456</v>
      </c>
      <c r="G1105">
        <v>223</v>
      </c>
      <c r="H1105">
        <v>206</v>
      </c>
      <c r="I1105">
        <v>140</v>
      </c>
      <c r="J1105">
        <v>232</v>
      </c>
      <c r="K1105">
        <v>168</v>
      </c>
      <c r="L1105">
        <v>206</v>
      </c>
      <c r="M1105">
        <v>54</v>
      </c>
      <c r="N1105">
        <v>152</v>
      </c>
      <c r="O1105">
        <v>220</v>
      </c>
      <c r="P1105">
        <v>154</v>
      </c>
      <c r="Q1105">
        <v>261</v>
      </c>
      <c r="R1105">
        <v>299</v>
      </c>
      <c r="S1105">
        <v>158</v>
      </c>
      <c r="T1105">
        <v>130</v>
      </c>
      <c r="U1105">
        <v>186</v>
      </c>
      <c r="V1105">
        <v>359</v>
      </c>
      <c r="W1105">
        <v>179</v>
      </c>
      <c r="X1105">
        <v>158</v>
      </c>
      <c r="Y1105">
        <v>119</v>
      </c>
      <c r="Z1105">
        <v>159</v>
      </c>
      <c r="AA1105">
        <v>141</v>
      </c>
    </row>
    <row r="1106" spans="1:27" x14ac:dyDescent="0.35">
      <c r="A1106" s="1">
        <v>44152</v>
      </c>
      <c r="B1106" t="s">
        <v>44</v>
      </c>
      <c r="C1106">
        <v>25</v>
      </c>
      <c r="D1106">
        <v>49</v>
      </c>
      <c r="E1106">
        <v>11</v>
      </c>
      <c r="F1106">
        <v>10</v>
      </c>
      <c r="G1106">
        <v>6</v>
      </c>
      <c r="H1106">
        <v>12</v>
      </c>
      <c r="I1106">
        <v>34</v>
      </c>
      <c r="J1106">
        <v>47</v>
      </c>
      <c r="K1106">
        <v>58</v>
      </c>
      <c r="L1106">
        <v>30</v>
      </c>
      <c r="M1106">
        <v>15</v>
      </c>
      <c r="N1106">
        <v>15</v>
      </c>
      <c r="O1106">
        <v>36</v>
      </c>
      <c r="P1106">
        <v>8</v>
      </c>
      <c r="Q1106">
        <v>19</v>
      </c>
      <c r="R1106">
        <v>25</v>
      </c>
      <c r="S1106">
        <v>11</v>
      </c>
      <c r="T1106">
        <v>9</v>
      </c>
      <c r="U1106">
        <v>22</v>
      </c>
      <c r="V1106">
        <v>87</v>
      </c>
      <c r="W1106">
        <v>15</v>
      </c>
      <c r="X1106">
        <v>36</v>
      </c>
      <c r="Y1106">
        <v>18</v>
      </c>
      <c r="Z1106">
        <v>4</v>
      </c>
      <c r="AA1106">
        <v>15</v>
      </c>
    </row>
    <row r="1107" spans="1:27" x14ac:dyDescent="0.35">
      <c r="A1107" s="1">
        <v>44152</v>
      </c>
      <c r="B1107" t="s">
        <v>45</v>
      </c>
      <c r="C1107">
        <v>171</v>
      </c>
      <c r="D1107">
        <v>108</v>
      </c>
      <c r="E1107">
        <v>140</v>
      </c>
      <c r="F1107">
        <v>446</v>
      </c>
      <c r="G1107">
        <v>217</v>
      </c>
      <c r="H1107">
        <v>194</v>
      </c>
      <c r="I1107">
        <v>106</v>
      </c>
      <c r="J1107">
        <v>185</v>
      </c>
      <c r="K1107">
        <v>110</v>
      </c>
      <c r="L1107">
        <v>176</v>
      </c>
      <c r="M1107">
        <v>39</v>
      </c>
      <c r="N1107">
        <v>137</v>
      </c>
      <c r="O1107">
        <v>184</v>
      </c>
      <c r="P1107">
        <v>146</v>
      </c>
      <c r="Q1107">
        <v>242</v>
      </c>
      <c r="R1107">
        <v>274</v>
      </c>
      <c r="S1107">
        <v>147</v>
      </c>
      <c r="T1107">
        <v>121</v>
      </c>
      <c r="U1107">
        <v>164</v>
      </c>
      <c r="V1107">
        <v>272</v>
      </c>
      <c r="W1107">
        <v>164</v>
      </c>
      <c r="X1107">
        <v>122</v>
      </c>
      <c r="Y1107">
        <v>101</v>
      </c>
      <c r="Z1107">
        <v>155</v>
      </c>
      <c r="AA1107">
        <v>126</v>
      </c>
    </row>
    <row r="1108" spans="1:27" x14ac:dyDescent="0.35">
      <c r="A1108" s="1">
        <v>44153</v>
      </c>
      <c r="B1108" t="s">
        <v>35</v>
      </c>
      <c r="C1108">
        <v>4589</v>
      </c>
      <c r="D1108">
        <v>2023</v>
      </c>
      <c r="E1108">
        <v>1426</v>
      </c>
      <c r="F1108">
        <v>4493</v>
      </c>
      <c r="G1108">
        <v>2528</v>
      </c>
      <c r="H1108">
        <v>2666</v>
      </c>
      <c r="I1108">
        <v>1885</v>
      </c>
      <c r="J1108">
        <v>2231</v>
      </c>
      <c r="K1108">
        <v>2942</v>
      </c>
      <c r="L1108">
        <v>2185</v>
      </c>
      <c r="M1108">
        <v>597</v>
      </c>
      <c r="N1108">
        <v>820</v>
      </c>
      <c r="O1108">
        <v>3535</v>
      </c>
      <c r="P1108">
        <v>1557</v>
      </c>
      <c r="Q1108">
        <v>3417</v>
      </c>
      <c r="R1108">
        <v>1394</v>
      </c>
      <c r="S1108">
        <v>1561</v>
      </c>
      <c r="T1108">
        <v>1320</v>
      </c>
      <c r="U1108">
        <v>1916</v>
      </c>
      <c r="V1108">
        <v>3928</v>
      </c>
      <c r="W1108">
        <v>2164</v>
      </c>
      <c r="X1108">
        <v>2379</v>
      </c>
      <c r="Y1108">
        <v>941</v>
      </c>
      <c r="Z1108">
        <v>1498</v>
      </c>
      <c r="AA1108">
        <v>1363</v>
      </c>
    </row>
    <row r="1109" spans="1:27" x14ac:dyDescent="0.35">
      <c r="A1109" s="1">
        <v>44153</v>
      </c>
      <c r="B1109" t="s">
        <v>36</v>
      </c>
      <c r="C1109">
        <v>1961</v>
      </c>
      <c r="D1109">
        <v>453</v>
      </c>
      <c r="E1109">
        <v>491</v>
      </c>
      <c r="F1109">
        <v>1353</v>
      </c>
      <c r="G1109">
        <v>564</v>
      </c>
      <c r="H1109">
        <v>789</v>
      </c>
      <c r="I1109">
        <v>865</v>
      </c>
      <c r="J1109">
        <v>788</v>
      </c>
      <c r="K1109">
        <v>1220</v>
      </c>
      <c r="L1109">
        <v>949</v>
      </c>
      <c r="M1109">
        <v>218</v>
      </c>
      <c r="N1109">
        <v>231</v>
      </c>
      <c r="O1109">
        <v>1276</v>
      </c>
      <c r="P1109">
        <v>514</v>
      </c>
      <c r="Q1109">
        <v>792</v>
      </c>
      <c r="R1109">
        <v>408</v>
      </c>
      <c r="S1109">
        <v>653</v>
      </c>
      <c r="T1109">
        <v>452</v>
      </c>
      <c r="U1109">
        <v>578</v>
      </c>
      <c r="V1109">
        <v>1295</v>
      </c>
      <c r="W1109">
        <v>399</v>
      </c>
      <c r="X1109">
        <v>986</v>
      </c>
      <c r="Y1109">
        <v>485</v>
      </c>
      <c r="Z1109">
        <v>621</v>
      </c>
      <c r="AA1109">
        <v>523</v>
      </c>
    </row>
    <row r="1110" spans="1:27" x14ac:dyDescent="0.35">
      <c r="A1110" s="1">
        <v>44153</v>
      </c>
      <c r="B1110" t="s">
        <v>37</v>
      </c>
      <c r="C1110">
        <v>414</v>
      </c>
      <c r="D1110">
        <v>589</v>
      </c>
      <c r="E1110">
        <v>180</v>
      </c>
      <c r="F1110">
        <v>733</v>
      </c>
      <c r="G1110">
        <v>706</v>
      </c>
      <c r="H1110">
        <v>438</v>
      </c>
      <c r="I1110">
        <v>245</v>
      </c>
      <c r="J1110">
        <v>550</v>
      </c>
      <c r="K1110">
        <v>329</v>
      </c>
      <c r="L1110">
        <v>314</v>
      </c>
      <c r="M1110">
        <v>33</v>
      </c>
      <c r="N1110">
        <v>116</v>
      </c>
      <c r="O1110">
        <v>648</v>
      </c>
      <c r="P1110">
        <v>326</v>
      </c>
      <c r="Q1110">
        <v>582</v>
      </c>
      <c r="R1110">
        <v>497</v>
      </c>
      <c r="S1110">
        <v>215</v>
      </c>
      <c r="T1110">
        <v>223</v>
      </c>
      <c r="U1110">
        <v>135</v>
      </c>
      <c r="V1110">
        <v>520</v>
      </c>
      <c r="W1110">
        <v>0</v>
      </c>
      <c r="X1110">
        <v>321</v>
      </c>
      <c r="Y1110">
        <v>162</v>
      </c>
      <c r="Z1110">
        <v>277</v>
      </c>
      <c r="AA1110">
        <v>224</v>
      </c>
    </row>
    <row r="1111" spans="1:27" x14ac:dyDescent="0.35">
      <c r="A1111" s="1">
        <v>44153</v>
      </c>
      <c r="B1111" t="s">
        <v>38</v>
      </c>
      <c r="C1111">
        <v>2375</v>
      </c>
      <c r="D1111">
        <v>1042</v>
      </c>
      <c r="E1111">
        <v>671</v>
      </c>
      <c r="F1111">
        <v>2086</v>
      </c>
      <c r="G1111">
        <v>1270</v>
      </c>
      <c r="H1111">
        <v>1227</v>
      </c>
      <c r="I1111">
        <v>1110</v>
      </c>
      <c r="J1111">
        <v>1338</v>
      </c>
      <c r="K1111">
        <v>1549</v>
      </c>
      <c r="L1111">
        <v>1263</v>
      </c>
      <c r="M1111">
        <v>251</v>
      </c>
      <c r="N1111">
        <v>347</v>
      </c>
      <c r="O1111">
        <v>1924</v>
      </c>
      <c r="P1111">
        <v>840</v>
      </c>
      <c r="Q1111">
        <v>1374</v>
      </c>
      <c r="R1111">
        <v>905</v>
      </c>
      <c r="S1111">
        <v>868</v>
      </c>
      <c r="T1111">
        <v>675</v>
      </c>
      <c r="U1111">
        <v>713</v>
      </c>
      <c r="V1111">
        <v>1815</v>
      </c>
      <c r="W1111">
        <v>399</v>
      </c>
      <c r="X1111">
        <v>1307</v>
      </c>
      <c r="Y1111">
        <v>647</v>
      </c>
      <c r="Z1111">
        <v>898</v>
      </c>
      <c r="AA1111">
        <v>747</v>
      </c>
    </row>
    <row r="1112" spans="1:27" x14ac:dyDescent="0.35">
      <c r="A1112" s="1">
        <v>44153</v>
      </c>
      <c r="B1112" t="s">
        <v>39</v>
      </c>
      <c r="C1112">
        <v>2214</v>
      </c>
      <c r="D1112">
        <v>981</v>
      </c>
      <c r="E1112">
        <v>755</v>
      </c>
      <c r="F1112">
        <v>2407</v>
      </c>
      <c r="G1112">
        <v>1258</v>
      </c>
      <c r="H1112">
        <v>1439</v>
      </c>
      <c r="I1112">
        <v>775</v>
      </c>
      <c r="J1112">
        <v>893</v>
      </c>
      <c r="K1112">
        <v>1393</v>
      </c>
      <c r="L1112">
        <v>922</v>
      </c>
      <c r="M1112">
        <v>346</v>
      </c>
      <c r="N1112">
        <v>473</v>
      </c>
      <c r="O1112">
        <v>1611</v>
      </c>
      <c r="P1112">
        <v>717</v>
      </c>
      <c r="Q1112">
        <v>2043</v>
      </c>
      <c r="R1112">
        <v>489</v>
      </c>
      <c r="S1112">
        <v>693</v>
      </c>
      <c r="T1112">
        <v>645</v>
      </c>
      <c r="U1112">
        <v>1203</v>
      </c>
      <c r="V1112">
        <v>2113</v>
      </c>
      <c r="W1112">
        <v>1765</v>
      </c>
      <c r="X1112">
        <v>1072</v>
      </c>
      <c r="Y1112">
        <v>294</v>
      </c>
      <c r="Z1112">
        <v>600</v>
      </c>
      <c r="AA1112">
        <v>616</v>
      </c>
    </row>
    <row r="1113" spans="1:27" x14ac:dyDescent="0.35">
      <c r="A1113" s="1">
        <v>44153</v>
      </c>
      <c r="B1113" t="s">
        <v>2</v>
      </c>
      <c r="C1113">
        <v>1244</v>
      </c>
      <c r="D1113">
        <v>1049</v>
      </c>
      <c r="E1113">
        <v>537</v>
      </c>
      <c r="F1113">
        <v>1678</v>
      </c>
      <c r="G1113">
        <v>1149</v>
      </c>
      <c r="H1113">
        <v>1380</v>
      </c>
      <c r="I1113">
        <v>618</v>
      </c>
      <c r="J1113">
        <v>971</v>
      </c>
      <c r="K1113">
        <v>1093</v>
      </c>
      <c r="L1113">
        <v>1365</v>
      </c>
      <c r="M1113">
        <v>253</v>
      </c>
      <c r="N1113">
        <v>196</v>
      </c>
      <c r="O1113">
        <v>2075</v>
      </c>
      <c r="P1113">
        <v>635</v>
      </c>
      <c r="Q1113">
        <v>1373</v>
      </c>
      <c r="R1113">
        <v>808</v>
      </c>
      <c r="S1113">
        <v>572</v>
      </c>
      <c r="T1113">
        <v>795</v>
      </c>
      <c r="U1113">
        <v>1097</v>
      </c>
      <c r="V1113">
        <v>1033</v>
      </c>
      <c r="W1113">
        <v>1032</v>
      </c>
      <c r="X1113">
        <v>1455</v>
      </c>
      <c r="Y1113">
        <v>482</v>
      </c>
      <c r="Z1113">
        <v>742</v>
      </c>
      <c r="AA1113">
        <v>517</v>
      </c>
    </row>
    <row r="1114" spans="1:27" x14ac:dyDescent="0.35">
      <c r="A1114" s="1">
        <v>44153</v>
      </c>
      <c r="B1114" t="s">
        <v>1</v>
      </c>
      <c r="C1114">
        <v>1002</v>
      </c>
      <c r="D1114">
        <v>415</v>
      </c>
      <c r="E1114">
        <v>267</v>
      </c>
      <c r="F1114">
        <v>713</v>
      </c>
      <c r="G1114">
        <v>838</v>
      </c>
      <c r="H1114">
        <v>379</v>
      </c>
      <c r="I1114">
        <v>396</v>
      </c>
      <c r="J1114">
        <v>449</v>
      </c>
      <c r="K1114">
        <v>635</v>
      </c>
      <c r="L1114">
        <v>840</v>
      </c>
      <c r="M1114">
        <v>131</v>
      </c>
      <c r="N1114">
        <v>75</v>
      </c>
      <c r="O1114">
        <v>1610</v>
      </c>
      <c r="P1114">
        <v>393</v>
      </c>
      <c r="Q1114">
        <v>699</v>
      </c>
      <c r="R1114">
        <v>188</v>
      </c>
      <c r="S1114">
        <v>306</v>
      </c>
      <c r="T1114">
        <v>509</v>
      </c>
      <c r="U1114">
        <v>469</v>
      </c>
      <c r="V1114">
        <v>852</v>
      </c>
      <c r="W1114">
        <v>176</v>
      </c>
      <c r="X1114">
        <v>695</v>
      </c>
      <c r="Y1114">
        <v>393</v>
      </c>
      <c r="Z1114">
        <v>362</v>
      </c>
      <c r="AA1114">
        <v>278</v>
      </c>
    </row>
    <row r="1115" spans="1:27" x14ac:dyDescent="0.35">
      <c r="A1115" s="1">
        <v>44153</v>
      </c>
      <c r="B1115" t="s">
        <v>0</v>
      </c>
      <c r="C1115">
        <v>242</v>
      </c>
      <c r="D1115">
        <v>634</v>
      </c>
      <c r="E1115">
        <v>270</v>
      </c>
      <c r="F1115">
        <v>965</v>
      </c>
      <c r="G1115">
        <v>311</v>
      </c>
      <c r="H1115">
        <v>1001</v>
      </c>
      <c r="I1115">
        <v>222</v>
      </c>
      <c r="J1115">
        <v>522</v>
      </c>
      <c r="K1115">
        <v>458</v>
      </c>
      <c r="L1115">
        <v>525</v>
      </c>
      <c r="M1115">
        <v>122</v>
      </c>
      <c r="N1115">
        <v>121</v>
      </c>
      <c r="O1115">
        <v>465</v>
      </c>
      <c r="P1115">
        <v>242</v>
      </c>
      <c r="Q1115">
        <v>674</v>
      </c>
      <c r="R1115">
        <v>620</v>
      </c>
      <c r="S1115">
        <v>266</v>
      </c>
      <c r="T1115">
        <v>286</v>
      </c>
      <c r="U1115">
        <v>628</v>
      </c>
      <c r="V1115">
        <v>181</v>
      </c>
      <c r="W1115">
        <v>856</v>
      </c>
      <c r="X1115">
        <v>760</v>
      </c>
      <c r="Y1115">
        <v>89</v>
      </c>
      <c r="Z1115">
        <v>380</v>
      </c>
      <c r="AA1115">
        <v>239</v>
      </c>
    </row>
    <row r="1116" spans="1:27" x14ac:dyDescent="0.35">
      <c r="A1116" s="1">
        <v>44153</v>
      </c>
      <c r="B1116" t="s">
        <v>40</v>
      </c>
      <c r="C1116">
        <v>333</v>
      </c>
      <c r="D1116">
        <v>171</v>
      </c>
      <c r="E1116">
        <v>115</v>
      </c>
      <c r="F1116">
        <v>208</v>
      </c>
      <c r="G1116">
        <v>176</v>
      </c>
      <c r="H1116">
        <v>204</v>
      </c>
      <c r="I1116">
        <v>128</v>
      </c>
      <c r="J1116">
        <v>168</v>
      </c>
      <c r="K1116">
        <v>192</v>
      </c>
      <c r="L1116">
        <v>206</v>
      </c>
      <c r="M1116">
        <v>60</v>
      </c>
      <c r="N1116">
        <v>43</v>
      </c>
      <c r="O1116">
        <v>226</v>
      </c>
      <c r="P1116">
        <v>136</v>
      </c>
      <c r="Q1116">
        <v>323</v>
      </c>
      <c r="R1116">
        <v>160</v>
      </c>
      <c r="S1116">
        <v>110</v>
      </c>
      <c r="T1116">
        <v>75</v>
      </c>
      <c r="U1116">
        <v>232</v>
      </c>
      <c r="V1116">
        <v>230</v>
      </c>
      <c r="W1116">
        <v>96</v>
      </c>
      <c r="X1116">
        <v>149</v>
      </c>
      <c r="Y1116">
        <v>122</v>
      </c>
      <c r="Z1116">
        <v>122</v>
      </c>
      <c r="AA1116">
        <v>134</v>
      </c>
    </row>
    <row r="1117" spans="1:27" x14ac:dyDescent="0.35">
      <c r="A1117" s="1">
        <v>44153</v>
      </c>
      <c r="B1117" t="s">
        <v>41</v>
      </c>
      <c r="C1117">
        <v>217</v>
      </c>
      <c r="D1117">
        <v>51</v>
      </c>
      <c r="E1117">
        <v>48</v>
      </c>
      <c r="F1117">
        <v>90</v>
      </c>
      <c r="G1117">
        <v>170</v>
      </c>
      <c r="H1117">
        <v>48</v>
      </c>
      <c r="I1117">
        <v>75</v>
      </c>
      <c r="J1117">
        <v>120</v>
      </c>
      <c r="K1117">
        <v>143</v>
      </c>
      <c r="L1117">
        <v>120</v>
      </c>
      <c r="M1117">
        <v>25</v>
      </c>
      <c r="N1117">
        <v>20</v>
      </c>
      <c r="O1117">
        <v>129</v>
      </c>
      <c r="P1117">
        <v>69</v>
      </c>
      <c r="Q1117">
        <v>52</v>
      </c>
      <c r="R1117">
        <v>48</v>
      </c>
      <c r="S1117">
        <v>54</v>
      </c>
      <c r="T1117">
        <v>38</v>
      </c>
      <c r="U1117">
        <v>93</v>
      </c>
      <c r="V1117">
        <v>114</v>
      </c>
      <c r="W1117">
        <v>33</v>
      </c>
      <c r="X1117">
        <v>78</v>
      </c>
      <c r="Y1117">
        <v>89</v>
      </c>
      <c r="Z1117">
        <v>74</v>
      </c>
      <c r="AA1117">
        <v>41</v>
      </c>
    </row>
    <row r="1118" spans="1:27" x14ac:dyDescent="0.35">
      <c r="A1118" s="1">
        <v>44153</v>
      </c>
      <c r="B1118" t="s">
        <v>42</v>
      </c>
      <c r="C1118">
        <v>116</v>
      </c>
      <c r="D1118">
        <v>120</v>
      </c>
      <c r="E1118">
        <v>67</v>
      </c>
      <c r="F1118">
        <v>118</v>
      </c>
      <c r="G1118">
        <v>6</v>
      </c>
      <c r="H1118">
        <v>156</v>
      </c>
      <c r="I1118">
        <v>53</v>
      </c>
      <c r="J1118">
        <v>48</v>
      </c>
      <c r="K1118">
        <v>49</v>
      </c>
      <c r="L1118">
        <v>86</v>
      </c>
      <c r="M1118">
        <v>35</v>
      </c>
      <c r="N1118">
        <v>23</v>
      </c>
      <c r="O1118">
        <v>97</v>
      </c>
      <c r="P1118">
        <v>67</v>
      </c>
      <c r="Q1118">
        <v>271</v>
      </c>
      <c r="R1118">
        <v>112</v>
      </c>
      <c r="S1118">
        <v>56</v>
      </c>
      <c r="T1118">
        <v>37</v>
      </c>
      <c r="U1118">
        <v>139</v>
      </c>
      <c r="V1118">
        <v>116</v>
      </c>
      <c r="W1118">
        <v>63</v>
      </c>
      <c r="X1118">
        <v>71</v>
      </c>
      <c r="Y1118">
        <v>33</v>
      </c>
      <c r="Z1118">
        <v>48</v>
      </c>
      <c r="AA1118">
        <v>93</v>
      </c>
    </row>
    <row r="1119" spans="1:27" x14ac:dyDescent="0.35">
      <c r="A1119" s="1">
        <v>44153</v>
      </c>
      <c r="B1119" t="s">
        <v>43</v>
      </c>
      <c r="C1119">
        <v>196</v>
      </c>
      <c r="D1119">
        <v>157</v>
      </c>
      <c r="E1119">
        <v>151</v>
      </c>
      <c r="F1119">
        <v>456</v>
      </c>
      <c r="G1119">
        <v>222</v>
      </c>
      <c r="H1119">
        <v>206</v>
      </c>
      <c r="I1119">
        <v>140</v>
      </c>
      <c r="J1119">
        <v>232</v>
      </c>
      <c r="K1119">
        <v>172</v>
      </c>
      <c r="L1119">
        <v>206</v>
      </c>
      <c r="M1119">
        <v>55</v>
      </c>
      <c r="N1119">
        <v>152</v>
      </c>
      <c r="O1119">
        <v>220</v>
      </c>
      <c r="P1119">
        <v>155</v>
      </c>
      <c r="Q1119">
        <v>261</v>
      </c>
      <c r="R1119">
        <v>299</v>
      </c>
      <c r="S1119">
        <v>158</v>
      </c>
      <c r="T1119">
        <v>130</v>
      </c>
      <c r="U1119">
        <v>186</v>
      </c>
      <c r="V1119">
        <v>359</v>
      </c>
      <c r="W1119">
        <v>195</v>
      </c>
      <c r="X1119">
        <v>158</v>
      </c>
      <c r="Y1119">
        <v>124</v>
      </c>
      <c r="Z1119">
        <v>159</v>
      </c>
      <c r="AA1119">
        <v>141</v>
      </c>
    </row>
    <row r="1120" spans="1:27" x14ac:dyDescent="0.35">
      <c r="A1120" s="1">
        <v>44153</v>
      </c>
      <c r="B1120" t="s">
        <v>44</v>
      </c>
      <c r="C1120">
        <v>31</v>
      </c>
      <c r="D1120">
        <v>48</v>
      </c>
      <c r="E1120">
        <v>14</v>
      </c>
      <c r="F1120">
        <v>12</v>
      </c>
      <c r="G1120">
        <v>19</v>
      </c>
      <c r="H1120">
        <v>15</v>
      </c>
      <c r="I1120">
        <v>30</v>
      </c>
      <c r="J1120">
        <v>37</v>
      </c>
      <c r="K1120">
        <v>58</v>
      </c>
      <c r="L1120">
        <v>29</v>
      </c>
      <c r="M1120">
        <v>18</v>
      </c>
      <c r="N1120">
        <v>15</v>
      </c>
      <c r="O1120">
        <v>36</v>
      </c>
      <c r="P1120">
        <v>7</v>
      </c>
      <c r="Q1120">
        <v>11</v>
      </c>
      <c r="R1120">
        <v>25</v>
      </c>
      <c r="S1120">
        <v>9</v>
      </c>
      <c r="T1120">
        <v>7</v>
      </c>
      <c r="U1120">
        <v>22</v>
      </c>
      <c r="V1120">
        <v>81</v>
      </c>
      <c r="W1120">
        <v>16</v>
      </c>
      <c r="X1120">
        <v>29</v>
      </c>
      <c r="Y1120">
        <v>22</v>
      </c>
      <c r="Z1120">
        <v>4</v>
      </c>
      <c r="AA1120">
        <v>15</v>
      </c>
    </row>
    <row r="1121" spans="1:27" x14ac:dyDescent="0.35">
      <c r="A1121" s="1">
        <v>44153</v>
      </c>
      <c r="B1121" t="s">
        <v>45</v>
      </c>
      <c r="C1121">
        <v>165</v>
      </c>
      <c r="D1121">
        <v>109</v>
      </c>
      <c r="E1121">
        <v>137</v>
      </c>
      <c r="F1121">
        <v>444</v>
      </c>
      <c r="G1121">
        <v>203</v>
      </c>
      <c r="H1121">
        <v>191</v>
      </c>
      <c r="I1121">
        <v>110</v>
      </c>
      <c r="J1121">
        <v>195</v>
      </c>
      <c r="K1121">
        <v>114</v>
      </c>
      <c r="L1121">
        <v>177</v>
      </c>
      <c r="M1121">
        <v>37</v>
      </c>
      <c r="N1121">
        <v>137</v>
      </c>
      <c r="O1121">
        <v>184</v>
      </c>
      <c r="P1121">
        <v>148</v>
      </c>
      <c r="Q1121">
        <v>250</v>
      </c>
      <c r="R1121">
        <v>274</v>
      </c>
      <c r="S1121">
        <v>149</v>
      </c>
      <c r="T1121">
        <v>123</v>
      </c>
      <c r="U1121">
        <v>164</v>
      </c>
      <c r="V1121">
        <v>278</v>
      </c>
      <c r="W1121">
        <v>179</v>
      </c>
      <c r="X1121">
        <v>129</v>
      </c>
      <c r="Y1121">
        <v>102</v>
      </c>
      <c r="Z1121">
        <v>155</v>
      </c>
      <c r="AA1121">
        <v>126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B33C0-2C64-4493-A85F-6837A63B0B0B}">
  <dimension ref="A1:AA881"/>
  <sheetViews>
    <sheetView topLeftCell="A841" workbookViewId="0">
      <selection activeCell="A871" sqref="A871:AA881"/>
    </sheetView>
  </sheetViews>
  <sheetFormatPr defaultRowHeight="14.5" x14ac:dyDescent="0.35"/>
  <cols>
    <col min="1" max="1" width="9.90625" bestFit="1" customWidth="1"/>
    <col min="2" max="2" width="52.7265625" bestFit="1" customWidth="1"/>
    <col min="4" max="4" width="9.7265625" customWidth="1"/>
    <col min="5" max="5" width="12.08984375" customWidth="1"/>
    <col min="6" max="6" width="18.90625" customWidth="1"/>
    <col min="7" max="7" width="11.453125" customWidth="1"/>
    <col min="8" max="8" width="14.90625" customWidth="1"/>
    <col min="9" max="9" width="14.6328125" customWidth="1"/>
    <col min="10" max="10" width="12.36328125" customWidth="1"/>
    <col min="11" max="11" width="19.08984375" customWidth="1"/>
    <col min="12" max="12" width="10.26953125" customWidth="1"/>
    <col min="13" max="13" width="16.453125" customWidth="1"/>
    <col min="14" max="14" width="11.6328125" customWidth="1"/>
    <col min="15" max="15" width="11.36328125" customWidth="1"/>
    <col min="16" max="16" width="15.08984375" customWidth="1"/>
    <col min="17" max="17" width="10.6328125" customWidth="1"/>
    <col min="18" max="18" width="12.90625" customWidth="1"/>
    <col min="19" max="19" width="12.81640625" customWidth="1"/>
    <col min="20" max="20" width="10.08984375" customWidth="1"/>
    <col min="21" max="21" width="15.54296875" customWidth="1"/>
    <col min="22" max="22" width="12.26953125" customWidth="1"/>
    <col min="23" max="23" width="12.81640625" customWidth="1"/>
    <col min="24" max="24" width="14.7265625" customWidth="1"/>
    <col min="25" max="25" width="11.90625" customWidth="1"/>
    <col min="26" max="26" width="13.7265625" customWidth="1"/>
    <col min="27" max="27" width="13.6328125" customWidth="1"/>
  </cols>
  <sheetData>
    <row r="1" spans="1:27" x14ac:dyDescent="0.35">
      <c r="A1" t="s">
        <v>29</v>
      </c>
      <c r="B1" t="s">
        <v>28</v>
      </c>
      <c r="C1" t="s">
        <v>27</v>
      </c>
      <c r="D1" t="s">
        <v>26</v>
      </c>
      <c r="E1" t="s">
        <v>25</v>
      </c>
      <c r="F1" t="s">
        <v>24</v>
      </c>
      <c r="G1" t="s">
        <v>23</v>
      </c>
      <c r="H1" t="s">
        <v>22</v>
      </c>
      <c r="I1" t="s">
        <v>21</v>
      </c>
      <c r="J1" t="s">
        <v>20</v>
      </c>
      <c r="K1" t="s">
        <v>19</v>
      </c>
      <c r="L1" t="s">
        <v>18</v>
      </c>
      <c r="M1" t="s">
        <v>17</v>
      </c>
      <c r="N1" t="s">
        <v>16</v>
      </c>
      <c r="O1" t="s">
        <v>15</v>
      </c>
      <c r="P1" t="s">
        <v>14</v>
      </c>
      <c r="Q1" t="s">
        <v>13</v>
      </c>
      <c r="R1" t="s">
        <v>12</v>
      </c>
      <c r="S1" t="s">
        <v>11</v>
      </c>
      <c r="T1" t="s">
        <v>10</v>
      </c>
      <c r="U1" t="s">
        <v>9</v>
      </c>
      <c r="V1" t="s">
        <v>8</v>
      </c>
      <c r="W1" t="s">
        <v>7</v>
      </c>
      <c r="X1" t="s">
        <v>6</v>
      </c>
      <c r="Y1" t="s">
        <v>5</v>
      </c>
      <c r="Z1" t="s">
        <v>4</v>
      </c>
      <c r="AA1" t="s">
        <v>3</v>
      </c>
    </row>
    <row r="2" spans="1:27" x14ac:dyDescent="0.35">
      <c r="A2" s="1">
        <v>44074</v>
      </c>
      <c r="B2" t="s">
        <v>30</v>
      </c>
      <c r="C2">
        <v>0.4751552795031056</v>
      </c>
      <c r="D2">
        <v>0.23927765237020315</v>
      </c>
      <c r="E2">
        <v>0.16809815950920245</v>
      </c>
      <c r="F2">
        <v>0.11246328157784305</v>
      </c>
      <c r="G2">
        <v>9.7588978185993117E-2</v>
      </c>
      <c r="H2">
        <v>7.43801652892562E-2</v>
      </c>
      <c r="I2">
        <v>0.35180299032541779</v>
      </c>
      <c r="J2">
        <v>8.488458674609084E-2</v>
      </c>
      <c r="K2">
        <v>0.34025828186412127</v>
      </c>
      <c r="L2">
        <v>0.25212121212121213</v>
      </c>
      <c r="M2">
        <v>0.28504672897196259</v>
      </c>
      <c r="N2">
        <v>0.28484848484848485</v>
      </c>
      <c r="O2">
        <v>0.30290135396518375</v>
      </c>
      <c r="P2">
        <v>0.29088050314465408</v>
      </c>
      <c r="Q2">
        <v>0.42132352941176471</v>
      </c>
      <c r="R2">
        <v>9.4946401225114857E-2</v>
      </c>
      <c r="S2">
        <v>0.36652835408022127</v>
      </c>
      <c r="T2">
        <v>0.30913348946135832</v>
      </c>
      <c r="U2">
        <v>0.38345864661654133</v>
      </c>
      <c r="V2">
        <v>0.300682261208577</v>
      </c>
      <c r="W2">
        <v>0.11655011655011654</v>
      </c>
      <c r="X2">
        <v>0.39850746268656717</v>
      </c>
      <c r="Y2">
        <v>0.31481481481481483</v>
      </c>
      <c r="Z2">
        <v>0.37935174069627853</v>
      </c>
      <c r="AA2">
        <v>0.43847874720357943</v>
      </c>
    </row>
    <row r="3" spans="1:27" x14ac:dyDescent="0.35">
      <c r="A3" s="1">
        <v>44074</v>
      </c>
      <c r="B3" t="s">
        <v>31</v>
      </c>
      <c r="C3">
        <v>7.5776397515527949E-2</v>
      </c>
      <c r="D3">
        <v>0.34537246049661402</v>
      </c>
      <c r="E3">
        <v>0.38773006134969323</v>
      </c>
      <c r="F3">
        <v>0.11330255979857323</v>
      </c>
      <c r="G3">
        <v>5.2812858783008038E-2</v>
      </c>
      <c r="H3">
        <v>8.2644628099173556E-3</v>
      </c>
      <c r="I3">
        <v>0.12401055408970976</v>
      </c>
      <c r="J3">
        <v>3.052866716306776E-2</v>
      </c>
      <c r="K3">
        <v>0.31948343627175746</v>
      </c>
      <c r="L3">
        <v>0.1006060606060606</v>
      </c>
      <c r="M3">
        <v>1.8691588785046728E-2</v>
      </c>
      <c r="N3">
        <v>6.0606060606060608E-2</v>
      </c>
      <c r="O3">
        <v>0.23636363636363636</v>
      </c>
      <c r="P3">
        <v>5.0314465408805034E-2</v>
      </c>
      <c r="Q3">
        <v>0.29191176470588237</v>
      </c>
      <c r="R3">
        <v>5.6661562021439509E-2</v>
      </c>
      <c r="S3">
        <v>8.9903181189488243E-2</v>
      </c>
      <c r="T3">
        <v>0.18266978922716628</v>
      </c>
      <c r="U3">
        <v>0.11503759398496241</v>
      </c>
      <c r="V3">
        <v>1.9493177387914229E-2</v>
      </c>
      <c r="W3">
        <v>2.331002331002331E-3</v>
      </c>
      <c r="X3">
        <v>8.5074626865671646E-2</v>
      </c>
      <c r="Y3">
        <v>1.8518518518518517E-2</v>
      </c>
      <c r="Z3">
        <v>0.34093637454981995</v>
      </c>
      <c r="AA3">
        <v>6.0402684563758392E-2</v>
      </c>
    </row>
    <row r="4" spans="1:27" x14ac:dyDescent="0.35">
      <c r="A4" s="1">
        <v>44074</v>
      </c>
      <c r="B4" t="s">
        <v>32</v>
      </c>
      <c r="C4">
        <v>0.55093167701863355</v>
      </c>
      <c r="D4">
        <v>0.58465011286681712</v>
      </c>
      <c r="E4">
        <v>0.55582822085889572</v>
      </c>
      <c r="F4">
        <v>0.22576584137641628</v>
      </c>
      <c r="G4">
        <v>0.15040183696900114</v>
      </c>
      <c r="H4">
        <v>8.2644628099173556E-2</v>
      </c>
      <c r="I4">
        <v>0.47581354441512752</v>
      </c>
      <c r="J4">
        <v>0.1154132539091586</v>
      </c>
      <c r="K4">
        <v>0.65974171813587867</v>
      </c>
      <c r="L4">
        <v>0.35272727272727272</v>
      </c>
      <c r="M4">
        <v>0.30373831775700932</v>
      </c>
      <c r="N4">
        <v>0.34545454545454546</v>
      </c>
      <c r="O4">
        <v>0.53926499032882014</v>
      </c>
      <c r="P4">
        <v>0.3411949685534591</v>
      </c>
      <c r="Q4">
        <v>0.71323529411764708</v>
      </c>
      <c r="R4">
        <v>0.15160796324655437</v>
      </c>
      <c r="S4">
        <v>0.45643153526970953</v>
      </c>
      <c r="T4">
        <v>0.49180327868852458</v>
      </c>
      <c r="U4">
        <v>0.49849624060150377</v>
      </c>
      <c r="V4">
        <v>0.32017543859649122</v>
      </c>
      <c r="W4">
        <v>0.11888111888111888</v>
      </c>
      <c r="X4">
        <v>0.4835820895522388</v>
      </c>
      <c r="Y4">
        <v>0.33333333333333331</v>
      </c>
      <c r="Z4">
        <v>0.72028811524609848</v>
      </c>
      <c r="AA4">
        <v>0.49888143176733779</v>
      </c>
    </row>
    <row r="5" spans="1:27" x14ac:dyDescent="0.35">
      <c r="A5" s="1">
        <v>44074</v>
      </c>
      <c r="B5" t="s">
        <v>33</v>
      </c>
      <c r="C5">
        <v>0.44906832298136645</v>
      </c>
      <c r="D5">
        <v>0.41534988713318288</v>
      </c>
      <c r="E5">
        <v>0.44417177914110428</v>
      </c>
      <c r="F5">
        <v>0.77423415862358369</v>
      </c>
      <c r="G5">
        <v>0.84959816303099889</v>
      </c>
      <c r="H5">
        <v>0.9173553719008265</v>
      </c>
      <c r="I5">
        <v>0.52418645558487253</v>
      </c>
      <c r="J5">
        <v>0.88458674609084142</v>
      </c>
      <c r="K5">
        <v>0.34025828186412133</v>
      </c>
      <c r="L5">
        <v>0.64727272727272722</v>
      </c>
      <c r="M5">
        <v>0.69626168224299068</v>
      </c>
      <c r="N5">
        <v>0.65454545454545454</v>
      </c>
      <c r="O5">
        <v>0.46073500967117986</v>
      </c>
      <c r="P5">
        <v>0.6588050314465409</v>
      </c>
      <c r="Q5">
        <v>0.28676470588235292</v>
      </c>
      <c r="R5">
        <v>0.84839203675344566</v>
      </c>
      <c r="S5">
        <v>0.54356846473029052</v>
      </c>
      <c r="T5">
        <v>0.50819672131147542</v>
      </c>
      <c r="U5">
        <v>0.50150375939849623</v>
      </c>
      <c r="V5">
        <v>0.67982456140350878</v>
      </c>
      <c r="W5">
        <v>0.88111888111888115</v>
      </c>
      <c r="X5">
        <v>0.5164179104477612</v>
      </c>
      <c r="Y5">
        <v>0.66666666666666674</v>
      </c>
      <c r="Z5">
        <v>0.27971188475390152</v>
      </c>
      <c r="AA5">
        <v>0.50111856823266221</v>
      </c>
    </row>
    <row r="6" spans="1:27" x14ac:dyDescent="0.35">
      <c r="A6" s="1">
        <v>44074</v>
      </c>
      <c r="B6" t="s">
        <v>46</v>
      </c>
      <c r="C6">
        <v>0.42431466030989273</v>
      </c>
      <c r="D6">
        <v>0.3644488579940417</v>
      </c>
      <c r="E6">
        <v>0.29904306220095694</v>
      </c>
      <c r="F6">
        <v>0.28031867807612865</v>
      </c>
      <c r="G6">
        <v>0.15744157441574416</v>
      </c>
      <c r="H6">
        <v>0.15137094946748245</v>
      </c>
      <c r="I6">
        <v>0.52066842568161831</v>
      </c>
      <c r="J6">
        <v>0.55334846765039725</v>
      </c>
      <c r="K6">
        <v>0.29814710836608649</v>
      </c>
      <c r="L6">
        <v>0.49021739130434783</v>
      </c>
      <c r="M6">
        <v>0.77178423236514526</v>
      </c>
      <c r="N6">
        <v>0.2</v>
      </c>
      <c r="O6">
        <v>0.50837988826815639</v>
      </c>
      <c r="P6">
        <v>0.38382687927107062</v>
      </c>
      <c r="Q6">
        <v>0.28117273048392794</v>
      </c>
      <c r="R6">
        <v>0.25416666666666665</v>
      </c>
      <c r="S6">
        <v>0.24594992636229748</v>
      </c>
      <c r="T6">
        <v>0.39069767441860465</v>
      </c>
      <c r="U6">
        <v>0.33533834586466166</v>
      </c>
      <c r="V6">
        <v>0.1824575920562681</v>
      </c>
      <c r="W6">
        <v>0.23801513877207739</v>
      </c>
      <c r="X6">
        <v>0.18947368421052632</v>
      </c>
      <c r="Y6">
        <v>0.77628032345013476</v>
      </c>
      <c r="Z6">
        <v>0.27655310621242485</v>
      </c>
      <c r="AA6">
        <v>0.23076923076923078</v>
      </c>
    </row>
    <row r="7" spans="1:27" x14ac:dyDescent="0.35">
      <c r="A7" s="1">
        <v>44074</v>
      </c>
      <c r="B7" t="s">
        <v>47</v>
      </c>
      <c r="C7">
        <v>0.9241573033707865</v>
      </c>
      <c r="D7">
        <v>0.22343324250681199</v>
      </c>
      <c r="E7">
        <v>0.252</v>
      </c>
      <c r="F7">
        <v>0.78842105263157891</v>
      </c>
      <c r="G7">
        <v>0.109375</v>
      </c>
      <c r="H7">
        <v>0.65568862275449102</v>
      </c>
      <c r="I7">
        <v>1</v>
      </c>
      <c r="J7">
        <v>0.64205128205128204</v>
      </c>
      <c r="K7">
        <v>0.43691148775894539</v>
      </c>
      <c r="L7">
        <v>0.43680709534368073</v>
      </c>
      <c r="M7">
        <v>0.33333333333333331</v>
      </c>
      <c r="N7">
        <v>0.68627450980392157</v>
      </c>
      <c r="O7">
        <v>0.96923076923076923</v>
      </c>
      <c r="P7">
        <v>0.29970326409495551</v>
      </c>
      <c r="Q7">
        <v>0.23618090452261306</v>
      </c>
      <c r="R7">
        <v>0.5311475409836065</v>
      </c>
      <c r="S7">
        <v>0.61377245508982037</v>
      </c>
      <c r="T7">
        <v>0.80952380952380953</v>
      </c>
      <c r="U7">
        <v>0.3923766816143498</v>
      </c>
      <c r="V7">
        <v>0.94331065759637189</v>
      </c>
      <c r="W7">
        <v>0.56183745583038869</v>
      </c>
      <c r="X7">
        <v>0.74444444444444446</v>
      </c>
      <c r="Y7">
        <v>0.60069444444444442</v>
      </c>
      <c r="Z7">
        <v>0.77536231884057971</v>
      </c>
      <c r="AA7">
        <v>0.27044025157232704</v>
      </c>
    </row>
    <row r="8" spans="1:27" x14ac:dyDescent="0.35">
      <c r="A8" s="1">
        <v>44074</v>
      </c>
      <c r="B8" t="s">
        <v>48</v>
      </c>
      <c r="C8">
        <v>7.5842696629213488E-2</v>
      </c>
      <c r="D8">
        <v>0.77656675749318804</v>
      </c>
      <c r="E8">
        <v>0.748</v>
      </c>
      <c r="F8">
        <v>0.21157894736842106</v>
      </c>
      <c r="G8">
        <v>0.890625</v>
      </c>
      <c r="H8">
        <v>0.34431137724550898</v>
      </c>
      <c r="I8">
        <v>0</v>
      </c>
      <c r="J8">
        <v>0.35794871794871796</v>
      </c>
      <c r="K8">
        <v>0.56308851224105461</v>
      </c>
      <c r="L8">
        <v>0.56319290465631933</v>
      </c>
      <c r="M8">
        <v>0.66666666666666663</v>
      </c>
      <c r="N8">
        <v>0.31372549019607843</v>
      </c>
      <c r="O8">
        <v>3.0769230769230771E-2</v>
      </c>
      <c r="P8">
        <v>0.70029673590504449</v>
      </c>
      <c r="Q8">
        <v>0.76381909547738691</v>
      </c>
      <c r="R8">
        <v>0.46885245901639344</v>
      </c>
      <c r="S8">
        <v>0.38622754491017963</v>
      </c>
      <c r="T8">
        <v>0.19047619047619047</v>
      </c>
      <c r="U8">
        <v>0.6076233183856502</v>
      </c>
      <c r="V8">
        <v>5.6689342403628121E-2</v>
      </c>
      <c r="W8">
        <v>0.43816254416961131</v>
      </c>
      <c r="X8">
        <v>0.25555555555555554</v>
      </c>
      <c r="Y8">
        <v>0.39930555555555558</v>
      </c>
      <c r="Z8">
        <v>0.22463768115942029</v>
      </c>
      <c r="AA8">
        <v>0.72955974842767291</v>
      </c>
    </row>
    <row r="9" spans="1:27" x14ac:dyDescent="0.35">
      <c r="A9" s="1">
        <v>44074</v>
      </c>
      <c r="B9" t="s">
        <v>49</v>
      </c>
      <c r="C9">
        <v>0.38596491228070173</v>
      </c>
      <c r="D9">
        <v>0.22500000000000001</v>
      </c>
      <c r="E9">
        <v>0.22340425531914893</v>
      </c>
      <c r="F9">
        <v>0.12574850299401197</v>
      </c>
      <c r="G9">
        <v>0.17587939698492464</v>
      </c>
      <c r="H9">
        <v>1.282051282051282E-2</v>
      </c>
      <c r="I9">
        <v>0.38317757009345793</v>
      </c>
      <c r="J9">
        <v>4.7457627118644069E-2</v>
      </c>
      <c r="K9">
        <v>0.65925925925925921</v>
      </c>
      <c r="L9">
        <v>8.1632653061224483E-2</v>
      </c>
      <c r="M9">
        <v>0.10638297872340426</v>
      </c>
      <c r="N9">
        <v>0</v>
      </c>
      <c r="O9">
        <v>0.46017699115044247</v>
      </c>
      <c r="P9">
        <v>0.19090909090909092</v>
      </c>
      <c r="Q9">
        <v>0.11589403973509933</v>
      </c>
      <c r="R9">
        <v>5.9171597633136092E-2</v>
      </c>
      <c r="S9">
        <v>0.23636363636363636</v>
      </c>
      <c r="T9">
        <v>9.3333333333333338E-2</v>
      </c>
      <c r="U9">
        <v>0.27878787878787881</v>
      </c>
      <c r="V9">
        <v>0.23728813559322035</v>
      </c>
      <c r="W9">
        <v>4.7619047619047616E-2</v>
      </c>
      <c r="X9">
        <v>0.37254901960784315</v>
      </c>
      <c r="Y9">
        <v>0.15189873417721519</v>
      </c>
      <c r="Z9">
        <v>0.44318181818181818</v>
      </c>
      <c r="AA9">
        <v>0.22448979591836735</v>
      </c>
    </row>
    <row r="10" spans="1:27" x14ac:dyDescent="0.35">
      <c r="A10" s="1">
        <v>44074</v>
      </c>
      <c r="B10" t="s">
        <v>50</v>
      </c>
      <c r="C10">
        <v>0.61403508771929827</v>
      </c>
      <c r="D10">
        <v>0.77500000000000002</v>
      </c>
      <c r="E10">
        <v>0.77659574468085102</v>
      </c>
      <c r="F10">
        <v>0.87425149700598803</v>
      </c>
      <c r="G10">
        <v>0.82412060301507539</v>
      </c>
      <c r="H10">
        <v>0.98717948717948723</v>
      </c>
      <c r="I10">
        <v>0.61682242990654201</v>
      </c>
      <c r="J10">
        <v>0.9525423728813559</v>
      </c>
      <c r="K10">
        <v>0.34074074074074073</v>
      </c>
      <c r="L10">
        <v>0.91836734693877553</v>
      </c>
      <c r="M10">
        <v>0.8936170212765957</v>
      </c>
      <c r="N10">
        <v>1</v>
      </c>
      <c r="O10">
        <v>0.53982300884955747</v>
      </c>
      <c r="P10">
        <v>0.80909090909090908</v>
      </c>
      <c r="Q10">
        <v>0.88410596026490063</v>
      </c>
      <c r="R10">
        <v>0.94082840236686394</v>
      </c>
      <c r="S10">
        <v>0.76363636363636367</v>
      </c>
      <c r="T10">
        <v>0.90666666666666662</v>
      </c>
      <c r="U10">
        <v>0.72121212121212119</v>
      </c>
      <c r="V10">
        <v>0.76271186440677963</v>
      </c>
      <c r="W10">
        <v>0.95238095238095233</v>
      </c>
      <c r="X10">
        <v>0.62745098039215685</v>
      </c>
      <c r="Y10">
        <v>0.84810126582278478</v>
      </c>
      <c r="Z10">
        <v>0.55681818181818177</v>
      </c>
      <c r="AA10">
        <v>0.77551020408163263</v>
      </c>
    </row>
    <row r="11" spans="1:27" x14ac:dyDescent="0.35">
      <c r="A11" s="1">
        <v>44074</v>
      </c>
      <c r="B11" t="s">
        <v>51</v>
      </c>
      <c r="C11">
        <v>4.6242774566473986E-2</v>
      </c>
      <c r="D11">
        <v>0.11851851851851852</v>
      </c>
      <c r="E11">
        <v>4.4871794871794872E-2</v>
      </c>
      <c r="F11">
        <v>9.9009900990099011E-3</v>
      </c>
      <c r="G11">
        <v>5.763688760806916E-3</v>
      </c>
      <c r="H11">
        <v>1.0582010582010581E-2</v>
      </c>
      <c r="I11">
        <v>0.11711711711711711</v>
      </c>
      <c r="J11">
        <v>8.9820359281437123E-3</v>
      </c>
      <c r="K11">
        <v>0.34399999999999997</v>
      </c>
      <c r="L11">
        <v>4.7619047619047616E-2</v>
      </c>
      <c r="M11">
        <v>6.0606060606060608E-2</v>
      </c>
      <c r="N11">
        <v>0</v>
      </c>
      <c r="O11">
        <v>0.16022099447513813</v>
      </c>
      <c r="P11">
        <v>6.6037735849056603E-2</v>
      </c>
      <c r="Q11">
        <v>4.2016806722689074E-3</v>
      </c>
      <c r="R11">
        <v>1.0526315789473684E-2</v>
      </c>
      <c r="S11">
        <v>0</v>
      </c>
      <c r="T11">
        <v>9.0090090090090089E-3</v>
      </c>
      <c r="U11">
        <v>4.1884816753926704E-2</v>
      </c>
      <c r="V11">
        <v>0.11453744493392071</v>
      </c>
      <c r="W11">
        <v>0</v>
      </c>
      <c r="X11">
        <v>6.9444444444444448E-2</v>
      </c>
      <c r="Y11">
        <v>0</v>
      </c>
      <c r="Z11">
        <v>1.6949152542372881E-2</v>
      </c>
      <c r="AA11">
        <v>0.10476190476190476</v>
      </c>
    </row>
    <row r="12" spans="1:27" x14ac:dyDescent="0.35">
      <c r="A12" s="1">
        <v>44074</v>
      </c>
      <c r="B12" t="s">
        <v>52</v>
      </c>
      <c r="C12">
        <v>0.95375722543352603</v>
      </c>
      <c r="D12">
        <v>0.88148148148148153</v>
      </c>
      <c r="E12">
        <v>0.95512820512820518</v>
      </c>
      <c r="F12">
        <v>0.99009900990099009</v>
      </c>
      <c r="G12">
        <v>0.99423631123919309</v>
      </c>
      <c r="H12">
        <v>0.98941798941798942</v>
      </c>
      <c r="I12">
        <v>0.88288288288288286</v>
      </c>
      <c r="J12">
        <v>0.99101796407185627</v>
      </c>
      <c r="K12">
        <v>0.65600000000000003</v>
      </c>
      <c r="L12">
        <v>0.95238095238095233</v>
      </c>
      <c r="M12">
        <v>0.93939393939393945</v>
      </c>
      <c r="N12">
        <v>1</v>
      </c>
      <c r="O12">
        <v>0.83977900552486184</v>
      </c>
      <c r="P12">
        <v>0.93396226415094341</v>
      </c>
      <c r="Q12">
        <v>0.99579831932773111</v>
      </c>
      <c r="R12">
        <v>0.98947368421052628</v>
      </c>
      <c r="S12">
        <v>1</v>
      </c>
      <c r="T12">
        <v>0.99099099099099097</v>
      </c>
      <c r="U12">
        <v>0.95811518324607325</v>
      </c>
      <c r="V12">
        <v>0.88546255506607929</v>
      </c>
      <c r="W12">
        <v>1</v>
      </c>
      <c r="X12">
        <v>0.93055555555555558</v>
      </c>
      <c r="Y12">
        <v>1</v>
      </c>
      <c r="Z12">
        <v>0.98305084745762716</v>
      </c>
      <c r="AA12">
        <v>0.89523809523809528</v>
      </c>
    </row>
    <row r="13" spans="1:27" x14ac:dyDescent="0.35">
      <c r="A13" s="1">
        <v>44075</v>
      </c>
      <c r="B13" t="s">
        <v>30</v>
      </c>
      <c r="C13">
        <v>0.35060975609756095</v>
      </c>
      <c r="D13">
        <v>0.20850622406639005</v>
      </c>
      <c r="E13">
        <v>0.12913907284768211</v>
      </c>
      <c r="F13">
        <v>0.12043642467477969</v>
      </c>
      <c r="G13">
        <v>0.1044776119402985</v>
      </c>
      <c r="H13">
        <v>0.2358695652173913</v>
      </c>
      <c r="I13">
        <v>0.34564643799472294</v>
      </c>
      <c r="J13">
        <v>8.9352196574832468E-2</v>
      </c>
      <c r="K13">
        <v>0.30415991356023769</v>
      </c>
      <c r="L13">
        <v>0.25696969696969696</v>
      </c>
      <c r="M13">
        <v>0.28971962616822428</v>
      </c>
      <c r="N13">
        <v>0.27878787878787881</v>
      </c>
      <c r="O13">
        <v>0.29323017408123792</v>
      </c>
      <c r="P13">
        <v>0.30188679245283018</v>
      </c>
      <c r="Q13">
        <v>0.65661764705882353</v>
      </c>
      <c r="R13">
        <v>9.1883614088820828E-2</v>
      </c>
      <c r="S13">
        <v>0.34993084370677729</v>
      </c>
      <c r="T13">
        <v>0.63934426229508201</v>
      </c>
      <c r="U13">
        <v>0.39172932330827065</v>
      </c>
      <c r="V13">
        <v>0.30947775628626695</v>
      </c>
      <c r="W13">
        <v>0.11655011655011654</v>
      </c>
      <c r="X13">
        <v>0.42089552238805972</v>
      </c>
      <c r="Y13">
        <v>0.34259259259259262</v>
      </c>
      <c r="Z13">
        <v>0.34213685474189676</v>
      </c>
      <c r="AA13">
        <v>0.44519015659955258</v>
      </c>
    </row>
    <row r="14" spans="1:27" x14ac:dyDescent="0.35">
      <c r="A14" s="1">
        <v>44075</v>
      </c>
      <c r="B14" t="s">
        <v>31</v>
      </c>
      <c r="C14">
        <v>7.1951219512195116E-2</v>
      </c>
      <c r="D14">
        <v>0.32572614107883818</v>
      </c>
      <c r="E14">
        <v>0.35540838852097129</v>
      </c>
      <c r="F14">
        <v>0.11959714645404952</v>
      </c>
      <c r="G14">
        <v>4.1331802525832378E-2</v>
      </c>
      <c r="H14">
        <v>4.0217391304347823E-2</v>
      </c>
      <c r="I14">
        <v>0.10817941952506596</v>
      </c>
      <c r="J14">
        <v>3.1273268801191363E-2</v>
      </c>
      <c r="K14">
        <v>0.30415991356023769</v>
      </c>
      <c r="L14">
        <v>0.10666666666666667</v>
      </c>
      <c r="M14">
        <v>6.0747663551401869E-2</v>
      </c>
      <c r="N14">
        <v>4.8484848484848485E-2</v>
      </c>
      <c r="O14">
        <v>0.22553191489361701</v>
      </c>
      <c r="P14">
        <v>5.5031446540880505E-2</v>
      </c>
      <c r="Q14">
        <v>0.23749999999999999</v>
      </c>
      <c r="R14">
        <v>7.0444104134762639E-2</v>
      </c>
      <c r="S14">
        <v>9.2669432918395578E-2</v>
      </c>
      <c r="T14">
        <v>0.17096018735362997</v>
      </c>
      <c r="U14">
        <v>0.1255639097744361</v>
      </c>
      <c r="V14">
        <v>0.15135396518375241</v>
      </c>
      <c r="W14">
        <v>0</v>
      </c>
      <c r="X14">
        <v>7.7611940298507459E-2</v>
      </c>
      <c r="Y14">
        <v>2.7777777777777776E-2</v>
      </c>
      <c r="Z14">
        <v>0.36974789915966388</v>
      </c>
      <c r="AA14">
        <v>4.6979865771812082E-2</v>
      </c>
    </row>
    <row r="15" spans="1:27" x14ac:dyDescent="0.35">
      <c r="A15" s="1">
        <v>44075</v>
      </c>
      <c r="B15" t="s">
        <v>32</v>
      </c>
      <c r="C15">
        <v>0.42256097560975608</v>
      </c>
      <c r="D15">
        <v>0.53423236514522821</v>
      </c>
      <c r="E15">
        <v>0.4845474613686534</v>
      </c>
      <c r="F15">
        <v>0.2400335711288292</v>
      </c>
      <c r="G15">
        <v>0.14580941446613088</v>
      </c>
      <c r="H15">
        <v>0.27608695652173915</v>
      </c>
      <c r="I15">
        <v>0.45382585751978893</v>
      </c>
      <c r="J15">
        <v>0.12062546537602382</v>
      </c>
      <c r="K15">
        <v>0.60831982712047539</v>
      </c>
      <c r="L15">
        <v>0.36363636363636365</v>
      </c>
      <c r="M15">
        <v>0.35046728971962615</v>
      </c>
      <c r="N15">
        <v>0.32727272727272727</v>
      </c>
      <c r="O15">
        <v>0.51876208897485498</v>
      </c>
      <c r="P15">
        <v>0.35691823899371067</v>
      </c>
      <c r="Q15">
        <v>0.89411764705882357</v>
      </c>
      <c r="R15">
        <v>0.16232771822358347</v>
      </c>
      <c r="S15">
        <v>0.44260027662517287</v>
      </c>
      <c r="T15">
        <v>0.81030444964871196</v>
      </c>
      <c r="U15">
        <v>0.5172932330827068</v>
      </c>
      <c r="V15">
        <v>0.46083172147001933</v>
      </c>
      <c r="W15">
        <v>0.11655011655011654</v>
      </c>
      <c r="X15">
        <v>0.49850746268656715</v>
      </c>
      <c r="Y15">
        <v>0.37037037037037035</v>
      </c>
      <c r="Z15">
        <v>0.71188475390156059</v>
      </c>
      <c r="AA15">
        <v>0.49217002237136465</v>
      </c>
    </row>
    <row r="16" spans="1:27" x14ac:dyDescent="0.35">
      <c r="A16" s="1">
        <v>44075</v>
      </c>
      <c r="B16" t="s">
        <v>33</v>
      </c>
      <c r="C16">
        <v>0.57743902439024386</v>
      </c>
      <c r="D16">
        <v>0.46576763485477179</v>
      </c>
      <c r="E16">
        <v>0.51545253863134666</v>
      </c>
      <c r="F16">
        <v>0.75996642887117083</v>
      </c>
      <c r="G16">
        <v>0.85419058553386917</v>
      </c>
      <c r="H16">
        <v>0.7239130434782608</v>
      </c>
      <c r="I16">
        <v>0.54617414248021112</v>
      </c>
      <c r="J16">
        <v>0.87937453462397619</v>
      </c>
      <c r="K16">
        <v>0.39168017287952461</v>
      </c>
      <c r="L16">
        <v>0.63636363636363635</v>
      </c>
      <c r="M16">
        <v>0.64953271028037385</v>
      </c>
      <c r="N16">
        <v>0.67272727272727273</v>
      </c>
      <c r="O16">
        <v>0.48123791102514502</v>
      </c>
      <c r="P16">
        <v>0.64308176100628933</v>
      </c>
      <c r="Q16">
        <v>0.10588235294117643</v>
      </c>
      <c r="R16">
        <v>0.83767228177641651</v>
      </c>
      <c r="S16">
        <v>0.55739972337482713</v>
      </c>
      <c r="T16">
        <v>0.18969555035128804</v>
      </c>
      <c r="U16">
        <v>0.4827067669172932</v>
      </c>
      <c r="V16">
        <v>0.53916827852998073</v>
      </c>
      <c r="W16">
        <v>0.8834498834498834</v>
      </c>
      <c r="X16">
        <v>0.50149253731343291</v>
      </c>
      <c r="Y16">
        <v>0.62962962962962965</v>
      </c>
      <c r="Z16">
        <v>0.28811524609843941</v>
      </c>
      <c r="AA16">
        <v>0.50782997762863535</v>
      </c>
    </row>
    <row r="17" spans="1:27" x14ac:dyDescent="0.35">
      <c r="A17" s="1">
        <v>44075</v>
      </c>
      <c r="B17" t="s">
        <v>46</v>
      </c>
      <c r="C17">
        <v>0.47199046483909418</v>
      </c>
      <c r="D17">
        <v>0.35408560311284049</v>
      </c>
      <c r="E17">
        <v>0.30242825607064017</v>
      </c>
      <c r="F17">
        <v>0.28149896724697548</v>
      </c>
      <c r="G17">
        <v>0.15744157441574416</v>
      </c>
      <c r="H17">
        <v>0.45659603554340394</v>
      </c>
      <c r="I17">
        <v>0.52066842568161831</v>
      </c>
      <c r="J17">
        <v>0.55334846765039725</v>
      </c>
      <c r="K17">
        <v>0.28957320367368988</v>
      </c>
      <c r="L17">
        <v>0.4956521739130435</v>
      </c>
      <c r="M17">
        <v>0.77178423236514526</v>
      </c>
      <c r="N17">
        <v>0.2</v>
      </c>
      <c r="O17">
        <v>0.51471135940409685</v>
      </c>
      <c r="P17">
        <v>0.37699316628701596</v>
      </c>
      <c r="Q17">
        <v>0.1600141292829389</v>
      </c>
      <c r="R17">
        <v>0.25416666666666665</v>
      </c>
      <c r="S17">
        <v>0.24594992636229748</v>
      </c>
      <c r="T17">
        <v>0.24883720930232558</v>
      </c>
      <c r="U17">
        <v>0.37067669172932333</v>
      </c>
      <c r="V17">
        <v>0.19399917796958488</v>
      </c>
      <c r="W17">
        <v>0.23801513877207739</v>
      </c>
      <c r="X17">
        <v>0.28421052631578947</v>
      </c>
      <c r="Y17">
        <v>0.77628032345013476</v>
      </c>
      <c r="Z17">
        <v>0.27655310621242485</v>
      </c>
      <c r="AA17">
        <v>0.23367198838896952</v>
      </c>
    </row>
    <row r="18" spans="1:27" x14ac:dyDescent="0.35">
      <c r="A18" s="1">
        <v>44075</v>
      </c>
      <c r="B18" t="s">
        <v>47</v>
      </c>
      <c r="C18">
        <v>0.51136363636363635</v>
      </c>
      <c r="D18">
        <v>0.2445054945054945</v>
      </c>
      <c r="E18">
        <v>0.52189781021897808</v>
      </c>
      <c r="F18">
        <v>0.10796645702306079</v>
      </c>
      <c r="G18">
        <v>0.11328125</v>
      </c>
      <c r="H18">
        <v>5.8383233532934134E-2</v>
      </c>
      <c r="I18">
        <v>0.79898648648648651</v>
      </c>
      <c r="J18">
        <v>2.3589743589743591E-2</v>
      </c>
      <c r="K18">
        <v>0.49067164179104478</v>
      </c>
      <c r="L18">
        <v>0.50877192982456143</v>
      </c>
      <c r="M18">
        <v>0.31720430107526881</v>
      </c>
      <c r="N18">
        <v>0</v>
      </c>
      <c r="O18">
        <v>0.45224312590448623</v>
      </c>
      <c r="P18">
        <v>0.31117824773413899</v>
      </c>
      <c r="Q18">
        <v>0</v>
      </c>
      <c r="R18">
        <v>0.12786885245901639</v>
      </c>
      <c r="S18">
        <v>0.32634730538922158</v>
      </c>
      <c r="T18">
        <v>0.13084112149532709</v>
      </c>
      <c r="U18">
        <v>0.22920892494929007</v>
      </c>
      <c r="V18">
        <v>0.64830508474576276</v>
      </c>
      <c r="W18">
        <v>1.7667844522968199E-2</v>
      </c>
      <c r="X18">
        <v>0</v>
      </c>
      <c r="Y18">
        <v>0.5</v>
      </c>
      <c r="Z18">
        <v>0.30072463768115942</v>
      </c>
      <c r="AA18">
        <v>0.18012422360248448</v>
      </c>
    </row>
    <row r="19" spans="1:27" x14ac:dyDescent="0.35">
      <c r="A19" s="1">
        <v>44075</v>
      </c>
      <c r="B19" t="s">
        <v>48</v>
      </c>
      <c r="C19">
        <v>0.48863636363636365</v>
      </c>
      <c r="D19">
        <v>0.75549450549450547</v>
      </c>
      <c r="E19">
        <v>0.47810218978102192</v>
      </c>
      <c r="F19">
        <v>0.89203354297693915</v>
      </c>
      <c r="G19">
        <v>0.88671875</v>
      </c>
      <c r="H19">
        <v>0.94161676646706582</v>
      </c>
      <c r="I19">
        <v>0.20101351351351351</v>
      </c>
      <c r="J19">
        <v>0.97641025641025636</v>
      </c>
      <c r="K19">
        <v>0.50932835820895528</v>
      </c>
      <c r="L19">
        <v>0.49122807017543857</v>
      </c>
      <c r="M19">
        <v>0.68279569892473113</v>
      </c>
      <c r="N19">
        <v>1</v>
      </c>
      <c r="O19">
        <v>0.54775687409551377</v>
      </c>
      <c r="P19">
        <v>0.68882175226586106</v>
      </c>
      <c r="Q19">
        <v>1</v>
      </c>
      <c r="R19">
        <v>0.87213114754098364</v>
      </c>
      <c r="S19">
        <v>0.67365269461077848</v>
      </c>
      <c r="T19">
        <v>0.86915887850467288</v>
      </c>
      <c r="U19">
        <v>0.77079107505070998</v>
      </c>
      <c r="V19">
        <v>0.35169491525423729</v>
      </c>
      <c r="W19">
        <v>0.98233215547703179</v>
      </c>
      <c r="X19">
        <v>1</v>
      </c>
      <c r="Y19">
        <v>0.5</v>
      </c>
      <c r="Z19">
        <v>0.69927536231884058</v>
      </c>
      <c r="AA19">
        <v>0.81987577639751552</v>
      </c>
    </row>
    <row r="20" spans="1:27" x14ac:dyDescent="0.35">
      <c r="A20" s="1">
        <v>44075</v>
      </c>
      <c r="B20" t="s">
        <v>49</v>
      </c>
      <c r="C20">
        <v>0.38011695906432746</v>
      </c>
      <c r="D20">
        <v>0.22500000000000001</v>
      </c>
      <c r="E20">
        <v>0.20212765957446807</v>
      </c>
      <c r="F20">
        <v>0.12574850299401197</v>
      </c>
      <c r="G20">
        <v>0.14572864321608039</v>
      </c>
      <c r="H20">
        <v>2.6315789473684209E-2</v>
      </c>
      <c r="I20">
        <v>0.3925233644859813</v>
      </c>
      <c r="J20">
        <v>5.7627118644067797E-2</v>
      </c>
      <c r="K20">
        <v>0.63120567375886527</v>
      </c>
      <c r="L20">
        <v>0.10204081632653061</v>
      </c>
      <c r="M20">
        <v>0.14893617021276595</v>
      </c>
      <c r="N20">
        <v>0</v>
      </c>
      <c r="O20">
        <v>0.45575221238938052</v>
      </c>
      <c r="P20">
        <v>0.19090909090909092</v>
      </c>
      <c r="Q20">
        <v>0.11258278145695365</v>
      </c>
      <c r="R20">
        <v>3.5502958579881658E-2</v>
      </c>
      <c r="S20">
        <v>0.24545454545454545</v>
      </c>
      <c r="T20">
        <v>9.3333333333333338E-2</v>
      </c>
      <c r="U20">
        <v>0.28484848484848485</v>
      </c>
      <c r="V20">
        <v>0.22988505747126436</v>
      </c>
      <c r="W20">
        <v>5.9523809523809521E-2</v>
      </c>
      <c r="X20">
        <v>0.33333333333333331</v>
      </c>
      <c r="Y20">
        <v>0.13924050632911392</v>
      </c>
      <c r="Z20">
        <v>0.51136363636363635</v>
      </c>
      <c r="AA20">
        <v>0.20588235294117646</v>
      </c>
    </row>
    <row r="21" spans="1:27" x14ac:dyDescent="0.35">
      <c r="A21" s="1">
        <v>44075</v>
      </c>
      <c r="B21" t="s">
        <v>50</v>
      </c>
      <c r="C21">
        <v>0.61988304093567248</v>
      </c>
      <c r="D21">
        <v>0.77500000000000002</v>
      </c>
      <c r="E21">
        <v>0.7978723404255319</v>
      </c>
      <c r="F21">
        <v>0.87425149700598803</v>
      </c>
      <c r="G21">
        <v>0.85427135678391963</v>
      </c>
      <c r="H21">
        <v>0.97368421052631582</v>
      </c>
      <c r="I21">
        <v>0.60747663551401865</v>
      </c>
      <c r="J21">
        <v>0.94237288135593222</v>
      </c>
      <c r="K21">
        <v>0.36879432624113473</v>
      </c>
      <c r="L21">
        <v>0.89795918367346939</v>
      </c>
      <c r="M21">
        <v>0.85106382978723405</v>
      </c>
      <c r="N21">
        <v>1</v>
      </c>
      <c r="O21">
        <v>0.54424778761061943</v>
      </c>
      <c r="P21">
        <v>0.80909090909090908</v>
      </c>
      <c r="Q21">
        <v>0.88741721854304634</v>
      </c>
      <c r="R21">
        <v>0.96449704142011838</v>
      </c>
      <c r="S21">
        <v>0.75454545454545452</v>
      </c>
      <c r="T21">
        <v>0.90666666666666662</v>
      </c>
      <c r="U21">
        <v>0.7151515151515152</v>
      </c>
      <c r="V21">
        <v>0.77011494252873558</v>
      </c>
      <c r="W21">
        <v>0.94047619047619047</v>
      </c>
      <c r="X21">
        <v>0.66666666666666663</v>
      </c>
      <c r="Y21">
        <v>0.86075949367088611</v>
      </c>
      <c r="Z21">
        <v>0.48863636363636365</v>
      </c>
      <c r="AA21">
        <v>0.79411764705882348</v>
      </c>
    </row>
    <row r="22" spans="1:27" x14ac:dyDescent="0.35">
      <c r="A22" s="1">
        <v>44075</v>
      </c>
      <c r="B22" t="s">
        <v>51</v>
      </c>
      <c r="C22">
        <v>4.046242774566474E-2</v>
      </c>
      <c r="D22">
        <v>0.17518248175182483</v>
      </c>
      <c r="E22">
        <v>4.4871794871794872E-2</v>
      </c>
      <c r="F22">
        <v>7.3710073710073713E-3</v>
      </c>
      <c r="G22">
        <v>5.763688760806916E-3</v>
      </c>
      <c r="H22">
        <v>2.1164021164021163E-2</v>
      </c>
      <c r="I22">
        <v>0.11711711711711711</v>
      </c>
      <c r="J22">
        <v>1.1976047904191617E-2</v>
      </c>
      <c r="K22">
        <v>0.3359375</v>
      </c>
      <c r="L22">
        <v>5.4421768707482991E-2</v>
      </c>
      <c r="M22">
        <v>9.0909090909090912E-2</v>
      </c>
      <c r="N22">
        <v>0</v>
      </c>
      <c r="O22">
        <v>0.18232044198895028</v>
      </c>
      <c r="P22">
        <v>5.6603773584905662E-2</v>
      </c>
      <c r="Q22">
        <v>1.2605042016806723E-2</v>
      </c>
      <c r="R22">
        <v>1.4035087719298246E-2</v>
      </c>
      <c r="S22">
        <v>8.0000000000000002E-3</v>
      </c>
      <c r="T22">
        <v>9.0090090090090089E-3</v>
      </c>
      <c r="U22">
        <v>3.608247422680412E-2</v>
      </c>
      <c r="V22">
        <v>0.12888888888888889</v>
      </c>
      <c r="W22">
        <v>7.6923076923076927E-3</v>
      </c>
      <c r="X22">
        <v>0.1111111111111111</v>
      </c>
      <c r="Y22">
        <v>1.1235955056179775E-2</v>
      </c>
      <c r="Z22">
        <v>3.1496062992125984E-2</v>
      </c>
      <c r="AA22">
        <v>0.10476190476190476</v>
      </c>
    </row>
    <row r="23" spans="1:27" x14ac:dyDescent="0.35">
      <c r="A23" s="1">
        <v>44075</v>
      </c>
      <c r="B23" t="s">
        <v>52</v>
      </c>
      <c r="C23">
        <v>0.95953757225433522</v>
      </c>
      <c r="D23">
        <v>0.82481751824817517</v>
      </c>
      <c r="E23">
        <v>0.95512820512820518</v>
      </c>
      <c r="F23">
        <v>0.99262899262899262</v>
      </c>
      <c r="G23">
        <v>0.99423631123919309</v>
      </c>
      <c r="H23">
        <v>0.97883597883597884</v>
      </c>
      <c r="I23">
        <v>0.88288288288288286</v>
      </c>
      <c r="J23">
        <v>0.9880239520958084</v>
      </c>
      <c r="K23">
        <v>0.6640625</v>
      </c>
      <c r="L23">
        <v>0.94557823129251706</v>
      </c>
      <c r="M23">
        <v>0.90909090909090906</v>
      </c>
      <c r="N23">
        <v>1</v>
      </c>
      <c r="O23">
        <v>0.81767955801104975</v>
      </c>
      <c r="P23">
        <v>0.94339622641509435</v>
      </c>
      <c r="Q23">
        <v>0.98739495798319332</v>
      </c>
      <c r="R23">
        <v>0.98596491228070171</v>
      </c>
      <c r="S23">
        <v>0.99199999999999999</v>
      </c>
      <c r="T23">
        <v>0.99099099099099097</v>
      </c>
      <c r="U23">
        <v>0.96391752577319589</v>
      </c>
      <c r="V23">
        <v>0.87111111111111106</v>
      </c>
      <c r="W23">
        <v>0.99230769230769234</v>
      </c>
      <c r="X23">
        <v>0.88888888888888884</v>
      </c>
      <c r="Y23">
        <v>0.9887640449438202</v>
      </c>
      <c r="Z23">
        <v>0.96850393700787396</v>
      </c>
      <c r="AA23">
        <v>0.89523809523809528</v>
      </c>
    </row>
    <row r="24" spans="1:27" x14ac:dyDescent="0.35">
      <c r="A24" s="1">
        <v>44076</v>
      </c>
      <c r="B24" t="s">
        <v>30</v>
      </c>
      <c r="C24">
        <v>0.37678571428571428</v>
      </c>
      <c r="D24">
        <v>0.19463753723932473</v>
      </c>
      <c r="E24">
        <v>0.12962962962962962</v>
      </c>
      <c r="F24">
        <v>0.11456147712966848</v>
      </c>
      <c r="G24">
        <v>0.11251435132032148</v>
      </c>
      <c r="H24">
        <v>0.21956521739130436</v>
      </c>
      <c r="I24">
        <v>0.3306948109058927</v>
      </c>
      <c r="J24">
        <v>8.8607594936708861E-2</v>
      </c>
      <c r="K24">
        <v>0.30524041058887086</v>
      </c>
      <c r="L24">
        <v>0.2690909090909091</v>
      </c>
      <c r="M24">
        <v>0.31775700934579437</v>
      </c>
      <c r="N24">
        <v>0.30303030303030304</v>
      </c>
      <c r="O24">
        <v>0.26769825918762091</v>
      </c>
      <c r="P24">
        <v>0.30345911949685533</v>
      </c>
      <c r="Q24">
        <v>0.66397058823529409</v>
      </c>
      <c r="R24">
        <v>9.0352220520673807E-2</v>
      </c>
      <c r="S24">
        <v>0.36099585062240663</v>
      </c>
      <c r="T24">
        <v>0.56440281030444961</v>
      </c>
      <c r="U24">
        <v>0.40148148148148149</v>
      </c>
      <c r="V24">
        <v>0.29110251450676983</v>
      </c>
      <c r="W24">
        <v>0.11655011655011654</v>
      </c>
      <c r="X24">
        <v>0.45373134328358211</v>
      </c>
      <c r="Y24">
        <v>0.34259259259259262</v>
      </c>
      <c r="Z24">
        <v>0.34573829531812728</v>
      </c>
      <c r="AA24">
        <v>0.42231075697211157</v>
      </c>
    </row>
    <row r="25" spans="1:27" x14ac:dyDescent="0.35">
      <c r="A25" s="1">
        <v>44076</v>
      </c>
      <c r="B25" t="s">
        <v>31</v>
      </c>
      <c r="C25">
        <v>5.9523809523809521E-2</v>
      </c>
      <c r="D25">
        <v>0.36047666335650447</v>
      </c>
      <c r="E25">
        <v>0.36383442265795207</v>
      </c>
      <c r="F25">
        <v>0.12966848510281159</v>
      </c>
      <c r="G25">
        <v>3.4443168771526977E-2</v>
      </c>
      <c r="H25">
        <v>3.1521739130434781E-2</v>
      </c>
      <c r="I25">
        <v>0.10378188214599825</v>
      </c>
      <c r="J25">
        <v>3.4251675353685777E-2</v>
      </c>
      <c r="K25">
        <v>0.32360886007563477</v>
      </c>
      <c r="L25">
        <v>0.12727272727272726</v>
      </c>
      <c r="M25">
        <v>4.6728971962616821E-2</v>
      </c>
      <c r="N25">
        <v>4.2424242424242427E-2</v>
      </c>
      <c r="O25">
        <v>0.22088974854932303</v>
      </c>
      <c r="P25">
        <v>8.0188679245283015E-2</v>
      </c>
      <c r="Q25">
        <v>0.2948529411764706</v>
      </c>
      <c r="R25">
        <v>7.1975497702909647E-2</v>
      </c>
      <c r="S25">
        <v>0.10511756569847856</v>
      </c>
      <c r="T25">
        <v>0.20140515222482436</v>
      </c>
      <c r="U25">
        <v>0.12592592592592591</v>
      </c>
      <c r="V25">
        <v>0.12911025145067698</v>
      </c>
      <c r="W25">
        <v>2.331002331002331E-3</v>
      </c>
      <c r="X25">
        <v>7.3134328358208961E-2</v>
      </c>
      <c r="Y25">
        <v>2.7777777777777776E-2</v>
      </c>
      <c r="Z25">
        <v>0.35894357743097238</v>
      </c>
      <c r="AA25">
        <v>3.9840637450199202E-2</v>
      </c>
    </row>
    <row r="26" spans="1:27" x14ac:dyDescent="0.35">
      <c r="A26" s="1">
        <v>44076</v>
      </c>
      <c r="B26" t="s">
        <v>32</v>
      </c>
      <c r="C26">
        <v>0.43630952380952381</v>
      </c>
      <c r="D26">
        <v>0.55511420059582917</v>
      </c>
      <c r="E26">
        <v>0.49346405228758172</v>
      </c>
      <c r="F26">
        <v>0.24422996223248006</v>
      </c>
      <c r="G26">
        <v>0.14695752009184845</v>
      </c>
      <c r="H26">
        <v>0.25108695652173912</v>
      </c>
      <c r="I26">
        <v>0.43447669305189096</v>
      </c>
      <c r="J26">
        <v>0.12285927029039465</v>
      </c>
      <c r="K26">
        <v>0.62884927066450569</v>
      </c>
      <c r="L26">
        <v>0.39636363636363636</v>
      </c>
      <c r="M26">
        <v>0.3644859813084112</v>
      </c>
      <c r="N26">
        <v>0.34545454545454546</v>
      </c>
      <c r="O26">
        <v>0.48858800773694389</v>
      </c>
      <c r="P26">
        <v>0.38364779874213839</v>
      </c>
      <c r="Q26">
        <v>0.95882352941176474</v>
      </c>
      <c r="R26">
        <v>0.16232771822358347</v>
      </c>
      <c r="S26">
        <v>0.46611341632088521</v>
      </c>
      <c r="T26">
        <v>0.76580796252927397</v>
      </c>
      <c r="U26">
        <v>0.52740740740740744</v>
      </c>
      <c r="V26">
        <v>0.42021276595744683</v>
      </c>
      <c r="W26">
        <v>0.11888111888111888</v>
      </c>
      <c r="X26">
        <v>0.5268656716417911</v>
      </c>
      <c r="Y26">
        <v>0.37037037037037035</v>
      </c>
      <c r="Z26">
        <v>0.70468187274909966</v>
      </c>
      <c r="AA26">
        <v>0.46215139442231074</v>
      </c>
    </row>
    <row r="27" spans="1:27" x14ac:dyDescent="0.35">
      <c r="A27" s="1">
        <v>44076</v>
      </c>
      <c r="B27" t="s">
        <v>33</v>
      </c>
      <c r="C27">
        <v>0.56369047619047619</v>
      </c>
      <c r="D27">
        <v>0.44488579940417083</v>
      </c>
      <c r="E27">
        <v>0.50653594771241828</v>
      </c>
      <c r="F27">
        <v>0.75577003776751994</v>
      </c>
      <c r="G27">
        <v>0.85304247990815152</v>
      </c>
      <c r="H27">
        <v>0.74891304347826093</v>
      </c>
      <c r="I27">
        <v>0.56552330694810904</v>
      </c>
      <c r="J27">
        <v>0.87714072970960533</v>
      </c>
      <c r="K27">
        <v>0.37115072933549431</v>
      </c>
      <c r="L27">
        <v>0.60363636363636364</v>
      </c>
      <c r="M27">
        <v>0.63551401869158886</v>
      </c>
      <c r="N27">
        <v>0.65454545454545454</v>
      </c>
      <c r="O27">
        <v>0.51141199226305611</v>
      </c>
      <c r="P27">
        <v>0.61635220125786161</v>
      </c>
      <c r="Q27">
        <v>4.1176470588235259E-2</v>
      </c>
      <c r="R27">
        <v>0.83767228177641651</v>
      </c>
      <c r="S27">
        <v>0.53388658367911479</v>
      </c>
      <c r="T27">
        <v>0.23419203747072603</v>
      </c>
      <c r="U27">
        <v>0.47259259259259256</v>
      </c>
      <c r="V27">
        <v>0.57978723404255317</v>
      </c>
      <c r="W27">
        <v>0.88111888111888115</v>
      </c>
      <c r="X27">
        <v>0.4731343283582089</v>
      </c>
      <c r="Y27">
        <v>0.62962962962962965</v>
      </c>
      <c r="Z27">
        <v>0.29531812725090034</v>
      </c>
      <c r="AA27">
        <v>0.53784860557768921</v>
      </c>
    </row>
    <row r="28" spans="1:27" x14ac:dyDescent="0.35">
      <c r="A28" s="1">
        <v>44076</v>
      </c>
      <c r="B28" t="s">
        <v>46</v>
      </c>
      <c r="C28">
        <v>0.47264260768335276</v>
      </c>
      <c r="D28">
        <v>0.34727626459143968</v>
      </c>
      <c r="E28">
        <v>0.30283224400871461</v>
      </c>
      <c r="F28">
        <v>0.28622012393036295</v>
      </c>
      <c r="G28">
        <v>0.23616236162361623</v>
      </c>
      <c r="H28">
        <v>0.46479835953520166</v>
      </c>
      <c r="I28">
        <v>0.52066842568161831</v>
      </c>
      <c r="J28">
        <v>0.55334846765039725</v>
      </c>
      <c r="K28">
        <v>0.28957320367368988</v>
      </c>
      <c r="L28">
        <v>0.49782608695652175</v>
      </c>
      <c r="M28">
        <v>0.8091286307053942</v>
      </c>
      <c r="N28">
        <v>0.2</v>
      </c>
      <c r="O28">
        <v>0.51471135940409685</v>
      </c>
      <c r="P28">
        <v>0.37699316628701596</v>
      </c>
      <c r="Q28">
        <v>0.16107382550335569</v>
      </c>
      <c r="R28">
        <v>0.25416666666666665</v>
      </c>
      <c r="S28">
        <v>0.24594992636229748</v>
      </c>
      <c r="T28">
        <v>0.22093023255813954</v>
      </c>
      <c r="U28">
        <v>0.36592592592592593</v>
      </c>
      <c r="V28">
        <v>0.19687628442252364</v>
      </c>
      <c r="W28">
        <v>0.36080740117746007</v>
      </c>
      <c r="X28">
        <v>0.24105263157894738</v>
      </c>
      <c r="Y28">
        <v>0.77628032345013476</v>
      </c>
      <c r="Z28">
        <v>0.27973358705994289</v>
      </c>
      <c r="AA28">
        <v>0.21480406386066764</v>
      </c>
    </row>
    <row r="29" spans="1:27" x14ac:dyDescent="0.35">
      <c r="A29" s="1">
        <v>44076</v>
      </c>
      <c r="B29" t="s">
        <v>47</v>
      </c>
      <c r="C29">
        <v>0.44950738916256155</v>
      </c>
      <c r="D29">
        <v>0.25210084033613445</v>
      </c>
      <c r="E29">
        <v>0.4460431654676259</v>
      </c>
      <c r="F29">
        <v>9.6907216494845363E-2</v>
      </c>
      <c r="G29">
        <v>0.21614583333333334</v>
      </c>
      <c r="H29">
        <v>5.4411764705882354E-2</v>
      </c>
      <c r="I29">
        <v>0.70101351351351349</v>
      </c>
      <c r="J29">
        <v>4.6153846153846156E-2</v>
      </c>
      <c r="K29">
        <v>0.55783582089552242</v>
      </c>
      <c r="L29">
        <v>0.50436681222707425</v>
      </c>
      <c r="M29">
        <v>0.38974358974358975</v>
      </c>
      <c r="N29">
        <v>0</v>
      </c>
      <c r="O29">
        <v>0.45224312590448623</v>
      </c>
      <c r="P29">
        <v>0.3202416918429003</v>
      </c>
      <c r="Q29">
        <v>0.58771929824561409</v>
      </c>
      <c r="R29">
        <v>0.12459016393442623</v>
      </c>
      <c r="S29">
        <v>0.29940119760479039</v>
      </c>
      <c r="T29">
        <v>4.2105263157894736E-2</v>
      </c>
      <c r="U29">
        <v>0.22672064777327935</v>
      </c>
      <c r="V29">
        <v>0.60542797494780798</v>
      </c>
      <c r="W29">
        <v>1.1655011655011656E-2</v>
      </c>
      <c r="X29">
        <v>0.16593886462882096</v>
      </c>
      <c r="Y29">
        <v>0.56597222222222221</v>
      </c>
      <c r="Z29">
        <v>0.37414965986394561</v>
      </c>
      <c r="AA29">
        <v>0.10135135135135136</v>
      </c>
    </row>
    <row r="30" spans="1:27" x14ac:dyDescent="0.35">
      <c r="A30" s="1">
        <v>44076</v>
      </c>
      <c r="B30" t="s">
        <v>48</v>
      </c>
      <c r="C30">
        <v>0.55049261083743839</v>
      </c>
      <c r="D30">
        <v>0.74789915966386555</v>
      </c>
      <c r="E30">
        <v>0.5539568345323741</v>
      </c>
      <c r="F30">
        <v>0.90309278350515465</v>
      </c>
      <c r="G30">
        <v>0.78385416666666663</v>
      </c>
      <c r="H30">
        <v>0.94558823529411762</v>
      </c>
      <c r="I30">
        <v>0.29898648648648651</v>
      </c>
      <c r="J30">
        <v>0.9538461538461539</v>
      </c>
      <c r="K30">
        <v>0.44216417910447764</v>
      </c>
      <c r="L30">
        <v>0.49563318777292575</v>
      </c>
      <c r="M30">
        <v>0.61025641025641031</v>
      </c>
      <c r="N30">
        <v>1</v>
      </c>
      <c r="O30">
        <v>0.54775687409551377</v>
      </c>
      <c r="P30">
        <v>0.6797583081570997</v>
      </c>
      <c r="Q30">
        <v>0.41228070175438597</v>
      </c>
      <c r="R30">
        <v>0.87540983606557377</v>
      </c>
      <c r="S30">
        <v>0.70059880239520955</v>
      </c>
      <c r="T30">
        <v>0.95789473684210524</v>
      </c>
      <c r="U30">
        <v>0.77327935222672062</v>
      </c>
      <c r="V30">
        <v>0.39457202505219208</v>
      </c>
      <c r="W30">
        <v>0.9883449883449883</v>
      </c>
      <c r="X30">
        <v>0.83406113537117899</v>
      </c>
      <c r="Y30">
        <v>0.43402777777777779</v>
      </c>
      <c r="Z30">
        <v>0.62585034013605445</v>
      </c>
      <c r="AA30">
        <v>0.89864864864864868</v>
      </c>
    </row>
    <row r="31" spans="1:27" x14ac:dyDescent="0.35">
      <c r="A31" s="1">
        <v>44076</v>
      </c>
      <c r="B31" t="s">
        <v>49</v>
      </c>
      <c r="C31">
        <v>0.4277456647398844</v>
      </c>
      <c r="D31">
        <v>0.25</v>
      </c>
      <c r="E31">
        <v>0.1875</v>
      </c>
      <c r="F31">
        <v>0.16167664670658682</v>
      </c>
      <c r="G31">
        <v>0.14572864321608039</v>
      </c>
      <c r="H31">
        <v>2.6315789473684209E-2</v>
      </c>
      <c r="I31">
        <v>0.3644859813084112</v>
      </c>
      <c r="J31">
        <v>7.1186440677966104E-2</v>
      </c>
      <c r="K31">
        <v>0.63120567375886527</v>
      </c>
      <c r="L31">
        <v>0.12244897959183673</v>
      </c>
      <c r="M31">
        <v>0.22448979591836735</v>
      </c>
      <c r="N31">
        <v>0</v>
      </c>
      <c r="O31">
        <v>0.47345132743362833</v>
      </c>
      <c r="P31">
        <v>0.21818181818181817</v>
      </c>
      <c r="Q31">
        <v>0.11920529801324503</v>
      </c>
      <c r="R31">
        <v>3.5502958579881658E-2</v>
      </c>
      <c r="S31">
        <v>0.24545454545454545</v>
      </c>
      <c r="T31">
        <v>0.10666666666666667</v>
      </c>
      <c r="U31">
        <v>0.27878787878787881</v>
      </c>
      <c r="V31">
        <v>0.20809248554913296</v>
      </c>
      <c r="W31">
        <v>5.9523809523809521E-2</v>
      </c>
      <c r="X31">
        <v>0.31372549019607843</v>
      </c>
      <c r="Y31">
        <v>0.16455696202531644</v>
      </c>
      <c r="Z31">
        <v>0.47126436781609193</v>
      </c>
      <c r="AA31">
        <v>0.20588235294117646</v>
      </c>
    </row>
    <row r="32" spans="1:27" x14ac:dyDescent="0.35">
      <c r="A32" s="1">
        <v>44076</v>
      </c>
      <c r="B32" t="s">
        <v>50</v>
      </c>
      <c r="C32">
        <v>0.5722543352601156</v>
      </c>
      <c r="D32">
        <v>0.75</v>
      </c>
      <c r="E32">
        <v>0.8125</v>
      </c>
      <c r="F32">
        <v>0.83832335329341312</v>
      </c>
      <c r="G32">
        <v>0.85427135678391963</v>
      </c>
      <c r="H32">
        <v>0.97368421052631582</v>
      </c>
      <c r="I32">
        <v>0.63551401869158874</v>
      </c>
      <c r="J32">
        <v>0.92881355932203391</v>
      </c>
      <c r="K32">
        <v>0.36879432624113473</v>
      </c>
      <c r="L32">
        <v>0.87755102040816324</v>
      </c>
      <c r="M32">
        <v>0.77551020408163263</v>
      </c>
      <c r="N32">
        <v>1</v>
      </c>
      <c r="O32">
        <v>0.52654867256637172</v>
      </c>
      <c r="P32">
        <v>0.78181818181818186</v>
      </c>
      <c r="Q32">
        <v>0.88079470198675491</v>
      </c>
      <c r="R32">
        <v>0.96449704142011838</v>
      </c>
      <c r="S32">
        <v>0.75454545454545452</v>
      </c>
      <c r="T32">
        <v>0.89333333333333331</v>
      </c>
      <c r="U32">
        <v>0.72121212121212119</v>
      </c>
      <c r="V32">
        <v>0.79190751445086704</v>
      </c>
      <c r="W32">
        <v>0.94047619047619047</v>
      </c>
      <c r="X32">
        <v>0.68627450980392157</v>
      </c>
      <c r="Y32">
        <v>0.83544303797468356</v>
      </c>
      <c r="Z32">
        <v>0.52873563218390807</v>
      </c>
      <c r="AA32">
        <v>0.79411764705882348</v>
      </c>
    </row>
    <row r="33" spans="1:27" x14ac:dyDescent="0.35">
      <c r="A33" s="1">
        <v>44076</v>
      </c>
      <c r="B33" t="s">
        <v>51</v>
      </c>
      <c r="C33">
        <v>8.0459770114942528E-2</v>
      </c>
      <c r="D33">
        <v>0.18705035971223022</v>
      </c>
      <c r="E33">
        <v>3.8461538461538464E-2</v>
      </c>
      <c r="F33">
        <v>9.8280098280098278E-3</v>
      </c>
      <c r="G33">
        <v>8.6455331412103754E-3</v>
      </c>
      <c r="H33">
        <v>2.1164021164021163E-2</v>
      </c>
      <c r="I33">
        <v>8.1081081081081086E-2</v>
      </c>
      <c r="J33">
        <v>8.9820359281437123E-3</v>
      </c>
      <c r="K33">
        <v>0.2578125</v>
      </c>
      <c r="L33">
        <v>6.1224489795918366E-2</v>
      </c>
      <c r="M33">
        <v>0.18181818181818182</v>
      </c>
      <c r="N33">
        <v>0</v>
      </c>
      <c r="O33">
        <v>0.18784530386740331</v>
      </c>
      <c r="P33">
        <v>5.6603773584905662E-2</v>
      </c>
      <c r="Q33">
        <v>1.2605042016806723E-2</v>
      </c>
      <c r="R33">
        <v>1.4035087719298246E-2</v>
      </c>
      <c r="S33">
        <v>8.0000000000000002E-3</v>
      </c>
      <c r="T33">
        <v>9.0090090090090089E-3</v>
      </c>
      <c r="U33">
        <v>3.608247422680412E-2</v>
      </c>
      <c r="V33">
        <v>0.14035087719298245</v>
      </c>
      <c r="W33">
        <v>7.6923076923076927E-3</v>
      </c>
      <c r="X33">
        <v>9.7222222222222224E-2</v>
      </c>
      <c r="Y33">
        <v>1.1235955056179775E-2</v>
      </c>
      <c r="Z33">
        <v>2.9850746268656716E-2</v>
      </c>
      <c r="AA33">
        <v>9.0909090909090912E-2</v>
      </c>
    </row>
    <row r="34" spans="1:27" x14ac:dyDescent="0.35">
      <c r="A34" s="1">
        <v>44076</v>
      </c>
      <c r="B34" t="s">
        <v>52</v>
      </c>
      <c r="C34">
        <v>0.91954022988505746</v>
      </c>
      <c r="D34">
        <v>0.81294964028776984</v>
      </c>
      <c r="E34">
        <v>0.96153846153846156</v>
      </c>
      <c r="F34">
        <v>0.9901719901719902</v>
      </c>
      <c r="G34">
        <v>0.99135446685878958</v>
      </c>
      <c r="H34">
        <v>0.97883597883597884</v>
      </c>
      <c r="I34">
        <v>0.91891891891891897</v>
      </c>
      <c r="J34">
        <v>0.99101796407185627</v>
      </c>
      <c r="K34">
        <v>0.7421875</v>
      </c>
      <c r="L34">
        <v>0.93877551020408168</v>
      </c>
      <c r="M34">
        <v>0.81818181818181823</v>
      </c>
      <c r="N34">
        <v>1</v>
      </c>
      <c r="O34">
        <v>0.81215469613259672</v>
      </c>
      <c r="P34">
        <v>0.94339622641509435</v>
      </c>
      <c r="Q34">
        <v>0.98739495798319332</v>
      </c>
      <c r="R34">
        <v>0.98596491228070171</v>
      </c>
      <c r="S34">
        <v>0.99199999999999999</v>
      </c>
      <c r="T34">
        <v>0.99099099099099097</v>
      </c>
      <c r="U34">
        <v>0.96391752577319589</v>
      </c>
      <c r="V34">
        <v>0.85964912280701755</v>
      </c>
      <c r="W34">
        <v>0.99230769230769234</v>
      </c>
      <c r="X34">
        <v>0.90277777777777779</v>
      </c>
      <c r="Y34">
        <v>0.9887640449438202</v>
      </c>
      <c r="Z34">
        <v>0.97014925373134331</v>
      </c>
      <c r="AA34">
        <v>0.90909090909090906</v>
      </c>
    </row>
    <row r="35" spans="1:27" x14ac:dyDescent="0.35">
      <c r="A35" s="1">
        <v>44077</v>
      </c>
      <c r="B35" t="s">
        <v>30</v>
      </c>
      <c r="C35">
        <v>0.47499999999999998</v>
      </c>
      <c r="D35">
        <v>0.19238095238095237</v>
      </c>
      <c r="E35">
        <v>0.13943355119825709</v>
      </c>
      <c r="F35">
        <v>0.11330255979857323</v>
      </c>
      <c r="G35">
        <v>0.11251435132032148</v>
      </c>
      <c r="H35">
        <v>0.22282608695652173</v>
      </c>
      <c r="I35">
        <v>0.33948988566402816</v>
      </c>
      <c r="J35">
        <v>8.5629188384214447E-2</v>
      </c>
      <c r="K35">
        <v>0.3117233927606699</v>
      </c>
      <c r="L35">
        <v>0.27636363636363637</v>
      </c>
      <c r="M35">
        <v>0.31775700934579437</v>
      </c>
      <c r="N35">
        <v>0.27638190954773867</v>
      </c>
      <c r="O35">
        <v>0.28239845261121854</v>
      </c>
      <c r="P35">
        <v>0.31603773584905659</v>
      </c>
      <c r="Q35">
        <v>0.39712230215827338</v>
      </c>
      <c r="R35">
        <v>0.10566615620214395</v>
      </c>
      <c r="S35">
        <v>0.36099585062240663</v>
      </c>
      <c r="T35">
        <v>0.28337236533957844</v>
      </c>
      <c r="U35">
        <v>0.40942562592047127</v>
      </c>
      <c r="V35">
        <v>0.29206963249516443</v>
      </c>
      <c r="W35">
        <v>0.12121212121212122</v>
      </c>
      <c r="X35">
        <v>0.5119402985074627</v>
      </c>
      <c r="Y35">
        <v>0.33333333333333331</v>
      </c>
      <c r="Z35">
        <v>0.35041716328963052</v>
      </c>
      <c r="AA35">
        <v>0.20717131474103587</v>
      </c>
    </row>
    <row r="36" spans="1:27" x14ac:dyDescent="0.35">
      <c r="A36" s="1">
        <v>44077</v>
      </c>
      <c r="B36" t="s">
        <v>31</v>
      </c>
      <c r="C36">
        <v>9.1071428571428567E-2</v>
      </c>
      <c r="D36">
        <v>0.3914285714285714</v>
      </c>
      <c r="E36">
        <v>0.37472766884531589</v>
      </c>
      <c r="F36">
        <v>0.13260595887536719</v>
      </c>
      <c r="G36">
        <v>0.11366245694603903</v>
      </c>
      <c r="H36">
        <v>2.2826086956521739E-2</v>
      </c>
      <c r="I36">
        <v>8.6191732629727347E-2</v>
      </c>
      <c r="J36">
        <v>3.3507073715562177E-2</v>
      </c>
      <c r="K36">
        <v>0.3317125877903836</v>
      </c>
      <c r="L36">
        <v>9.9393939393939396E-2</v>
      </c>
      <c r="M36">
        <v>5.6074766355140186E-2</v>
      </c>
      <c r="N36">
        <v>8.5427135678391955E-2</v>
      </c>
      <c r="O36">
        <v>0.22475822050290134</v>
      </c>
      <c r="P36">
        <v>7.5471698113207544E-2</v>
      </c>
      <c r="Q36">
        <v>0.27194244604316548</v>
      </c>
      <c r="R36">
        <v>7.3506891271056668E-2</v>
      </c>
      <c r="S36">
        <v>0.12171507607192254</v>
      </c>
      <c r="T36">
        <v>0.24590163934426229</v>
      </c>
      <c r="U36">
        <v>0.13843888070692195</v>
      </c>
      <c r="V36">
        <v>0.13104448742746616</v>
      </c>
      <c r="W36">
        <v>0</v>
      </c>
      <c r="X36">
        <v>6.2686567164179099E-2</v>
      </c>
      <c r="Y36">
        <v>1.3888888888888888E-2</v>
      </c>
      <c r="Z36">
        <v>0.34088200238379024</v>
      </c>
      <c r="AA36">
        <v>6.1752988047808766E-2</v>
      </c>
    </row>
    <row r="37" spans="1:27" x14ac:dyDescent="0.35">
      <c r="A37" s="1">
        <v>44077</v>
      </c>
      <c r="B37" t="s">
        <v>32</v>
      </c>
      <c r="C37">
        <v>0.56607142857142856</v>
      </c>
      <c r="D37">
        <v>0.58380952380952378</v>
      </c>
      <c r="E37">
        <v>0.51416122004357301</v>
      </c>
      <c r="F37">
        <v>0.24590851867394042</v>
      </c>
      <c r="G37">
        <v>0.2261768082663605</v>
      </c>
      <c r="H37">
        <v>0.24565217391304348</v>
      </c>
      <c r="I37">
        <v>0.4256816182937555</v>
      </c>
      <c r="J37">
        <v>0.11913626209977662</v>
      </c>
      <c r="K37">
        <v>0.64343598055105344</v>
      </c>
      <c r="L37">
        <v>0.37575757575757573</v>
      </c>
      <c r="M37">
        <v>0.37383177570093457</v>
      </c>
      <c r="N37">
        <v>0.36180904522613067</v>
      </c>
      <c r="O37">
        <v>0.50715667311411994</v>
      </c>
      <c r="P37">
        <v>0.39150943396226418</v>
      </c>
      <c r="Q37">
        <v>0.6690647482014388</v>
      </c>
      <c r="R37">
        <v>0.17917304747320062</v>
      </c>
      <c r="S37">
        <v>0.48271092669432919</v>
      </c>
      <c r="T37">
        <v>0.52927400468384078</v>
      </c>
      <c r="U37">
        <v>0.54786450662739328</v>
      </c>
      <c r="V37">
        <v>0.42311411992263054</v>
      </c>
      <c r="W37">
        <v>0.12121212121212122</v>
      </c>
      <c r="X37">
        <v>0.57462686567164178</v>
      </c>
      <c r="Y37">
        <v>0.34722222222222221</v>
      </c>
      <c r="Z37">
        <v>0.69129916567342076</v>
      </c>
      <c r="AA37">
        <v>0.2689243027888446</v>
      </c>
    </row>
    <row r="38" spans="1:27" x14ac:dyDescent="0.35">
      <c r="A38" s="1">
        <v>44077</v>
      </c>
      <c r="B38" t="s">
        <v>33</v>
      </c>
      <c r="C38">
        <v>0.43392857142857144</v>
      </c>
      <c r="D38">
        <v>0.41619047619047622</v>
      </c>
      <c r="E38">
        <v>0.48583877995642699</v>
      </c>
      <c r="F38">
        <v>0.75409148132605952</v>
      </c>
      <c r="G38">
        <v>0.77382319173363956</v>
      </c>
      <c r="H38">
        <v>0.7543478260869565</v>
      </c>
      <c r="I38">
        <v>0.5743183817062445</v>
      </c>
      <c r="J38">
        <v>0.88086373790022332</v>
      </c>
      <c r="K38">
        <v>0.35656401944894656</v>
      </c>
      <c r="L38">
        <v>0.62424242424242427</v>
      </c>
      <c r="M38">
        <v>0.62616822429906538</v>
      </c>
      <c r="N38">
        <v>0.63819095477386933</v>
      </c>
      <c r="O38">
        <v>0.49284332688588006</v>
      </c>
      <c r="P38">
        <v>0.60849056603773577</v>
      </c>
      <c r="Q38">
        <v>0.3309352517985612</v>
      </c>
      <c r="R38">
        <v>0.82082695252679938</v>
      </c>
      <c r="S38">
        <v>0.51728907330567075</v>
      </c>
      <c r="T38">
        <v>0.47072599531615922</v>
      </c>
      <c r="U38">
        <v>0.45213549337260672</v>
      </c>
      <c r="V38">
        <v>0.57688588007736952</v>
      </c>
      <c r="W38">
        <v>0.87878787878787878</v>
      </c>
      <c r="X38">
        <v>0.42537313432835822</v>
      </c>
      <c r="Y38">
        <v>0.65277777777777779</v>
      </c>
      <c r="Z38">
        <v>0.30870083432657924</v>
      </c>
      <c r="AA38">
        <v>0.7310756972111554</v>
      </c>
    </row>
    <row r="39" spans="1:27" x14ac:dyDescent="0.35">
      <c r="A39" s="1">
        <v>44077</v>
      </c>
      <c r="B39" t="s">
        <v>46</v>
      </c>
      <c r="C39">
        <v>0.37064116985376827</v>
      </c>
      <c r="D39">
        <v>0.3125</v>
      </c>
      <c r="E39">
        <v>0.30283224400871461</v>
      </c>
      <c r="F39">
        <v>0.28622012393036295</v>
      </c>
      <c r="G39">
        <v>0.23616236162361623</v>
      </c>
      <c r="H39">
        <v>0.46479835953520166</v>
      </c>
      <c r="I39">
        <v>0.52066842568161831</v>
      </c>
      <c r="J39">
        <v>0.55334846765039725</v>
      </c>
      <c r="K39">
        <v>0.28957320367368988</v>
      </c>
      <c r="L39">
        <v>0.49782608695652175</v>
      </c>
      <c r="M39">
        <v>0.8091286307053942</v>
      </c>
      <c r="N39">
        <v>0.16721311475409836</v>
      </c>
      <c r="O39">
        <v>0.51471135940409685</v>
      </c>
      <c r="P39">
        <v>0.37699316628701596</v>
      </c>
      <c r="Q39">
        <v>0.28871024117441452</v>
      </c>
      <c r="R39">
        <v>0.21863799283154123</v>
      </c>
      <c r="S39">
        <v>0.24594992636229748</v>
      </c>
      <c r="T39">
        <v>0.36162790697674418</v>
      </c>
      <c r="U39">
        <v>0.25514223194748359</v>
      </c>
      <c r="V39">
        <v>0.19687628442252364</v>
      </c>
      <c r="W39">
        <v>0.39781328847771236</v>
      </c>
      <c r="X39">
        <v>0.23684210526315788</v>
      </c>
      <c r="Y39">
        <v>0.77628032345013476</v>
      </c>
      <c r="Z39">
        <v>0.26273458445040215</v>
      </c>
      <c r="AA39">
        <v>0.35734463276836159</v>
      </c>
    </row>
    <row r="40" spans="1:27" x14ac:dyDescent="0.35">
      <c r="A40" s="1">
        <v>44077</v>
      </c>
      <c r="B40" t="s">
        <v>47</v>
      </c>
      <c r="C40">
        <v>0.30500758725341426</v>
      </c>
      <c r="D40">
        <v>0.3492957746478873</v>
      </c>
      <c r="E40">
        <v>0.47122302158273383</v>
      </c>
      <c r="F40">
        <v>9.8969072164948449E-2</v>
      </c>
      <c r="G40">
        <v>0.25</v>
      </c>
      <c r="H40">
        <v>5.5882352941176473E-2</v>
      </c>
      <c r="I40">
        <v>0.67398648648648651</v>
      </c>
      <c r="J40">
        <v>4.3076923076923075E-2</v>
      </c>
      <c r="K40">
        <v>0.56343283582089554</v>
      </c>
      <c r="L40">
        <v>0.49344978165938863</v>
      </c>
      <c r="M40">
        <v>0.37435897435897436</v>
      </c>
      <c r="N40">
        <v>0</v>
      </c>
      <c r="O40">
        <v>0.45224312590448623</v>
      </c>
      <c r="P40">
        <v>0.3202416918429003</v>
      </c>
      <c r="Q40">
        <v>0.31234866828087166</v>
      </c>
      <c r="R40">
        <v>0.11475409836065574</v>
      </c>
      <c r="S40">
        <v>0.30838323353293412</v>
      </c>
      <c r="T40">
        <v>0.41157556270096463</v>
      </c>
      <c r="U40">
        <v>0.32933104631217841</v>
      </c>
      <c r="V40">
        <v>0.61169102296450939</v>
      </c>
      <c r="W40">
        <v>0.10359408033826638</v>
      </c>
      <c r="X40">
        <v>0.37777777777777777</v>
      </c>
      <c r="Y40">
        <v>0.55208333333333337</v>
      </c>
      <c r="Z40">
        <v>0.39455782312925169</v>
      </c>
      <c r="AA40">
        <v>0.39920948616600793</v>
      </c>
    </row>
    <row r="41" spans="1:27" x14ac:dyDescent="0.35">
      <c r="A41" s="1">
        <v>44077</v>
      </c>
      <c r="B41" t="s">
        <v>48</v>
      </c>
      <c r="C41">
        <v>0.69499241274658574</v>
      </c>
      <c r="D41">
        <v>0.6507042253521127</v>
      </c>
      <c r="E41">
        <v>0.52877697841726623</v>
      </c>
      <c r="F41">
        <v>0.90103092783505156</v>
      </c>
      <c r="G41">
        <v>0.75</v>
      </c>
      <c r="H41">
        <v>0.94411764705882351</v>
      </c>
      <c r="I41">
        <v>0.32601351351351349</v>
      </c>
      <c r="J41">
        <v>0.95692307692307688</v>
      </c>
      <c r="K41">
        <v>0.43656716417910446</v>
      </c>
      <c r="L41">
        <v>0.50655021834061131</v>
      </c>
      <c r="M41">
        <v>0.62564102564102564</v>
      </c>
      <c r="N41">
        <v>1</v>
      </c>
      <c r="O41">
        <v>0.54775687409551377</v>
      </c>
      <c r="P41">
        <v>0.6797583081570997</v>
      </c>
      <c r="Q41">
        <v>0.68765133171912829</v>
      </c>
      <c r="R41">
        <v>0.88524590163934425</v>
      </c>
      <c r="S41">
        <v>0.69161676646706582</v>
      </c>
      <c r="T41">
        <v>0.58842443729903537</v>
      </c>
      <c r="U41">
        <v>0.67066895368782165</v>
      </c>
      <c r="V41">
        <v>0.38830897703549061</v>
      </c>
      <c r="W41">
        <v>0.89640591966173366</v>
      </c>
      <c r="X41">
        <v>0.62222222222222223</v>
      </c>
      <c r="Y41">
        <v>0.44791666666666669</v>
      </c>
      <c r="Z41">
        <v>0.60544217687074831</v>
      </c>
      <c r="AA41">
        <v>0.60079051383399207</v>
      </c>
    </row>
    <row r="42" spans="1:27" x14ac:dyDescent="0.35">
      <c r="A42" s="1">
        <v>44077</v>
      </c>
      <c r="B42" t="s">
        <v>49</v>
      </c>
      <c r="C42">
        <v>0.37430167597765363</v>
      </c>
      <c r="D42">
        <v>0.32500000000000001</v>
      </c>
      <c r="E42">
        <v>0.11458333333333333</v>
      </c>
      <c r="F42">
        <v>0.16167664670658682</v>
      </c>
      <c r="G42">
        <v>0.15577889447236182</v>
      </c>
      <c r="H42">
        <v>2.6315789473684209E-2</v>
      </c>
      <c r="I42">
        <v>0.35514018691588783</v>
      </c>
      <c r="J42">
        <v>7.796610169491526E-2</v>
      </c>
      <c r="K42">
        <v>0.61702127659574468</v>
      </c>
      <c r="L42">
        <v>0.12244897959183673</v>
      </c>
      <c r="M42">
        <v>0.24489795918367346</v>
      </c>
      <c r="N42">
        <v>0</v>
      </c>
      <c r="O42">
        <v>0.47345132743362833</v>
      </c>
      <c r="P42">
        <v>0.21818181818181817</v>
      </c>
      <c r="Q42">
        <v>8.7662337662337664E-2</v>
      </c>
      <c r="R42">
        <v>2.9585798816568046E-2</v>
      </c>
      <c r="S42">
        <v>0.24545454545454545</v>
      </c>
      <c r="T42">
        <v>9.3333333333333338E-2</v>
      </c>
      <c r="U42">
        <v>0.20270270270270271</v>
      </c>
      <c r="V42">
        <v>0.21686746987951808</v>
      </c>
      <c r="W42">
        <v>3.5714285714285712E-2</v>
      </c>
      <c r="X42">
        <v>0.41176470588235292</v>
      </c>
      <c r="Y42">
        <v>0.16455696202531644</v>
      </c>
      <c r="Z42">
        <v>0.4777777777777778</v>
      </c>
      <c r="AA42">
        <v>0.25</v>
      </c>
    </row>
    <row r="43" spans="1:27" x14ac:dyDescent="0.35">
      <c r="A43" s="1">
        <v>44077</v>
      </c>
      <c r="B43" t="s">
        <v>50</v>
      </c>
      <c r="C43">
        <v>0.62569832402234637</v>
      </c>
      <c r="D43">
        <v>0.67500000000000004</v>
      </c>
      <c r="E43">
        <v>0.88541666666666663</v>
      </c>
      <c r="F43">
        <v>0.83832335329341312</v>
      </c>
      <c r="G43">
        <v>0.84422110552763818</v>
      </c>
      <c r="H43">
        <v>0.97368421052631582</v>
      </c>
      <c r="I43">
        <v>0.64485981308411211</v>
      </c>
      <c r="J43">
        <v>0.92203389830508475</v>
      </c>
      <c r="K43">
        <v>0.38297872340425532</v>
      </c>
      <c r="L43">
        <v>0.87755102040816324</v>
      </c>
      <c r="M43">
        <v>0.75510204081632648</v>
      </c>
      <c r="N43">
        <v>1</v>
      </c>
      <c r="O43">
        <v>0.52654867256637172</v>
      </c>
      <c r="P43">
        <v>0.78181818181818186</v>
      </c>
      <c r="Q43">
        <v>0.91233766233766234</v>
      </c>
      <c r="R43">
        <v>0.97041420118343191</v>
      </c>
      <c r="S43">
        <v>0.75454545454545452</v>
      </c>
      <c r="T43">
        <v>0.90666666666666662</v>
      </c>
      <c r="U43">
        <v>0.79729729729729726</v>
      </c>
      <c r="V43">
        <v>0.7831325301204819</v>
      </c>
      <c r="W43">
        <v>0.9642857142857143</v>
      </c>
      <c r="X43">
        <v>0.58823529411764708</v>
      </c>
      <c r="Y43">
        <v>0.83544303797468356</v>
      </c>
      <c r="Z43">
        <v>0.52222222222222225</v>
      </c>
      <c r="AA43">
        <v>0.75</v>
      </c>
    </row>
    <row r="44" spans="1:27" x14ac:dyDescent="0.35">
      <c r="A44" s="1">
        <v>44077</v>
      </c>
      <c r="B44" t="s">
        <v>51</v>
      </c>
      <c r="C44">
        <v>6.9518716577540107E-2</v>
      </c>
      <c r="D44">
        <v>0.19148936170212766</v>
      </c>
      <c r="E44">
        <v>1.9230769230769232E-2</v>
      </c>
      <c r="F44">
        <v>1.4742014742014743E-2</v>
      </c>
      <c r="G44">
        <v>8.6455331412103754E-3</v>
      </c>
      <c r="H44">
        <v>2.1164021164021163E-2</v>
      </c>
      <c r="I44">
        <v>0.10810810810810811</v>
      </c>
      <c r="J44">
        <v>8.9820359281437123E-3</v>
      </c>
      <c r="K44">
        <v>0.3046875</v>
      </c>
      <c r="L44">
        <v>6.1224489795918366E-2</v>
      </c>
      <c r="M44">
        <v>0.18181818181818182</v>
      </c>
      <c r="N44">
        <v>0</v>
      </c>
      <c r="O44">
        <v>0.19889502762430938</v>
      </c>
      <c r="P44">
        <v>3.7735849056603772E-2</v>
      </c>
      <c r="Q44">
        <v>4.0983606557377051E-3</v>
      </c>
      <c r="R44">
        <v>1.4035087719298246E-2</v>
      </c>
      <c r="S44">
        <v>1.6E-2</v>
      </c>
      <c r="T44">
        <v>0</v>
      </c>
      <c r="U44">
        <v>3.0567685589519649E-2</v>
      </c>
      <c r="V44">
        <v>0.14035087719298245</v>
      </c>
      <c r="W44">
        <v>7.6923076923076927E-3</v>
      </c>
      <c r="X44">
        <v>0.1111111111111111</v>
      </c>
      <c r="Y44">
        <v>2.247191011235955E-2</v>
      </c>
      <c r="Z44">
        <v>2.8776978417266189E-2</v>
      </c>
      <c r="AA44">
        <v>7.8260869565217397E-2</v>
      </c>
    </row>
    <row r="45" spans="1:27" x14ac:dyDescent="0.35">
      <c r="A45" s="1">
        <v>44077</v>
      </c>
      <c r="B45" t="s">
        <v>52</v>
      </c>
      <c r="C45">
        <v>0.93048128342245995</v>
      </c>
      <c r="D45">
        <v>0.80851063829787229</v>
      </c>
      <c r="E45">
        <v>0.98076923076923073</v>
      </c>
      <c r="F45">
        <v>0.98525798525798525</v>
      </c>
      <c r="G45">
        <v>0.99135446685878958</v>
      </c>
      <c r="H45">
        <v>0.97883597883597884</v>
      </c>
      <c r="I45">
        <v>0.89189189189189189</v>
      </c>
      <c r="J45">
        <v>0.99101796407185627</v>
      </c>
      <c r="K45">
        <v>0.6953125</v>
      </c>
      <c r="L45">
        <v>0.93877551020408168</v>
      </c>
      <c r="M45">
        <v>0.81818181818181823</v>
      </c>
      <c r="N45">
        <v>1</v>
      </c>
      <c r="O45">
        <v>0.80110497237569056</v>
      </c>
      <c r="P45">
        <v>0.96226415094339623</v>
      </c>
      <c r="Q45">
        <v>0.99590163934426235</v>
      </c>
      <c r="R45">
        <v>0.98596491228070171</v>
      </c>
      <c r="S45">
        <v>0.98399999999999999</v>
      </c>
      <c r="T45">
        <v>1</v>
      </c>
      <c r="U45">
        <v>0.96943231441048039</v>
      </c>
      <c r="V45">
        <v>0.85964912280701755</v>
      </c>
      <c r="W45">
        <v>0.99230769230769234</v>
      </c>
      <c r="X45">
        <v>0.88888888888888884</v>
      </c>
      <c r="Y45">
        <v>0.97752808988764039</v>
      </c>
      <c r="Z45">
        <v>0.97122302158273377</v>
      </c>
      <c r="AA45">
        <v>0.92173913043478262</v>
      </c>
    </row>
    <row r="46" spans="1:27" x14ac:dyDescent="0.35">
      <c r="A46" s="1">
        <v>44078</v>
      </c>
      <c r="B46" t="s">
        <v>30</v>
      </c>
      <c r="C46">
        <v>0.51369047619047614</v>
      </c>
      <c r="D46">
        <v>0.19312906220984216</v>
      </c>
      <c r="E46">
        <v>0.15250544662309368</v>
      </c>
      <c r="F46">
        <v>0.11791859001258917</v>
      </c>
      <c r="G46">
        <v>0.11825487944890931</v>
      </c>
      <c r="H46">
        <v>0.22500000000000001</v>
      </c>
      <c r="I46">
        <v>0.32805628847845208</v>
      </c>
      <c r="J46">
        <v>0.10201042442293373</v>
      </c>
      <c r="K46">
        <v>0.30253916801728797</v>
      </c>
      <c r="L46">
        <v>0.27272727272727271</v>
      </c>
      <c r="M46">
        <v>0.31308411214953269</v>
      </c>
      <c r="N46">
        <v>0.29145728643216079</v>
      </c>
      <c r="O46">
        <v>0.28665377176015472</v>
      </c>
      <c r="P46">
        <v>0.32547169811320753</v>
      </c>
      <c r="Q46">
        <v>0.38907849829351537</v>
      </c>
      <c r="R46">
        <v>0.11944869831546708</v>
      </c>
      <c r="S46">
        <v>0.36376210235131395</v>
      </c>
      <c r="T46">
        <v>0.28337236533957844</v>
      </c>
      <c r="U46">
        <v>0.4172714078374456</v>
      </c>
      <c r="V46">
        <v>0.3041586073500967</v>
      </c>
      <c r="W46">
        <v>0.11655011655011654</v>
      </c>
      <c r="X46">
        <v>0.47272727272727272</v>
      </c>
      <c r="Y46">
        <v>0.36574074074074076</v>
      </c>
      <c r="Z46">
        <v>0.35637663885578069</v>
      </c>
      <c r="AA46">
        <v>0.53585657370517925</v>
      </c>
    </row>
    <row r="47" spans="1:27" x14ac:dyDescent="0.35">
      <c r="A47" s="1">
        <v>44078</v>
      </c>
      <c r="B47" t="s">
        <v>31</v>
      </c>
      <c r="C47">
        <v>5.4761904761904762E-2</v>
      </c>
      <c r="D47">
        <v>0.32126276694521821</v>
      </c>
      <c r="E47">
        <v>0.33006535947712418</v>
      </c>
      <c r="F47">
        <v>0.14225765841376417</v>
      </c>
      <c r="G47">
        <v>0.17221584385763491</v>
      </c>
      <c r="H47">
        <v>3.5869565217391305E-2</v>
      </c>
      <c r="I47">
        <v>0.10642040457343888</v>
      </c>
      <c r="J47">
        <v>2.7550260610573342E-2</v>
      </c>
      <c r="K47">
        <v>0.30902215018908696</v>
      </c>
      <c r="L47">
        <v>0.11636363636363636</v>
      </c>
      <c r="M47">
        <v>5.6074766355140186E-2</v>
      </c>
      <c r="N47">
        <v>9.5477386934673364E-2</v>
      </c>
      <c r="O47">
        <v>0.22011605415860735</v>
      </c>
      <c r="P47">
        <v>6.6037735849056603E-2</v>
      </c>
      <c r="Q47">
        <v>0.26757679180887373</v>
      </c>
      <c r="R47">
        <v>6.8912710566615618E-2</v>
      </c>
      <c r="S47">
        <v>0.12309820193637622</v>
      </c>
      <c r="T47">
        <v>0.25292740046838408</v>
      </c>
      <c r="U47">
        <v>0.14368650217706821</v>
      </c>
      <c r="V47">
        <v>0.13394584139264989</v>
      </c>
      <c r="W47">
        <v>0</v>
      </c>
      <c r="X47">
        <v>5.1948051948051951E-2</v>
      </c>
      <c r="Y47">
        <v>9.2592592592592587E-3</v>
      </c>
      <c r="Z47">
        <v>0.33492252681764006</v>
      </c>
      <c r="AA47">
        <v>0.10756972111553785</v>
      </c>
    </row>
    <row r="48" spans="1:27" x14ac:dyDescent="0.35">
      <c r="A48" s="1">
        <v>44078</v>
      </c>
      <c r="B48" t="s">
        <v>32</v>
      </c>
      <c r="C48">
        <v>0.56845238095238093</v>
      </c>
      <c r="D48">
        <v>0.51439182915506032</v>
      </c>
      <c r="E48">
        <v>0.48257080610021785</v>
      </c>
      <c r="F48">
        <v>0.26017624842635334</v>
      </c>
      <c r="G48">
        <v>0.29047072330654422</v>
      </c>
      <c r="H48">
        <v>0.2608695652173913</v>
      </c>
      <c r="I48">
        <v>0.43447669305189096</v>
      </c>
      <c r="J48">
        <v>0.12956068503350707</v>
      </c>
      <c r="K48">
        <v>0.61156131820637494</v>
      </c>
      <c r="L48">
        <v>0.3890909090909091</v>
      </c>
      <c r="M48">
        <v>0.36915887850467288</v>
      </c>
      <c r="N48">
        <v>0.38693467336683418</v>
      </c>
      <c r="O48">
        <v>0.50676982591876207</v>
      </c>
      <c r="P48">
        <v>0.39150943396226418</v>
      </c>
      <c r="Q48">
        <v>0.6566552901023891</v>
      </c>
      <c r="R48">
        <v>0.18836140888208269</v>
      </c>
      <c r="S48">
        <v>0.48686030428769017</v>
      </c>
      <c r="T48">
        <v>0.53629976580796257</v>
      </c>
      <c r="U48">
        <v>0.56095791001451378</v>
      </c>
      <c r="V48">
        <v>0.43810444874274662</v>
      </c>
      <c r="W48">
        <v>0.11655011655011654</v>
      </c>
      <c r="X48">
        <v>0.52467532467532463</v>
      </c>
      <c r="Y48">
        <v>0.375</v>
      </c>
      <c r="Z48">
        <v>0.69129916567342076</v>
      </c>
      <c r="AA48">
        <v>0.64342629482071712</v>
      </c>
    </row>
    <row r="49" spans="1:27" x14ac:dyDescent="0.35">
      <c r="A49" s="1">
        <v>44078</v>
      </c>
      <c r="B49" t="s">
        <v>33</v>
      </c>
      <c r="C49">
        <v>0.43154761904761907</v>
      </c>
      <c r="D49">
        <v>0.48560817084493968</v>
      </c>
      <c r="E49">
        <v>0.51742919389978215</v>
      </c>
      <c r="F49">
        <v>0.73982375157364666</v>
      </c>
      <c r="G49">
        <v>0.70952927669345578</v>
      </c>
      <c r="H49">
        <v>0.73913043478260865</v>
      </c>
      <c r="I49">
        <v>0.56552330694810904</v>
      </c>
      <c r="J49">
        <v>0.87043931496649296</v>
      </c>
      <c r="K49">
        <v>0.38843868179362506</v>
      </c>
      <c r="L49">
        <v>0.61090909090909085</v>
      </c>
      <c r="M49">
        <v>0.63084112149532712</v>
      </c>
      <c r="N49">
        <v>0.61306532663316582</v>
      </c>
      <c r="O49">
        <v>0.49323017408123793</v>
      </c>
      <c r="P49">
        <v>0.60849056603773577</v>
      </c>
      <c r="Q49">
        <v>0.3433447098976109</v>
      </c>
      <c r="R49">
        <v>0.81163859111791736</v>
      </c>
      <c r="S49">
        <v>0.51313969571230977</v>
      </c>
      <c r="T49">
        <v>0.46370023419203743</v>
      </c>
      <c r="U49">
        <v>0.43904208998548622</v>
      </c>
      <c r="V49">
        <v>0.56189555125725343</v>
      </c>
      <c r="W49">
        <v>0.8834498834498834</v>
      </c>
      <c r="X49">
        <v>0.47532467532467537</v>
      </c>
      <c r="Y49">
        <v>0.625</v>
      </c>
      <c r="Z49">
        <v>0.30870083432657924</v>
      </c>
      <c r="AA49">
        <v>0.35657370517928288</v>
      </c>
    </row>
    <row r="50" spans="1:27" x14ac:dyDescent="0.35">
      <c r="A50" s="1">
        <v>44078</v>
      </c>
      <c r="B50" t="s">
        <v>46</v>
      </c>
      <c r="C50">
        <v>0.37682789651293586</v>
      </c>
      <c r="D50">
        <v>0.33157431838170626</v>
      </c>
      <c r="E50">
        <v>0.30283224400871461</v>
      </c>
      <c r="F50">
        <v>0.28622012393036295</v>
      </c>
      <c r="G50">
        <v>0.23616236162361623</v>
      </c>
      <c r="H50">
        <v>0.47026657552973344</v>
      </c>
      <c r="I50">
        <v>0.52066842568161831</v>
      </c>
      <c r="J50">
        <v>0.55334846765039725</v>
      </c>
      <c r="K50">
        <v>0.31334413830361968</v>
      </c>
      <c r="L50">
        <v>0.51956521739130435</v>
      </c>
      <c r="M50">
        <v>0.8091286307053942</v>
      </c>
      <c r="N50">
        <v>0.20655737704918034</v>
      </c>
      <c r="O50">
        <v>0.51471135940409685</v>
      </c>
      <c r="P50">
        <v>0.37015945330296129</v>
      </c>
      <c r="Q50">
        <v>0.29666212534059944</v>
      </c>
      <c r="R50">
        <v>0.21863799283154123</v>
      </c>
      <c r="S50">
        <v>0.24594992636229748</v>
      </c>
      <c r="T50">
        <v>0.36162790697674418</v>
      </c>
      <c r="U50">
        <v>0.25514223194748359</v>
      </c>
      <c r="V50">
        <v>0.19687628442252364</v>
      </c>
      <c r="W50">
        <v>0.39781328847771236</v>
      </c>
      <c r="X50">
        <v>0.22842105263157894</v>
      </c>
      <c r="Y50">
        <v>0.77628032345013476</v>
      </c>
      <c r="Z50">
        <v>0.26720285969615726</v>
      </c>
      <c r="AA50">
        <v>0.21468926553672316</v>
      </c>
    </row>
    <row r="51" spans="1:27" x14ac:dyDescent="0.35">
      <c r="A51" s="1">
        <v>44078</v>
      </c>
      <c r="B51" t="s">
        <v>47</v>
      </c>
      <c r="C51">
        <v>0.33731343283582088</v>
      </c>
      <c r="D51">
        <v>0.3156498673740053</v>
      </c>
      <c r="E51">
        <v>0.47841726618705038</v>
      </c>
      <c r="F51">
        <v>0.10515463917525773</v>
      </c>
      <c r="G51">
        <v>0.2890625</v>
      </c>
      <c r="H51">
        <v>6.9767441860465115E-2</v>
      </c>
      <c r="I51">
        <v>0.65033783783783783</v>
      </c>
      <c r="J51">
        <v>4.6153846153846156E-2</v>
      </c>
      <c r="K51">
        <v>0.57068965517241377</v>
      </c>
      <c r="L51">
        <v>0.43723849372384938</v>
      </c>
      <c r="M51">
        <v>0.36923076923076925</v>
      </c>
      <c r="N51">
        <v>0</v>
      </c>
      <c r="O51">
        <v>0.45224312590448623</v>
      </c>
      <c r="P51">
        <v>0.32</v>
      </c>
      <c r="Q51">
        <v>0.30539609644087257</v>
      </c>
      <c r="R51">
        <v>0.11803278688524591</v>
      </c>
      <c r="S51">
        <v>0.29341317365269459</v>
      </c>
      <c r="T51">
        <v>0.41157556270096463</v>
      </c>
      <c r="U51">
        <v>0.37392795883361923</v>
      </c>
      <c r="V51">
        <v>0.61377870563674319</v>
      </c>
      <c r="W51">
        <v>0.10359408033826638</v>
      </c>
      <c r="X51">
        <v>0.50691244239631339</v>
      </c>
      <c r="Y51">
        <v>0.57638888888888884</v>
      </c>
      <c r="Z51">
        <v>0.40802675585284282</v>
      </c>
      <c r="AA51">
        <v>0.15131578947368421</v>
      </c>
    </row>
    <row r="52" spans="1:27" x14ac:dyDescent="0.35">
      <c r="A52" s="1">
        <v>44078</v>
      </c>
      <c r="B52" t="s">
        <v>48</v>
      </c>
      <c r="C52">
        <v>0.66268656716417906</v>
      </c>
      <c r="D52">
        <v>0.68435013262599464</v>
      </c>
      <c r="E52">
        <v>0.52158273381294962</v>
      </c>
      <c r="F52">
        <v>0.89484536082474231</v>
      </c>
      <c r="G52">
        <v>0.7109375</v>
      </c>
      <c r="H52">
        <v>0.93023255813953487</v>
      </c>
      <c r="I52">
        <v>0.34966216216216217</v>
      </c>
      <c r="J52">
        <v>0.9538461538461539</v>
      </c>
      <c r="K52">
        <v>0.42931034482758623</v>
      </c>
      <c r="L52">
        <v>0.56276150627615062</v>
      </c>
      <c r="M52">
        <v>0.63076923076923075</v>
      </c>
      <c r="N52">
        <v>1</v>
      </c>
      <c r="O52">
        <v>0.54775687409551377</v>
      </c>
      <c r="P52">
        <v>0.68</v>
      </c>
      <c r="Q52">
        <v>0.69460390355912749</v>
      </c>
      <c r="R52">
        <v>0.88196721311475412</v>
      </c>
      <c r="S52">
        <v>0.70658682634730541</v>
      </c>
      <c r="T52">
        <v>0.58842443729903537</v>
      </c>
      <c r="U52">
        <v>0.62607204116638082</v>
      </c>
      <c r="V52">
        <v>0.38622129436325681</v>
      </c>
      <c r="W52">
        <v>0.89640591966173366</v>
      </c>
      <c r="X52">
        <v>0.49308755760368661</v>
      </c>
      <c r="Y52">
        <v>0.4236111111111111</v>
      </c>
      <c r="Z52">
        <v>0.59197324414715724</v>
      </c>
      <c r="AA52">
        <v>0.84868421052631582</v>
      </c>
    </row>
    <row r="53" spans="1:27" x14ac:dyDescent="0.35">
      <c r="A53" s="1">
        <v>44078</v>
      </c>
      <c r="B53" t="s">
        <v>49</v>
      </c>
      <c r="C53">
        <v>0.42458100558659218</v>
      </c>
      <c r="D53">
        <v>0.27500000000000002</v>
      </c>
      <c r="E53">
        <v>0.17708333333333334</v>
      </c>
      <c r="F53">
        <v>0.15568862275449102</v>
      </c>
      <c r="G53">
        <v>0.15577889447236182</v>
      </c>
      <c r="H53">
        <v>0.11842105263157894</v>
      </c>
      <c r="I53">
        <v>0.38317757009345793</v>
      </c>
      <c r="J53">
        <v>0.10847457627118644</v>
      </c>
      <c r="K53">
        <v>0.58156028368794321</v>
      </c>
      <c r="L53">
        <v>0.19047619047619047</v>
      </c>
      <c r="M53">
        <v>0.22448979591836735</v>
      </c>
      <c r="N53">
        <v>0.02</v>
      </c>
      <c r="O53">
        <v>0.46902654867256638</v>
      </c>
      <c r="P53">
        <v>0.23636363636363636</v>
      </c>
      <c r="Q53">
        <v>0.1021671826625387</v>
      </c>
      <c r="R53">
        <v>2.3668639053254437E-2</v>
      </c>
      <c r="S53">
        <v>0.21818181818181817</v>
      </c>
      <c r="T53">
        <v>9.3333333333333338E-2</v>
      </c>
      <c r="U53">
        <v>0.2072072072072072</v>
      </c>
      <c r="V53">
        <v>0.22289156626506024</v>
      </c>
      <c r="W53">
        <v>4.7619047619047616E-2</v>
      </c>
      <c r="X53">
        <v>0.41176470588235292</v>
      </c>
      <c r="Y53">
        <v>0.17721518987341772</v>
      </c>
      <c r="Z53">
        <v>0.46666666666666667</v>
      </c>
      <c r="AA53">
        <v>0.89855072463768115</v>
      </c>
    </row>
    <row r="54" spans="1:27" x14ac:dyDescent="0.35">
      <c r="A54" s="1">
        <v>44078</v>
      </c>
      <c r="B54" t="s">
        <v>50</v>
      </c>
      <c r="C54">
        <v>0.57541899441340782</v>
      </c>
      <c r="D54">
        <v>0.72499999999999998</v>
      </c>
      <c r="E54">
        <v>0.82291666666666663</v>
      </c>
      <c r="F54">
        <v>0.84431137724550898</v>
      </c>
      <c r="G54">
        <v>0.84422110552763818</v>
      </c>
      <c r="H54">
        <v>0.88157894736842102</v>
      </c>
      <c r="I54">
        <v>0.61682242990654201</v>
      </c>
      <c r="J54">
        <v>0.8915254237288136</v>
      </c>
      <c r="K54">
        <v>0.41843971631205673</v>
      </c>
      <c r="L54">
        <v>0.80952380952380953</v>
      </c>
      <c r="M54">
        <v>0.77551020408163263</v>
      </c>
      <c r="N54">
        <v>0.98</v>
      </c>
      <c r="O54">
        <v>0.53097345132743368</v>
      </c>
      <c r="P54">
        <v>0.76363636363636367</v>
      </c>
      <c r="Q54">
        <v>0.89783281733746134</v>
      </c>
      <c r="R54">
        <v>0.97633136094674555</v>
      </c>
      <c r="S54">
        <v>0.78181818181818186</v>
      </c>
      <c r="T54">
        <v>0.90666666666666662</v>
      </c>
      <c r="U54">
        <v>0.7927927927927928</v>
      </c>
      <c r="V54">
        <v>0.77710843373493976</v>
      </c>
      <c r="W54">
        <v>0.95238095238095233</v>
      </c>
      <c r="X54">
        <v>0.58823529411764708</v>
      </c>
      <c r="Y54">
        <v>0.82278481012658233</v>
      </c>
      <c r="Z54">
        <v>0.53333333333333333</v>
      </c>
      <c r="AA54">
        <v>0.10144927536231885</v>
      </c>
    </row>
    <row r="55" spans="1:27" x14ac:dyDescent="0.35">
      <c r="A55" s="1">
        <v>44078</v>
      </c>
      <c r="B55" t="s">
        <v>51</v>
      </c>
      <c r="C55">
        <v>6.9518716577540107E-2</v>
      </c>
      <c r="D55">
        <v>0.15602836879432624</v>
      </c>
      <c r="E55">
        <v>3.2051282051282048E-2</v>
      </c>
      <c r="F55">
        <v>1.4742014742014743E-2</v>
      </c>
      <c r="G55">
        <v>1.4409221902017291E-2</v>
      </c>
      <c r="H55">
        <v>2.1164021164021163E-2</v>
      </c>
      <c r="I55">
        <v>0.11711711711711711</v>
      </c>
      <c r="J55">
        <v>1.1976047904191617E-2</v>
      </c>
      <c r="K55">
        <v>0.25</v>
      </c>
      <c r="L55">
        <v>6.1224489795918366E-2</v>
      </c>
      <c r="M55">
        <v>0.18181818181818182</v>
      </c>
      <c r="N55">
        <v>9.0909090909090905E-3</v>
      </c>
      <c r="O55">
        <v>0.18232044198895028</v>
      </c>
      <c r="P55">
        <v>4.716981132075472E-2</v>
      </c>
      <c r="Q55">
        <v>3.8610038610038611E-3</v>
      </c>
      <c r="R55">
        <v>1.0526315789473684E-2</v>
      </c>
      <c r="S55">
        <v>2.4E-2</v>
      </c>
      <c r="T55">
        <v>0</v>
      </c>
      <c r="U55">
        <v>3.4934497816593885E-2</v>
      </c>
      <c r="V55">
        <v>0.14912280701754385</v>
      </c>
      <c r="W55">
        <v>7.6923076923076927E-3</v>
      </c>
      <c r="X55">
        <v>8.2191780821917804E-2</v>
      </c>
      <c r="Y55">
        <v>2.247191011235955E-2</v>
      </c>
      <c r="Z55">
        <v>3.5971223021582732E-2</v>
      </c>
      <c r="AA55">
        <v>0.53086419753086422</v>
      </c>
    </row>
    <row r="56" spans="1:27" x14ac:dyDescent="0.35">
      <c r="A56" s="1">
        <v>44078</v>
      </c>
      <c r="B56" t="s">
        <v>52</v>
      </c>
      <c r="C56">
        <v>0.93048128342245995</v>
      </c>
      <c r="D56">
        <v>0.84397163120567376</v>
      </c>
      <c r="E56">
        <v>0.96794871794871795</v>
      </c>
      <c r="F56">
        <v>0.98525798525798525</v>
      </c>
      <c r="G56">
        <v>0.98559077809798268</v>
      </c>
      <c r="H56">
        <v>0.97883597883597884</v>
      </c>
      <c r="I56">
        <v>0.88288288288288286</v>
      </c>
      <c r="J56">
        <v>0.9880239520958084</v>
      </c>
      <c r="K56">
        <v>0.75</v>
      </c>
      <c r="L56">
        <v>0.93877551020408168</v>
      </c>
      <c r="M56">
        <v>0.81818181818181823</v>
      </c>
      <c r="N56">
        <v>0.99090909090909096</v>
      </c>
      <c r="O56">
        <v>0.81767955801104975</v>
      </c>
      <c r="P56">
        <v>0.95283018867924529</v>
      </c>
      <c r="Q56">
        <v>0.99613899613899615</v>
      </c>
      <c r="R56">
        <v>0.98947368421052628</v>
      </c>
      <c r="S56">
        <v>0.97599999999999998</v>
      </c>
      <c r="T56">
        <v>1</v>
      </c>
      <c r="U56">
        <v>0.96506550218340614</v>
      </c>
      <c r="V56">
        <v>0.85087719298245612</v>
      </c>
      <c r="W56">
        <v>0.99230769230769234</v>
      </c>
      <c r="X56">
        <v>0.9178082191780822</v>
      </c>
      <c r="Y56">
        <v>0.97752808988764039</v>
      </c>
      <c r="Z56">
        <v>0.96402877697841727</v>
      </c>
      <c r="AA56">
        <v>0.46913580246913578</v>
      </c>
    </row>
    <row r="57" spans="1:27" x14ac:dyDescent="0.35">
      <c r="A57" s="1">
        <v>44079</v>
      </c>
      <c r="B57" t="s">
        <v>30</v>
      </c>
      <c r="C57">
        <v>0.50028851702250432</v>
      </c>
      <c r="D57">
        <v>0.19043238270469182</v>
      </c>
      <c r="E57">
        <v>0.13725490196078433</v>
      </c>
      <c r="F57">
        <v>0.11540075535039866</v>
      </c>
      <c r="G57">
        <v>0.12055109070034443</v>
      </c>
      <c r="H57">
        <v>0.21195652173913043</v>
      </c>
      <c r="I57">
        <v>0.30343007915567283</v>
      </c>
      <c r="J57">
        <v>0.10126582278481013</v>
      </c>
      <c r="K57">
        <v>0.30415991356023769</v>
      </c>
      <c r="L57">
        <v>0.26787878787878788</v>
      </c>
      <c r="M57">
        <v>0.31775700934579437</v>
      </c>
      <c r="N57">
        <v>0.31155778894472363</v>
      </c>
      <c r="O57">
        <v>0.25647969052224373</v>
      </c>
      <c r="P57">
        <v>0.34591194968553457</v>
      </c>
      <c r="Q57">
        <v>0.36534586971121558</v>
      </c>
      <c r="R57">
        <v>0.12557427258805512</v>
      </c>
      <c r="S57">
        <v>0.37759336099585061</v>
      </c>
      <c r="T57">
        <v>0.24346076458752516</v>
      </c>
      <c r="U57">
        <v>0.40129682997118155</v>
      </c>
      <c r="V57">
        <v>0.30029013539651839</v>
      </c>
      <c r="W57">
        <v>0.10955710955710955</v>
      </c>
      <c r="X57">
        <v>0.43563218390804598</v>
      </c>
      <c r="Y57">
        <v>0.34188034188034189</v>
      </c>
      <c r="Z57">
        <v>0.35756853396901073</v>
      </c>
      <c r="AA57">
        <v>0.43625498007968128</v>
      </c>
    </row>
    <row r="58" spans="1:27" x14ac:dyDescent="0.35">
      <c r="A58" s="1">
        <v>44079</v>
      </c>
      <c r="B58" t="s">
        <v>31</v>
      </c>
      <c r="C58">
        <v>4.7893825735718411E-2</v>
      </c>
      <c r="D58">
        <v>0.32106715731370744</v>
      </c>
      <c r="E58">
        <v>0.3213507625272331</v>
      </c>
      <c r="F58">
        <v>0.14141838019303399</v>
      </c>
      <c r="G58">
        <v>0.20091848450057406</v>
      </c>
      <c r="H58">
        <v>3.1521739130434781E-2</v>
      </c>
      <c r="I58">
        <v>8.2673702726473175E-2</v>
      </c>
      <c r="J58">
        <v>2.8294862248696945E-2</v>
      </c>
      <c r="K58">
        <v>0.30956239870340357</v>
      </c>
      <c r="L58">
        <v>0.10909090909090909</v>
      </c>
      <c r="M58">
        <v>5.6074766355140186E-2</v>
      </c>
      <c r="N58">
        <v>8.5427135678391955E-2</v>
      </c>
      <c r="O58">
        <v>0.22862669245647968</v>
      </c>
      <c r="P58">
        <v>2.9874213836477988E-2</v>
      </c>
      <c r="Q58">
        <v>0.29415715245130958</v>
      </c>
      <c r="R58">
        <v>6.4318529862174581E-2</v>
      </c>
      <c r="S58">
        <v>0.1078838174273859</v>
      </c>
      <c r="T58">
        <v>0.2012072434607646</v>
      </c>
      <c r="U58">
        <v>0.14913544668587897</v>
      </c>
      <c r="V58">
        <v>0.1349129593810445</v>
      </c>
      <c r="W58">
        <v>0</v>
      </c>
      <c r="X58">
        <v>7.2413793103448282E-2</v>
      </c>
      <c r="Y58">
        <v>4.2735042735042739E-3</v>
      </c>
      <c r="Z58">
        <v>0.28963051251489869</v>
      </c>
      <c r="AA58">
        <v>6.3745019920318724E-2</v>
      </c>
    </row>
    <row r="59" spans="1:27" x14ac:dyDescent="0.35">
      <c r="A59" s="1">
        <v>44079</v>
      </c>
      <c r="B59" t="s">
        <v>32</v>
      </c>
      <c r="C59">
        <v>0.54818234275822275</v>
      </c>
      <c r="D59">
        <v>0.51149954001839926</v>
      </c>
      <c r="E59">
        <v>0.45860566448801743</v>
      </c>
      <c r="F59">
        <v>0.25681913554343266</v>
      </c>
      <c r="G59">
        <v>0.32146957520091851</v>
      </c>
      <c r="H59">
        <v>0.24347826086956523</v>
      </c>
      <c r="I59">
        <v>0.386103781882146</v>
      </c>
      <c r="J59">
        <v>0.12956068503350707</v>
      </c>
      <c r="K59">
        <v>0.61372231226364127</v>
      </c>
      <c r="L59">
        <v>0.37696969696969695</v>
      </c>
      <c r="M59">
        <v>0.37383177570093457</v>
      </c>
      <c r="N59">
        <v>0.39698492462311558</v>
      </c>
      <c r="O59">
        <v>0.48510638297872338</v>
      </c>
      <c r="P59">
        <v>0.37578616352201261</v>
      </c>
      <c r="Q59">
        <v>0.65950302216252521</v>
      </c>
      <c r="R59">
        <v>0.18989280245022971</v>
      </c>
      <c r="S59">
        <v>0.48547717842323651</v>
      </c>
      <c r="T59">
        <v>0.44466800804828976</v>
      </c>
      <c r="U59">
        <v>0.55043227665706052</v>
      </c>
      <c r="V59">
        <v>0.43520309477756286</v>
      </c>
      <c r="W59">
        <v>0.10955710955710955</v>
      </c>
      <c r="X59">
        <v>0.50804597701149423</v>
      </c>
      <c r="Y59">
        <v>0.34615384615384615</v>
      </c>
      <c r="Z59">
        <v>0.64719904648390947</v>
      </c>
      <c r="AA59">
        <v>0.5</v>
      </c>
    </row>
    <row r="60" spans="1:27" x14ac:dyDescent="0.35">
      <c r="A60" s="1">
        <v>44079</v>
      </c>
      <c r="B60" t="s">
        <v>33</v>
      </c>
      <c r="C60">
        <v>0.45181765724177725</v>
      </c>
      <c r="D60">
        <v>0.48850045998160074</v>
      </c>
      <c r="E60">
        <v>0.54139433551198257</v>
      </c>
      <c r="F60">
        <v>0.74318086445656739</v>
      </c>
      <c r="G60">
        <v>0.67853042479908154</v>
      </c>
      <c r="H60">
        <v>0.75652173913043474</v>
      </c>
      <c r="I60">
        <v>0.613896218117854</v>
      </c>
      <c r="J60">
        <v>0.87043931496649296</v>
      </c>
      <c r="K60">
        <v>0.38627768773635873</v>
      </c>
      <c r="L60">
        <v>0.62303030303030305</v>
      </c>
      <c r="M60">
        <v>0.62616822429906538</v>
      </c>
      <c r="N60">
        <v>0.60301507537688437</v>
      </c>
      <c r="O60">
        <v>0.51489361702127656</v>
      </c>
      <c r="P60">
        <v>0.62421383647798745</v>
      </c>
      <c r="Q60">
        <v>0.34049697783747479</v>
      </c>
      <c r="R60">
        <v>0.81010719754977023</v>
      </c>
      <c r="S60">
        <v>0.51452282157676343</v>
      </c>
      <c r="T60">
        <v>0.55533199195171024</v>
      </c>
      <c r="U60">
        <v>0.44956772334293948</v>
      </c>
      <c r="V60">
        <v>0.56479690522243708</v>
      </c>
      <c r="W60">
        <v>0.89044289044289049</v>
      </c>
      <c r="X60">
        <v>0.49195402298850577</v>
      </c>
      <c r="Y60">
        <v>0.65384615384615385</v>
      </c>
      <c r="Z60">
        <v>0.35280095351609053</v>
      </c>
      <c r="AA60">
        <v>0.5</v>
      </c>
    </row>
    <row r="61" spans="1:27" x14ac:dyDescent="0.35">
      <c r="A61" s="1">
        <v>44079</v>
      </c>
      <c r="B61" t="s">
        <v>46</v>
      </c>
      <c r="C61">
        <v>0.37286265857694428</v>
      </c>
      <c r="D61">
        <v>0.32868352223190933</v>
      </c>
      <c r="E61">
        <v>0.30283224400871461</v>
      </c>
      <c r="F61">
        <v>0.28622012393036295</v>
      </c>
      <c r="G61">
        <v>0.23616236162361623</v>
      </c>
      <c r="H61">
        <v>0.47026657552973344</v>
      </c>
      <c r="I61">
        <v>0.52066842568161831</v>
      </c>
      <c r="J61">
        <v>0.55334846765039725</v>
      </c>
      <c r="K61">
        <v>0.31334413830361968</v>
      </c>
      <c r="L61">
        <v>0.51956521739130435</v>
      </c>
      <c r="M61">
        <v>0.8091286307053942</v>
      </c>
      <c r="N61">
        <v>0.20655737704918034</v>
      </c>
      <c r="O61">
        <v>0.51471135940409685</v>
      </c>
      <c r="P61">
        <v>0.37015945330296129</v>
      </c>
      <c r="Q61">
        <v>0.29666212534059944</v>
      </c>
      <c r="R61">
        <v>0.20931899641577062</v>
      </c>
      <c r="S61">
        <v>0.24594992636229748</v>
      </c>
      <c r="T61">
        <v>0.48275862068965519</v>
      </c>
      <c r="U61">
        <v>0.25601750547045954</v>
      </c>
      <c r="V61">
        <v>0.19852034525277434</v>
      </c>
      <c r="W61">
        <v>0.39781328847771236</v>
      </c>
      <c r="X61">
        <v>0.24421052631578946</v>
      </c>
      <c r="Y61">
        <v>0.74550128534704374</v>
      </c>
      <c r="Z61">
        <v>0.1546023235031278</v>
      </c>
      <c r="AA61">
        <v>0.24293785310734464</v>
      </c>
    </row>
    <row r="62" spans="1:27" x14ac:dyDescent="0.35">
      <c r="A62" s="1">
        <v>44079</v>
      </c>
      <c r="B62" t="s">
        <v>47</v>
      </c>
      <c r="C62">
        <v>0.34763313609467456</v>
      </c>
      <c r="D62">
        <v>0.26525198938992045</v>
      </c>
      <c r="E62">
        <v>0.47122302158273383</v>
      </c>
      <c r="F62">
        <v>9.5876288659793821E-2</v>
      </c>
      <c r="G62">
        <v>0.19010416666666666</v>
      </c>
      <c r="H62">
        <v>7.2674418604651167E-2</v>
      </c>
      <c r="I62">
        <v>0.6317567567567568</v>
      </c>
      <c r="J62">
        <v>4.5128205128205132E-2</v>
      </c>
      <c r="K62">
        <v>0.57241379310344831</v>
      </c>
      <c r="L62">
        <v>0.42887029288702927</v>
      </c>
      <c r="M62">
        <v>0.37435897435897436</v>
      </c>
      <c r="N62">
        <v>0</v>
      </c>
      <c r="O62">
        <v>0.45224312590448623</v>
      </c>
      <c r="P62">
        <v>0.31076923076923074</v>
      </c>
      <c r="Q62">
        <v>0.31687715269804823</v>
      </c>
      <c r="R62">
        <v>0.13356164383561644</v>
      </c>
      <c r="S62">
        <v>0.28742514970059879</v>
      </c>
      <c r="T62">
        <v>0.31034482758620691</v>
      </c>
      <c r="U62">
        <v>0.40854700854700854</v>
      </c>
      <c r="V62">
        <v>0.60869565217391308</v>
      </c>
      <c r="W62">
        <v>0.10359408033826638</v>
      </c>
      <c r="X62">
        <v>0.48275862068965519</v>
      </c>
      <c r="Y62">
        <v>0.56551724137931036</v>
      </c>
      <c r="Z62">
        <v>-0.84393063583815031</v>
      </c>
      <c r="AA62">
        <v>0.28488372093023256</v>
      </c>
    </row>
    <row r="63" spans="1:27" x14ac:dyDescent="0.35">
      <c r="A63" s="1">
        <v>44079</v>
      </c>
      <c r="B63" t="s">
        <v>48</v>
      </c>
      <c r="C63">
        <v>0.65236686390532539</v>
      </c>
      <c r="D63">
        <v>0.73474801061007955</v>
      </c>
      <c r="E63">
        <v>0.52877697841726623</v>
      </c>
      <c r="F63">
        <v>0.90412371134020619</v>
      </c>
      <c r="G63">
        <v>0.80989583333333337</v>
      </c>
      <c r="H63">
        <v>0.92732558139534882</v>
      </c>
      <c r="I63">
        <v>0.36824324324324326</v>
      </c>
      <c r="J63">
        <v>0.95487179487179485</v>
      </c>
      <c r="K63">
        <v>0.42758620689655175</v>
      </c>
      <c r="L63">
        <v>0.57112970711297073</v>
      </c>
      <c r="M63">
        <v>0.62564102564102564</v>
      </c>
      <c r="N63">
        <v>1</v>
      </c>
      <c r="O63">
        <v>0.54775687409551377</v>
      </c>
      <c r="P63">
        <v>0.6892307692307692</v>
      </c>
      <c r="Q63">
        <v>0.68312284730195183</v>
      </c>
      <c r="R63">
        <v>0.86643835616438358</v>
      </c>
      <c r="S63">
        <v>0.71257485029940115</v>
      </c>
      <c r="T63">
        <v>0.68965517241379315</v>
      </c>
      <c r="U63">
        <v>0.59145299145299146</v>
      </c>
      <c r="V63">
        <v>0.39130434782608697</v>
      </c>
      <c r="W63">
        <v>0.89640591966173366</v>
      </c>
      <c r="X63">
        <v>0.51724137931034486</v>
      </c>
      <c r="Y63">
        <v>0.43448275862068964</v>
      </c>
      <c r="Z63">
        <v>1.8439306358381502</v>
      </c>
      <c r="AA63">
        <v>0.71511627906976749</v>
      </c>
    </row>
    <row r="64" spans="1:27" x14ac:dyDescent="0.35">
      <c r="A64" s="1">
        <v>44079</v>
      </c>
      <c r="B64" t="s">
        <v>49</v>
      </c>
      <c r="C64">
        <v>0.39106145251396646</v>
      </c>
      <c r="D64">
        <v>0.27500000000000002</v>
      </c>
      <c r="E64">
        <v>0.16666666666666666</v>
      </c>
      <c r="F64">
        <v>0.16766467065868262</v>
      </c>
      <c r="G64">
        <v>0.19597989949748743</v>
      </c>
      <c r="H64">
        <v>0.11842105263157894</v>
      </c>
      <c r="I64">
        <v>0.42990654205607476</v>
      </c>
      <c r="J64">
        <v>0.11186440677966102</v>
      </c>
      <c r="K64">
        <v>0.58156028368794321</v>
      </c>
      <c r="L64">
        <v>0.17687074829931973</v>
      </c>
      <c r="M64">
        <v>0.20408163265306123</v>
      </c>
      <c r="N64">
        <v>0.02</v>
      </c>
      <c r="O64">
        <v>0.47787610619469029</v>
      </c>
      <c r="P64">
        <v>0.21818181818181817</v>
      </c>
      <c r="Q64">
        <v>8.9783281733746126E-2</v>
      </c>
      <c r="R64">
        <v>2.9585798816568046E-2</v>
      </c>
      <c r="S64">
        <v>0.23636363636363636</v>
      </c>
      <c r="T64">
        <v>0.18461538461538463</v>
      </c>
      <c r="U64">
        <v>0.20270270270270271</v>
      </c>
      <c r="V64">
        <v>0.22289156626506024</v>
      </c>
      <c r="W64">
        <v>4.7619047619047616E-2</v>
      </c>
      <c r="X64">
        <v>0.52941176470588236</v>
      </c>
      <c r="Y64">
        <v>0.18518518518518517</v>
      </c>
      <c r="Z64">
        <v>0.5</v>
      </c>
      <c r="AA64">
        <v>0.24761904761904763</v>
      </c>
    </row>
    <row r="65" spans="1:27" x14ac:dyDescent="0.35">
      <c r="A65" s="1">
        <v>44079</v>
      </c>
      <c r="B65" t="s">
        <v>50</v>
      </c>
      <c r="C65">
        <v>0.60893854748603349</v>
      </c>
      <c r="D65">
        <v>0.72499999999999998</v>
      </c>
      <c r="E65">
        <v>0.83333333333333337</v>
      </c>
      <c r="F65">
        <v>0.83233532934131738</v>
      </c>
      <c r="G65">
        <v>0.8040201005025126</v>
      </c>
      <c r="H65">
        <v>0.88157894736842102</v>
      </c>
      <c r="I65">
        <v>0.57009345794392519</v>
      </c>
      <c r="J65">
        <v>0.88813559322033897</v>
      </c>
      <c r="K65">
        <v>0.41843971631205673</v>
      </c>
      <c r="L65">
        <v>0.8231292517006803</v>
      </c>
      <c r="M65">
        <v>0.79591836734693877</v>
      </c>
      <c r="N65">
        <v>0.98</v>
      </c>
      <c r="O65">
        <v>0.52212389380530977</v>
      </c>
      <c r="P65">
        <v>0.78181818181818186</v>
      </c>
      <c r="Q65">
        <v>0.91021671826625383</v>
      </c>
      <c r="R65">
        <v>0.97041420118343191</v>
      </c>
      <c r="S65">
        <v>0.76363636363636367</v>
      </c>
      <c r="T65">
        <v>0.81538461538461537</v>
      </c>
      <c r="U65">
        <v>0.79729729729729726</v>
      </c>
      <c r="V65">
        <v>0.77710843373493976</v>
      </c>
      <c r="W65">
        <v>0.95238095238095233</v>
      </c>
      <c r="X65">
        <v>0.47058823529411764</v>
      </c>
      <c r="Y65">
        <v>0.81481481481481477</v>
      </c>
      <c r="Z65">
        <v>0.5</v>
      </c>
      <c r="AA65">
        <v>0.75238095238095237</v>
      </c>
    </row>
    <row r="66" spans="1:27" x14ac:dyDescent="0.35">
      <c r="A66" s="1">
        <v>44079</v>
      </c>
      <c r="B66" t="s">
        <v>51</v>
      </c>
      <c r="C66">
        <v>6.9518716577540107E-2</v>
      </c>
      <c r="D66">
        <v>0.1702127659574468</v>
      </c>
      <c r="E66">
        <v>3.8461538461538464E-2</v>
      </c>
      <c r="F66">
        <v>1.4742014742014743E-2</v>
      </c>
      <c r="G66">
        <v>1.4409221902017291E-2</v>
      </c>
      <c r="H66">
        <v>2.6455026455026454E-2</v>
      </c>
      <c r="I66">
        <v>0.12612612612612611</v>
      </c>
      <c r="J66">
        <v>1.4970059880239521E-2</v>
      </c>
      <c r="K66">
        <v>0.3046875</v>
      </c>
      <c r="L66">
        <v>6.1224489795918366E-2</v>
      </c>
      <c r="M66">
        <v>0.21212121212121213</v>
      </c>
      <c r="N66">
        <v>9.0909090909090905E-3</v>
      </c>
      <c r="O66">
        <v>0.16022099447513813</v>
      </c>
      <c r="P66">
        <v>2.8301886792452831E-2</v>
      </c>
      <c r="Q66">
        <v>6.9498069498069498E-2</v>
      </c>
      <c r="R66">
        <v>1.2711864406779662E-2</v>
      </c>
      <c r="S66">
        <v>3.2000000000000001E-2</v>
      </c>
      <c r="T66">
        <v>0</v>
      </c>
      <c r="U66">
        <v>3.896103896103896E-2</v>
      </c>
      <c r="V66">
        <v>0.10638297872340426</v>
      </c>
      <c r="W66">
        <v>7.6923076923076927E-3</v>
      </c>
      <c r="X66">
        <v>0.12328767123287671</v>
      </c>
      <c r="Y66">
        <v>2.247191011235955E-2</v>
      </c>
      <c r="Z66">
        <v>4.3165467625899283E-2</v>
      </c>
      <c r="AA66">
        <v>7.8260869565217397E-2</v>
      </c>
    </row>
    <row r="67" spans="1:27" x14ac:dyDescent="0.35">
      <c r="A67" s="1">
        <v>44079</v>
      </c>
      <c r="B67" t="s">
        <v>52</v>
      </c>
      <c r="C67">
        <v>0.93048128342245995</v>
      </c>
      <c r="D67">
        <v>0.82978723404255317</v>
      </c>
      <c r="E67">
        <v>0.96153846153846156</v>
      </c>
      <c r="F67">
        <v>0.98525798525798525</v>
      </c>
      <c r="G67">
        <v>0.98559077809798268</v>
      </c>
      <c r="H67">
        <v>0.97354497354497349</v>
      </c>
      <c r="I67">
        <v>0.87387387387387383</v>
      </c>
      <c r="J67">
        <v>0.98502994011976053</v>
      </c>
      <c r="K67">
        <v>0.6953125</v>
      </c>
      <c r="L67">
        <v>0.93877551020408168</v>
      </c>
      <c r="M67">
        <v>0.78787878787878785</v>
      </c>
      <c r="N67">
        <v>0.99090909090909096</v>
      </c>
      <c r="O67">
        <v>0.83977900552486184</v>
      </c>
      <c r="P67">
        <v>0.97169811320754718</v>
      </c>
      <c r="Q67">
        <v>0.93050193050193053</v>
      </c>
      <c r="R67">
        <v>0.98728813559322037</v>
      </c>
      <c r="S67">
        <v>0.96799999999999997</v>
      </c>
      <c r="T67">
        <v>1</v>
      </c>
      <c r="U67">
        <v>0.96103896103896103</v>
      </c>
      <c r="V67">
        <v>0.8936170212765957</v>
      </c>
      <c r="W67">
        <v>0.99230769230769234</v>
      </c>
      <c r="X67">
        <v>0.87671232876712324</v>
      </c>
      <c r="Y67">
        <v>0.97752808988764039</v>
      </c>
      <c r="Z67">
        <v>0.95683453237410077</v>
      </c>
      <c r="AA67">
        <v>0.92173913043478262</v>
      </c>
    </row>
    <row r="68" spans="1:27" x14ac:dyDescent="0.35">
      <c r="A68" s="1">
        <v>44080</v>
      </c>
      <c r="B68" t="s">
        <v>30</v>
      </c>
      <c r="C68">
        <v>0.50306748466257667</v>
      </c>
      <c r="D68">
        <v>0.19503219871205152</v>
      </c>
      <c r="E68">
        <v>0.13616557734204793</v>
      </c>
      <c r="F68">
        <v>0.11288292068820814</v>
      </c>
      <c r="G68">
        <v>0.13662456946039037</v>
      </c>
      <c r="H68">
        <v>0.22282608695652173</v>
      </c>
      <c r="I68">
        <v>0.31750219876868951</v>
      </c>
      <c r="J68">
        <v>0.12658227848101267</v>
      </c>
      <c r="K68">
        <v>0.31226364127498651</v>
      </c>
      <c r="L68">
        <v>0.29454545454545455</v>
      </c>
      <c r="M68">
        <v>0.32710280373831774</v>
      </c>
      <c r="N68">
        <v>0.32663316582914576</v>
      </c>
      <c r="O68">
        <v>0.26963249516441007</v>
      </c>
      <c r="P68">
        <v>0.37421383647798739</v>
      </c>
      <c r="Q68">
        <v>0.37810611148421758</v>
      </c>
      <c r="R68">
        <v>0.1332312404287902</v>
      </c>
      <c r="S68">
        <v>0.38589211618257263</v>
      </c>
      <c r="T68">
        <v>0.26559356136820927</v>
      </c>
      <c r="U68">
        <v>0.40127840909090912</v>
      </c>
      <c r="V68">
        <v>0.31334622823984526</v>
      </c>
      <c r="W68">
        <v>0.14452214452214451</v>
      </c>
      <c r="X68">
        <v>0.42105263157894735</v>
      </c>
      <c r="Y68">
        <v>0.36324786324786323</v>
      </c>
      <c r="Z68">
        <v>0.39451728247914186</v>
      </c>
      <c r="AA68">
        <v>0.4541832669322709</v>
      </c>
    </row>
    <row r="69" spans="1:27" x14ac:dyDescent="0.35">
      <c r="A69" s="1">
        <v>44080</v>
      </c>
      <c r="B69" t="s">
        <v>31</v>
      </c>
      <c r="C69">
        <v>4.796430563301729E-2</v>
      </c>
      <c r="D69">
        <v>0.33670653173873044</v>
      </c>
      <c r="E69">
        <v>0.33442265795206971</v>
      </c>
      <c r="F69">
        <v>0.15610574905581201</v>
      </c>
      <c r="G69">
        <v>0.19058553386911595</v>
      </c>
      <c r="H69">
        <v>2.1739130434782608E-2</v>
      </c>
      <c r="I69">
        <v>9.4107299912049247E-2</v>
      </c>
      <c r="J69">
        <v>2.6805658972449738E-2</v>
      </c>
      <c r="K69">
        <v>0.31658562938951917</v>
      </c>
      <c r="L69">
        <v>0.10666666666666667</v>
      </c>
      <c r="M69">
        <v>3.7383177570093455E-2</v>
      </c>
      <c r="N69">
        <v>6.5326633165829151E-2</v>
      </c>
      <c r="O69">
        <v>0.23056092843326886</v>
      </c>
      <c r="P69">
        <v>2.0440251572327043E-2</v>
      </c>
      <c r="Q69">
        <v>0.28274009402283412</v>
      </c>
      <c r="R69">
        <v>7.5038284839203676E-2</v>
      </c>
      <c r="S69">
        <v>0.10926694329183956</v>
      </c>
      <c r="T69">
        <v>0.19517102615694165</v>
      </c>
      <c r="U69">
        <v>0.15767045454545456</v>
      </c>
      <c r="V69">
        <v>0.13346228239845262</v>
      </c>
      <c r="W69">
        <v>0</v>
      </c>
      <c r="X69">
        <v>4.6315789473684213E-2</v>
      </c>
      <c r="Y69">
        <v>4.2735042735042739E-3</v>
      </c>
      <c r="Z69">
        <v>0.28367103694874851</v>
      </c>
      <c r="AA69">
        <v>0.13745019920318724</v>
      </c>
    </row>
    <row r="70" spans="1:27" x14ac:dyDescent="0.35">
      <c r="A70" s="1">
        <v>44080</v>
      </c>
      <c r="B70" t="s">
        <v>32</v>
      </c>
      <c r="C70">
        <v>0.55103179029559402</v>
      </c>
      <c r="D70">
        <v>0.53173873045078202</v>
      </c>
      <c r="E70">
        <v>0.47058823529411764</v>
      </c>
      <c r="F70">
        <v>0.26898866974402014</v>
      </c>
      <c r="G70">
        <v>0.32721010332950634</v>
      </c>
      <c r="H70">
        <v>0.24456521739130435</v>
      </c>
      <c r="I70">
        <v>0.41160949868073876</v>
      </c>
      <c r="J70">
        <v>0.15338793745346241</v>
      </c>
      <c r="K70">
        <v>0.62884927066450569</v>
      </c>
      <c r="L70">
        <v>0.40121212121212119</v>
      </c>
      <c r="M70">
        <v>0.3644859813084112</v>
      </c>
      <c r="N70">
        <v>0.39195979899497485</v>
      </c>
      <c r="O70">
        <v>0.50019342359767893</v>
      </c>
      <c r="P70">
        <v>0.39465408805031449</v>
      </c>
      <c r="Q70">
        <v>0.66084620550705175</v>
      </c>
      <c r="R70">
        <v>0.20826952526799389</v>
      </c>
      <c r="S70">
        <v>0.49515905947441219</v>
      </c>
      <c r="T70">
        <v>0.46076458752515093</v>
      </c>
      <c r="U70">
        <v>0.55894886363636365</v>
      </c>
      <c r="V70">
        <v>0.44680851063829785</v>
      </c>
      <c r="W70">
        <v>0.14452214452214451</v>
      </c>
      <c r="X70">
        <v>0.4673684210526316</v>
      </c>
      <c r="Y70">
        <v>0.36752136752136755</v>
      </c>
      <c r="Z70">
        <v>0.67818831942789037</v>
      </c>
      <c r="AA70">
        <v>0.5916334661354582</v>
      </c>
    </row>
    <row r="71" spans="1:27" x14ac:dyDescent="0.35">
      <c r="A71" s="1">
        <v>44080</v>
      </c>
      <c r="B71" t="s">
        <v>33</v>
      </c>
      <c r="C71">
        <v>0.44896820970440598</v>
      </c>
      <c r="D71">
        <v>0.46826126954921798</v>
      </c>
      <c r="E71">
        <v>0.52941176470588236</v>
      </c>
      <c r="F71">
        <v>0.73101133025597986</v>
      </c>
      <c r="G71">
        <v>0.67278989667049371</v>
      </c>
      <c r="H71">
        <v>0.75543478260869568</v>
      </c>
      <c r="I71">
        <v>0.58839050131926118</v>
      </c>
      <c r="J71">
        <v>0.84661206254653765</v>
      </c>
      <c r="K71">
        <v>0.37115072933549431</v>
      </c>
      <c r="L71">
        <v>0.59878787878787887</v>
      </c>
      <c r="M71">
        <v>0.63551401869158886</v>
      </c>
      <c r="N71">
        <v>0.6080402010050252</v>
      </c>
      <c r="O71">
        <v>0.49980657640232107</v>
      </c>
      <c r="P71">
        <v>0.60534591194968557</v>
      </c>
      <c r="Q71">
        <v>0.33915379449294825</v>
      </c>
      <c r="R71">
        <v>0.79173047473200608</v>
      </c>
      <c r="S71">
        <v>0.50484094052558781</v>
      </c>
      <c r="T71">
        <v>0.53923541247484907</v>
      </c>
      <c r="U71">
        <v>0.44105113636363635</v>
      </c>
      <c r="V71">
        <v>0.55319148936170215</v>
      </c>
      <c r="W71">
        <v>0.85547785547785549</v>
      </c>
      <c r="X71">
        <v>0.53263157894736834</v>
      </c>
      <c r="Y71">
        <v>0.63247863247863245</v>
      </c>
      <c r="Z71">
        <v>0.32181168057210963</v>
      </c>
      <c r="AA71">
        <v>0.4083665338645418</v>
      </c>
    </row>
    <row r="72" spans="1:27" x14ac:dyDescent="0.35">
      <c r="A72" s="1">
        <v>44080</v>
      </c>
      <c r="B72" t="s">
        <v>46</v>
      </c>
      <c r="C72">
        <v>0.37506894649751793</v>
      </c>
      <c r="D72">
        <v>0.32868352223190933</v>
      </c>
      <c r="E72">
        <v>0.30283224400871461</v>
      </c>
      <c r="F72">
        <v>0.28622012393036295</v>
      </c>
      <c r="G72">
        <v>0.23616236162361623</v>
      </c>
      <c r="H72">
        <v>0.47026657552973344</v>
      </c>
      <c r="I72">
        <v>0.52066842568161831</v>
      </c>
      <c r="J72">
        <v>0.55334846765039725</v>
      </c>
      <c r="K72">
        <v>0.31334413830361968</v>
      </c>
      <c r="L72">
        <v>0.51956521739130435</v>
      </c>
      <c r="M72">
        <v>0.8091286307053942</v>
      </c>
      <c r="N72">
        <v>0.20655737704918034</v>
      </c>
      <c r="O72">
        <v>0.51471135940409685</v>
      </c>
      <c r="P72">
        <v>0.37015945330296129</v>
      </c>
      <c r="Q72">
        <v>0.29666212534059944</v>
      </c>
      <c r="R72">
        <v>0.21863799283154123</v>
      </c>
      <c r="S72">
        <v>0.24594992636229748</v>
      </c>
      <c r="T72">
        <v>0.48275862068965519</v>
      </c>
      <c r="U72">
        <v>0.25601750547045954</v>
      </c>
      <c r="V72">
        <v>0.19852034525277434</v>
      </c>
      <c r="W72">
        <v>0.39781328847771236</v>
      </c>
      <c r="X72">
        <v>0.31052631578947371</v>
      </c>
      <c r="Y72">
        <v>0.74550128534704374</v>
      </c>
      <c r="Z72">
        <v>0.26720285969615726</v>
      </c>
      <c r="AA72">
        <v>0.24293785310734464</v>
      </c>
    </row>
    <row r="73" spans="1:27" x14ac:dyDescent="0.35">
      <c r="A73" s="1">
        <v>44080</v>
      </c>
      <c r="B73" t="s">
        <v>47</v>
      </c>
      <c r="C73">
        <v>0.37205882352941178</v>
      </c>
      <c r="D73">
        <v>0.35278514588859416</v>
      </c>
      <c r="E73">
        <v>0.44964028776978415</v>
      </c>
      <c r="F73">
        <v>9.8969072164948449E-2</v>
      </c>
      <c r="G73">
        <v>0.20052083333333334</v>
      </c>
      <c r="H73">
        <v>6.8313953488372089E-2</v>
      </c>
      <c r="I73">
        <v>0.65033783783783783</v>
      </c>
      <c r="J73">
        <v>5.9487179487179485E-2</v>
      </c>
      <c r="K73">
        <v>0.60862068965517246</v>
      </c>
      <c r="L73">
        <v>0.44142259414225943</v>
      </c>
      <c r="M73">
        <v>0.34358974358974359</v>
      </c>
      <c r="N73">
        <v>0</v>
      </c>
      <c r="O73">
        <v>0.45224312590448623</v>
      </c>
      <c r="P73">
        <v>0.31076923076923074</v>
      </c>
      <c r="Q73">
        <v>0.32032146957520091</v>
      </c>
      <c r="R73">
        <v>0.13442622950819672</v>
      </c>
      <c r="S73">
        <v>0.29341317365269459</v>
      </c>
      <c r="T73">
        <v>0.44334975369458129</v>
      </c>
      <c r="U73">
        <v>0.40170940170940173</v>
      </c>
      <c r="V73">
        <v>0.61076604554865421</v>
      </c>
      <c r="W73">
        <v>1.6913319238900635E-2</v>
      </c>
      <c r="X73">
        <v>0.39661016949152544</v>
      </c>
      <c r="Y73">
        <v>0.57241379310344831</v>
      </c>
      <c r="Z73">
        <v>0.39130434782608697</v>
      </c>
      <c r="AA73">
        <v>0.2441860465116279</v>
      </c>
    </row>
    <row r="74" spans="1:27" x14ac:dyDescent="0.35">
      <c r="A74" s="1">
        <v>44080</v>
      </c>
      <c r="B74" t="s">
        <v>48</v>
      </c>
      <c r="C74">
        <v>0.62794117647058822</v>
      </c>
      <c r="D74">
        <v>0.64721485411140589</v>
      </c>
      <c r="E74">
        <v>0.55035971223021585</v>
      </c>
      <c r="F74">
        <v>0.90103092783505156</v>
      </c>
      <c r="G74">
        <v>0.79947916666666663</v>
      </c>
      <c r="H74">
        <v>0.9316860465116279</v>
      </c>
      <c r="I74">
        <v>0.34966216216216217</v>
      </c>
      <c r="J74">
        <v>0.94051282051282048</v>
      </c>
      <c r="K74">
        <v>0.39137931034482759</v>
      </c>
      <c r="L74">
        <v>0.55857740585774063</v>
      </c>
      <c r="M74">
        <v>0.65641025641025641</v>
      </c>
      <c r="N74">
        <v>1</v>
      </c>
      <c r="O74">
        <v>0.54775687409551377</v>
      </c>
      <c r="P74">
        <v>0.6892307692307692</v>
      </c>
      <c r="Q74">
        <v>0.67967853042479909</v>
      </c>
      <c r="R74">
        <v>0.86557377049180328</v>
      </c>
      <c r="S74">
        <v>0.70658682634730541</v>
      </c>
      <c r="T74">
        <v>0.55665024630541871</v>
      </c>
      <c r="U74">
        <v>0.59829059829059827</v>
      </c>
      <c r="V74">
        <v>0.38923395445134573</v>
      </c>
      <c r="W74">
        <v>0.9830866807610994</v>
      </c>
      <c r="X74">
        <v>0.60338983050847461</v>
      </c>
      <c r="Y74">
        <v>0.42758620689655175</v>
      </c>
      <c r="Z74">
        <v>0.60869565217391308</v>
      </c>
      <c r="AA74">
        <v>0.7558139534883721</v>
      </c>
    </row>
    <row r="75" spans="1:27" x14ac:dyDescent="0.35">
      <c r="A75" s="1">
        <v>44080</v>
      </c>
      <c r="B75" t="s">
        <v>49</v>
      </c>
      <c r="C75">
        <v>0.18518518518518517</v>
      </c>
      <c r="D75">
        <v>0.27500000000000002</v>
      </c>
      <c r="E75">
        <v>0.19791666666666666</v>
      </c>
      <c r="F75">
        <v>0.1497005988023952</v>
      </c>
      <c r="G75">
        <v>0.15075376884422109</v>
      </c>
      <c r="H75">
        <v>0.11842105263157894</v>
      </c>
      <c r="I75">
        <v>0.46728971962616822</v>
      </c>
      <c r="J75">
        <v>0.12203389830508475</v>
      </c>
      <c r="K75">
        <v>0.5957446808510638</v>
      </c>
      <c r="L75">
        <v>0.17006802721088435</v>
      </c>
      <c r="M75">
        <v>0.20408163265306123</v>
      </c>
      <c r="N75">
        <v>0.02</v>
      </c>
      <c r="O75">
        <v>0.42920353982300885</v>
      </c>
      <c r="P75">
        <v>0.2</v>
      </c>
      <c r="Q75">
        <v>7.4303405572755415E-2</v>
      </c>
      <c r="R75">
        <v>3.5502958579881658E-2</v>
      </c>
      <c r="S75">
        <v>0.24545454545454545</v>
      </c>
      <c r="T75">
        <v>0.18461538461538463</v>
      </c>
      <c r="U75">
        <v>0.2072072072072072</v>
      </c>
      <c r="V75">
        <v>0.24698795180722891</v>
      </c>
      <c r="W75">
        <v>9.5238095238095233E-2</v>
      </c>
      <c r="X75">
        <v>0.46296296296296297</v>
      </c>
      <c r="Y75">
        <v>0.18518518518518517</v>
      </c>
      <c r="Z75">
        <v>0.51111111111111107</v>
      </c>
      <c r="AA75">
        <v>0.23809523809523808</v>
      </c>
    </row>
    <row r="76" spans="1:27" x14ac:dyDescent="0.35">
      <c r="A76" s="1">
        <v>44080</v>
      </c>
      <c r="B76" t="s">
        <v>50</v>
      </c>
      <c r="C76">
        <v>0.81481481481481477</v>
      </c>
      <c r="D76">
        <v>0.72499999999999998</v>
      </c>
      <c r="E76">
        <v>0.80208333333333337</v>
      </c>
      <c r="F76">
        <v>0.85029940119760483</v>
      </c>
      <c r="G76">
        <v>0.84924623115577891</v>
      </c>
      <c r="H76">
        <v>0.88157894736842102</v>
      </c>
      <c r="I76">
        <v>0.53271028037383172</v>
      </c>
      <c r="J76">
        <v>0.87796610169491529</v>
      </c>
      <c r="K76">
        <v>0.40425531914893614</v>
      </c>
      <c r="L76">
        <v>0.82993197278911568</v>
      </c>
      <c r="M76">
        <v>0.79591836734693877</v>
      </c>
      <c r="N76">
        <v>0.98</v>
      </c>
      <c r="O76">
        <v>0.57079646017699115</v>
      </c>
      <c r="P76">
        <v>0.8</v>
      </c>
      <c r="Q76">
        <v>0.92569659442724461</v>
      </c>
      <c r="R76">
        <v>0.96449704142011838</v>
      </c>
      <c r="S76">
        <v>0.75454545454545452</v>
      </c>
      <c r="T76">
        <v>0.81538461538461537</v>
      </c>
      <c r="U76">
        <v>0.7927927927927928</v>
      </c>
      <c r="V76">
        <v>0.75301204819277112</v>
      </c>
      <c r="W76">
        <v>0.90476190476190477</v>
      </c>
      <c r="X76">
        <v>0.53703703703703709</v>
      </c>
      <c r="Y76">
        <v>0.81481481481481477</v>
      </c>
      <c r="Z76">
        <v>0.48888888888888887</v>
      </c>
      <c r="AA76">
        <v>0.76190476190476186</v>
      </c>
    </row>
    <row r="77" spans="1:27" x14ac:dyDescent="0.35">
      <c r="A77" s="1">
        <v>44080</v>
      </c>
      <c r="B77" t="s">
        <v>51</v>
      </c>
      <c r="C77">
        <v>9.0909090909090912E-2</v>
      </c>
      <c r="D77">
        <v>0.16312056737588654</v>
      </c>
      <c r="E77">
        <v>3.8461538461538464E-2</v>
      </c>
      <c r="F77">
        <v>1.2285012285012284E-2</v>
      </c>
      <c r="G77">
        <v>1.4409221902017291E-2</v>
      </c>
      <c r="H77">
        <v>3.7037037037037035E-2</v>
      </c>
      <c r="I77">
        <v>0.12612612612612611</v>
      </c>
      <c r="J77">
        <v>2.0958083832335328E-2</v>
      </c>
      <c r="K77">
        <v>0.296875</v>
      </c>
      <c r="L77">
        <v>6.1224489795918366E-2</v>
      </c>
      <c r="M77">
        <v>0.21212121212121213</v>
      </c>
      <c r="N77">
        <v>9.0909090909090905E-3</v>
      </c>
      <c r="O77">
        <v>0.16574585635359115</v>
      </c>
      <c r="P77">
        <v>2.8301886792452831E-2</v>
      </c>
      <c r="Q77">
        <v>0</v>
      </c>
      <c r="R77">
        <v>1.0526315789473684E-2</v>
      </c>
      <c r="S77">
        <v>3.2000000000000001E-2</v>
      </c>
      <c r="T77">
        <v>0</v>
      </c>
      <c r="U77">
        <v>4.7619047619047616E-2</v>
      </c>
      <c r="V77">
        <v>0.1099290780141844</v>
      </c>
      <c r="W77">
        <v>7.6923076923076927E-3</v>
      </c>
      <c r="X77">
        <v>0.12162162162162163</v>
      </c>
      <c r="Y77">
        <v>2.247191011235955E-2</v>
      </c>
      <c r="Z77">
        <v>4.3165467625899283E-2</v>
      </c>
      <c r="AA77">
        <v>7.8260869565217397E-2</v>
      </c>
    </row>
    <row r="78" spans="1:27" x14ac:dyDescent="0.35">
      <c r="A78" s="1">
        <v>44080</v>
      </c>
      <c r="B78" t="s">
        <v>52</v>
      </c>
      <c r="C78">
        <v>0.90909090909090906</v>
      </c>
      <c r="D78">
        <v>0.83687943262411346</v>
      </c>
      <c r="E78">
        <v>0.96153846153846156</v>
      </c>
      <c r="F78">
        <v>0.98771498771498767</v>
      </c>
      <c r="G78">
        <v>0.98559077809798268</v>
      </c>
      <c r="H78">
        <v>0.96296296296296291</v>
      </c>
      <c r="I78">
        <v>0.87387387387387383</v>
      </c>
      <c r="J78">
        <v>0.97904191616766467</v>
      </c>
      <c r="K78">
        <v>0.703125</v>
      </c>
      <c r="L78">
        <v>0.93877551020408168</v>
      </c>
      <c r="M78">
        <v>0.78787878787878785</v>
      </c>
      <c r="N78">
        <v>0.99090909090909096</v>
      </c>
      <c r="O78">
        <v>0.83425414364640882</v>
      </c>
      <c r="P78">
        <v>0.97169811320754718</v>
      </c>
      <c r="Q78">
        <v>1</v>
      </c>
      <c r="R78">
        <v>0.98947368421052628</v>
      </c>
      <c r="S78">
        <v>0.96799999999999997</v>
      </c>
      <c r="T78">
        <v>1</v>
      </c>
      <c r="U78">
        <v>0.95238095238095233</v>
      </c>
      <c r="V78">
        <v>0.89007092198581561</v>
      </c>
      <c r="W78">
        <v>0.99230769230769234</v>
      </c>
      <c r="X78">
        <v>0.8783783783783784</v>
      </c>
      <c r="Y78">
        <v>0.97752808988764039</v>
      </c>
      <c r="Z78">
        <v>0.95683453237410077</v>
      </c>
      <c r="AA78">
        <v>0.92173913043478262</v>
      </c>
    </row>
    <row r="79" spans="1:27" x14ac:dyDescent="0.35">
      <c r="A79" s="1">
        <v>44081</v>
      </c>
      <c r="B79" t="s">
        <v>30</v>
      </c>
      <c r="C79">
        <v>0.45839636913767018</v>
      </c>
      <c r="D79">
        <v>0.19043238270469182</v>
      </c>
      <c r="E79">
        <v>0.14161220043572983</v>
      </c>
      <c r="F79">
        <v>0.11875786823331934</v>
      </c>
      <c r="G79">
        <v>0.14351320321469574</v>
      </c>
      <c r="H79">
        <v>0.23152173913043478</v>
      </c>
      <c r="I79">
        <v>0.32189973614775724</v>
      </c>
      <c r="J79">
        <v>0.12658227848101267</v>
      </c>
      <c r="K79">
        <v>0.29605618584548893</v>
      </c>
      <c r="L79">
        <v>0.30909090909090908</v>
      </c>
      <c r="M79">
        <v>0.32710280373831774</v>
      </c>
      <c r="N79">
        <v>0.32663316582914576</v>
      </c>
      <c r="O79">
        <v>0.28742746615087039</v>
      </c>
      <c r="P79">
        <v>0.38836477987421386</v>
      </c>
      <c r="Q79">
        <v>0.39959704499664206</v>
      </c>
      <c r="R79">
        <v>0.14548238897396631</v>
      </c>
      <c r="S79">
        <v>0.39972337482710929</v>
      </c>
      <c r="T79">
        <v>0.29577464788732394</v>
      </c>
      <c r="U79">
        <v>0.41264204545454547</v>
      </c>
      <c r="V79">
        <v>0.32495164410058025</v>
      </c>
      <c r="W79">
        <v>0.14685314685314685</v>
      </c>
      <c r="X79">
        <v>0.4494736842105263</v>
      </c>
      <c r="Y79">
        <v>0.36752136752136755</v>
      </c>
      <c r="Z79">
        <v>0.41954707985697259</v>
      </c>
      <c r="AA79">
        <v>0.48406374501992033</v>
      </c>
    </row>
    <row r="80" spans="1:27" x14ac:dyDescent="0.35">
      <c r="A80" s="1">
        <v>44081</v>
      </c>
      <c r="B80" t="s">
        <v>31</v>
      </c>
      <c r="C80">
        <v>4.891578416540595E-2</v>
      </c>
      <c r="D80">
        <v>0.39742410303587855</v>
      </c>
      <c r="E80">
        <v>0.355119825708061</v>
      </c>
      <c r="F80">
        <v>0.1556861099454469</v>
      </c>
      <c r="G80">
        <v>0.1687715269804822</v>
      </c>
      <c r="H80">
        <v>3.2608695652173912E-2</v>
      </c>
      <c r="I80">
        <v>0.10817941952506596</v>
      </c>
      <c r="J80">
        <v>2.3082650781831721E-2</v>
      </c>
      <c r="K80">
        <v>0.30199891950297136</v>
      </c>
      <c r="L80">
        <v>0.11151515151515151</v>
      </c>
      <c r="M80">
        <v>1.4018691588785047E-2</v>
      </c>
      <c r="N80">
        <v>0.10050251256281408</v>
      </c>
      <c r="O80">
        <v>0.21276595744680851</v>
      </c>
      <c r="P80">
        <v>1.8867924528301886E-2</v>
      </c>
      <c r="Q80">
        <v>0.30154466084620551</v>
      </c>
      <c r="R80">
        <v>7.9632465543644712E-2</v>
      </c>
      <c r="S80">
        <v>0.11618257261410789</v>
      </c>
      <c r="T80">
        <v>0.19114688128772636</v>
      </c>
      <c r="U80">
        <v>0.15980113636363635</v>
      </c>
      <c r="V80">
        <v>0.13297872340425532</v>
      </c>
      <c r="W80">
        <v>0</v>
      </c>
      <c r="X80">
        <v>6.210526315789474E-2</v>
      </c>
      <c r="Y80">
        <v>4.2735042735042739E-3</v>
      </c>
      <c r="Z80">
        <v>0.28963051251489869</v>
      </c>
      <c r="AA80">
        <v>0.16334661354581673</v>
      </c>
    </row>
    <row r="81" spans="1:27" x14ac:dyDescent="0.35">
      <c r="A81" s="1">
        <v>44081</v>
      </c>
      <c r="B81" t="s">
        <v>32</v>
      </c>
      <c r="C81">
        <v>0.50731215330307611</v>
      </c>
      <c r="D81">
        <v>0.58785648574057037</v>
      </c>
      <c r="E81">
        <v>0.49673202614379086</v>
      </c>
      <c r="F81">
        <v>0.27444397817876626</v>
      </c>
      <c r="G81">
        <v>0.31228473019517794</v>
      </c>
      <c r="H81">
        <v>0.26413043478260867</v>
      </c>
      <c r="I81">
        <v>0.43007915567282323</v>
      </c>
      <c r="J81">
        <v>0.14966492926284439</v>
      </c>
      <c r="K81">
        <v>0.59805510534846029</v>
      </c>
      <c r="L81">
        <v>0.42060606060606059</v>
      </c>
      <c r="M81">
        <v>0.34112149532710279</v>
      </c>
      <c r="N81">
        <v>0.42713567839195982</v>
      </c>
      <c r="O81">
        <v>0.50019342359767893</v>
      </c>
      <c r="P81">
        <v>0.40723270440251574</v>
      </c>
      <c r="Q81">
        <v>0.70114170584284752</v>
      </c>
      <c r="R81">
        <v>0.22511485451761101</v>
      </c>
      <c r="S81">
        <v>0.51590594744121721</v>
      </c>
      <c r="T81">
        <v>0.48692152917505033</v>
      </c>
      <c r="U81">
        <v>0.57244318181818177</v>
      </c>
      <c r="V81">
        <v>0.45793036750483557</v>
      </c>
      <c r="W81">
        <v>0.14685314685314685</v>
      </c>
      <c r="X81">
        <v>0.51157894736842102</v>
      </c>
      <c r="Y81">
        <v>0.37179487179487181</v>
      </c>
      <c r="Z81">
        <v>0.70917759237187128</v>
      </c>
      <c r="AA81">
        <v>0.64741035856573703</v>
      </c>
    </row>
    <row r="82" spans="1:27" x14ac:dyDescent="0.35">
      <c r="A82" s="1">
        <v>44081</v>
      </c>
      <c r="B82" t="s">
        <v>33</v>
      </c>
      <c r="C82">
        <v>0.49268784669692389</v>
      </c>
      <c r="D82">
        <v>0.41214351425942963</v>
      </c>
      <c r="E82">
        <v>0.50326797385620914</v>
      </c>
      <c r="F82">
        <v>0.7255560218212338</v>
      </c>
      <c r="G82">
        <v>0.68771526980482212</v>
      </c>
      <c r="H82">
        <v>0.73586956521739133</v>
      </c>
      <c r="I82">
        <v>0.56992084432717682</v>
      </c>
      <c r="J82">
        <v>0.85033507073715564</v>
      </c>
      <c r="K82">
        <v>0.40194489465153971</v>
      </c>
      <c r="L82">
        <v>0.57939393939393935</v>
      </c>
      <c r="M82">
        <v>0.65887850467289721</v>
      </c>
      <c r="N82">
        <v>0.57286432160804024</v>
      </c>
      <c r="O82">
        <v>0.49980657640232107</v>
      </c>
      <c r="P82">
        <v>0.59276729559748431</v>
      </c>
      <c r="Q82">
        <v>0.29885829415715248</v>
      </c>
      <c r="R82">
        <v>0.77488514548238896</v>
      </c>
      <c r="S82">
        <v>0.48409405255878279</v>
      </c>
      <c r="T82">
        <v>0.51307847082494962</v>
      </c>
      <c r="U82">
        <v>0.42755681818181823</v>
      </c>
      <c r="V82">
        <v>0.54206963249516438</v>
      </c>
      <c r="W82">
        <v>0.85314685314685312</v>
      </c>
      <c r="X82">
        <v>0.48842105263157898</v>
      </c>
      <c r="Y82">
        <v>0.62820512820512819</v>
      </c>
      <c r="Z82">
        <v>0.29082240762812872</v>
      </c>
      <c r="AA82">
        <v>0.35258964143426297</v>
      </c>
    </row>
    <row r="83" spans="1:27" x14ac:dyDescent="0.35">
      <c r="A83" s="1">
        <v>44081</v>
      </c>
      <c r="B83" t="s">
        <v>46</v>
      </c>
      <c r="C83">
        <v>0.34448327508736892</v>
      </c>
      <c r="D83">
        <v>0.32868352223190933</v>
      </c>
      <c r="E83">
        <v>0.30283224400871461</v>
      </c>
      <c r="F83">
        <v>0.28622012393036295</v>
      </c>
      <c r="G83">
        <v>0.34440344403444034</v>
      </c>
      <c r="H83">
        <v>0.47026657552973344</v>
      </c>
      <c r="I83">
        <v>0.52066842568161831</v>
      </c>
      <c r="J83">
        <v>0.55334846765039725</v>
      </c>
      <c r="K83">
        <v>0.31334413830361968</v>
      </c>
      <c r="L83">
        <v>0.52065217391304353</v>
      </c>
      <c r="M83">
        <v>0.8091286307053942</v>
      </c>
      <c r="N83">
        <v>0.22295081967213115</v>
      </c>
      <c r="O83">
        <v>0.51471135940409685</v>
      </c>
      <c r="P83">
        <v>0.38724373576309795</v>
      </c>
      <c r="Q83">
        <v>0.29666212534059944</v>
      </c>
      <c r="R83">
        <v>0.21863799283154123</v>
      </c>
      <c r="S83">
        <v>0.24594992636229748</v>
      </c>
      <c r="T83">
        <v>0.48751486325802618</v>
      </c>
      <c r="U83">
        <v>0.25601750547045954</v>
      </c>
      <c r="V83">
        <v>0.19852034525277434</v>
      </c>
      <c r="W83">
        <v>0.39781328847771236</v>
      </c>
      <c r="X83">
        <v>0.32526315789473687</v>
      </c>
      <c r="Y83">
        <v>0.74550128534704374</v>
      </c>
      <c r="Z83">
        <v>0.26720285969615726</v>
      </c>
      <c r="AA83">
        <v>0.24293785310734464</v>
      </c>
    </row>
    <row r="84" spans="1:27" x14ac:dyDescent="0.35">
      <c r="A84" s="1">
        <v>44081</v>
      </c>
      <c r="B84" t="s">
        <v>47</v>
      </c>
      <c r="C84">
        <v>0.33913043478260868</v>
      </c>
      <c r="D84">
        <v>0.3156498673740053</v>
      </c>
      <c r="E84">
        <v>0.46043165467625902</v>
      </c>
      <c r="F84">
        <v>9.6907216494845363E-2</v>
      </c>
      <c r="G84">
        <v>6.25E-2</v>
      </c>
      <c r="H84">
        <v>7.1220930232558141E-2</v>
      </c>
      <c r="I84">
        <v>0.65709459459459463</v>
      </c>
      <c r="J84">
        <v>6.051282051282051E-2</v>
      </c>
      <c r="K84">
        <v>0.62241379310344824</v>
      </c>
      <c r="L84">
        <v>0.43006263048016702</v>
      </c>
      <c r="M84">
        <v>0.3282051282051282</v>
      </c>
      <c r="N84">
        <v>0</v>
      </c>
      <c r="O84">
        <v>0.45224312590448623</v>
      </c>
      <c r="P84">
        <v>0.31176470588235294</v>
      </c>
      <c r="Q84">
        <v>0.30654420206659011</v>
      </c>
      <c r="R84">
        <v>0.10491803278688525</v>
      </c>
      <c r="S84">
        <v>0.34431137724550898</v>
      </c>
      <c r="T84">
        <v>0.37560975609756098</v>
      </c>
      <c r="U84">
        <v>0.37264957264957266</v>
      </c>
      <c r="V84">
        <v>0.6211180124223602</v>
      </c>
      <c r="W84">
        <v>1.4799154334038054E-2</v>
      </c>
      <c r="X84">
        <v>0.48867313915857608</v>
      </c>
      <c r="Y84">
        <v>0.57931034482758625</v>
      </c>
      <c r="Z84">
        <v>0.45819397993311034</v>
      </c>
      <c r="AA84">
        <v>0.25</v>
      </c>
    </row>
    <row r="85" spans="1:27" x14ac:dyDescent="0.35">
      <c r="A85" s="1">
        <v>44081</v>
      </c>
      <c r="B85" t="s">
        <v>48</v>
      </c>
      <c r="C85">
        <v>0.66086956521739126</v>
      </c>
      <c r="D85">
        <v>0.68435013262599464</v>
      </c>
      <c r="E85">
        <v>0.53956834532374098</v>
      </c>
      <c r="F85">
        <v>0.90309278350515465</v>
      </c>
      <c r="G85">
        <v>0.9375</v>
      </c>
      <c r="H85">
        <v>0.92877906976744184</v>
      </c>
      <c r="I85">
        <v>0.34290540540540543</v>
      </c>
      <c r="J85">
        <v>0.93948717948717952</v>
      </c>
      <c r="K85">
        <v>0.3775862068965517</v>
      </c>
      <c r="L85">
        <v>0.56993736951983298</v>
      </c>
      <c r="M85">
        <v>0.67179487179487174</v>
      </c>
      <c r="N85">
        <v>1</v>
      </c>
      <c r="O85">
        <v>0.54775687409551377</v>
      </c>
      <c r="P85">
        <v>0.68823529411764706</v>
      </c>
      <c r="Q85">
        <v>0.69345579793340983</v>
      </c>
      <c r="R85">
        <v>0.89508196721311473</v>
      </c>
      <c r="S85">
        <v>0.65568862275449102</v>
      </c>
      <c r="T85">
        <v>0.62439024390243902</v>
      </c>
      <c r="U85">
        <v>0.62735042735042734</v>
      </c>
      <c r="V85">
        <v>0.37888198757763975</v>
      </c>
      <c r="W85">
        <v>0.985200845665962</v>
      </c>
      <c r="X85">
        <v>0.51132686084142398</v>
      </c>
      <c r="Y85">
        <v>0.4206896551724138</v>
      </c>
      <c r="Z85">
        <v>0.5418060200668896</v>
      </c>
      <c r="AA85">
        <v>0.75</v>
      </c>
    </row>
    <row r="86" spans="1:27" x14ac:dyDescent="0.35">
      <c r="A86" s="1">
        <v>44081</v>
      </c>
      <c r="B86" t="s">
        <v>49</v>
      </c>
      <c r="C86">
        <v>0.38219895287958117</v>
      </c>
      <c r="D86">
        <v>0.23333333333333334</v>
      </c>
      <c r="E86">
        <v>0.20833333333333334</v>
      </c>
      <c r="F86">
        <v>0.15568862275449102</v>
      </c>
      <c r="G86">
        <v>0.18090452261306533</v>
      </c>
      <c r="H86">
        <v>0.26973684210526316</v>
      </c>
      <c r="I86">
        <v>0.46728971962616822</v>
      </c>
      <c r="J86">
        <v>0.12203389830508475</v>
      </c>
      <c r="K86">
        <v>0.56737588652482274</v>
      </c>
      <c r="L86">
        <v>0.18367346938775511</v>
      </c>
      <c r="M86">
        <v>0.20408163265306123</v>
      </c>
      <c r="N86">
        <v>0.02</v>
      </c>
      <c r="O86">
        <v>0.44247787610619471</v>
      </c>
      <c r="P86">
        <v>0.23636363636363636</v>
      </c>
      <c r="Q86">
        <v>8.0495356037151702E-2</v>
      </c>
      <c r="R86">
        <v>4.7337278106508875E-2</v>
      </c>
      <c r="S86">
        <v>0.29090909090909089</v>
      </c>
      <c r="T86">
        <v>0.18461538461538463</v>
      </c>
      <c r="U86">
        <v>0.2072072072072072</v>
      </c>
      <c r="V86">
        <v>0.27710843373493976</v>
      </c>
      <c r="W86">
        <v>8.3333333333333329E-2</v>
      </c>
      <c r="X86">
        <v>0.50980392156862742</v>
      </c>
      <c r="Y86">
        <v>0.19753086419753085</v>
      </c>
      <c r="Z86">
        <v>0.51111111111111107</v>
      </c>
      <c r="AA86">
        <v>0.23809523809523808</v>
      </c>
    </row>
    <row r="87" spans="1:27" x14ac:dyDescent="0.35">
      <c r="A87" s="1">
        <v>44081</v>
      </c>
      <c r="B87" t="s">
        <v>50</v>
      </c>
      <c r="C87">
        <v>0.61780104712041883</v>
      </c>
      <c r="D87">
        <v>0.76666666666666672</v>
      </c>
      <c r="E87">
        <v>0.79166666666666663</v>
      </c>
      <c r="F87">
        <v>0.84431137724550898</v>
      </c>
      <c r="G87">
        <v>0.81909547738693467</v>
      </c>
      <c r="H87">
        <v>0.73026315789473684</v>
      </c>
      <c r="I87">
        <v>0.53271028037383172</v>
      </c>
      <c r="J87">
        <v>0.87796610169491529</v>
      </c>
      <c r="K87">
        <v>0.43262411347517732</v>
      </c>
      <c r="L87">
        <v>0.81632653061224492</v>
      </c>
      <c r="M87">
        <v>0.79591836734693877</v>
      </c>
      <c r="N87">
        <v>0.98</v>
      </c>
      <c r="O87">
        <v>0.55752212389380529</v>
      </c>
      <c r="P87">
        <v>0.76363636363636367</v>
      </c>
      <c r="Q87">
        <v>0.91950464396284826</v>
      </c>
      <c r="R87">
        <v>0.9526627218934911</v>
      </c>
      <c r="S87">
        <v>0.70909090909090911</v>
      </c>
      <c r="T87">
        <v>0.81538461538461537</v>
      </c>
      <c r="U87">
        <v>0.7927927927927928</v>
      </c>
      <c r="V87">
        <v>0.72289156626506024</v>
      </c>
      <c r="W87">
        <v>0.91666666666666663</v>
      </c>
      <c r="X87">
        <v>0.49019607843137253</v>
      </c>
      <c r="Y87">
        <v>0.80246913580246915</v>
      </c>
      <c r="Z87">
        <v>0.48888888888888887</v>
      </c>
      <c r="AA87">
        <v>0.76190476190476186</v>
      </c>
    </row>
    <row r="88" spans="1:27" x14ac:dyDescent="0.35">
      <c r="A88" s="1">
        <v>44081</v>
      </c>
      <c r="B88" t="s">
        <v>51</v>
      </c>
      <c r="C88">
        <v>6.4171122994652413E-2</v>
      </c>
      <c r="D88">
        <v>0.22695035460992907</v>
      </c>
      <c r="E88">
        <v>3.8461538461538464E-2</v>
      </c>
      <c r="F88">
        <v>1.2285012285012284E-2</v>
      </c>
      <c r="G88">
        <v>1.7291066282420751E-2</v>
      </c>
      <c r="H88">
        <v>3.7037037037037035E-2</v>
      </c>
      <c r="I88">
        <v>0.10810810810810811</v>
      </c>
      <c r="J88">
        <v>2.3952095808383235E-2</v>
      </c>
      <c r="K88">
        <v>0.3046875</v>
      </c>
      <c r="L88">
        <v>6.1224489795918366E-2</v>
      </c>
      <c r="M88">
        <v>0.21212121212121213</v>
      </c>
      <c r="N88">
        <v>9.0909090909090905E-3</v>
      </c>
      <c r="O88">
        <v>0.15469613259668508</v>
      </c>
      <c r="P88">
        <v>2.8301886792452831E-2</v>
      </c>
      <c r="Q88">
        <v>1.5444015444015444E-2</v>
      </c>
      <c r="R88">
        <v>1.4035087719298246E-2</v>
      </c>
      <c r="S88">
        <v>0.04</v>
      </c>
      <c r="T88">
        <v>1.9230769230769232E-2</v>
      </c>
      <c r="U88">
        <v>4.7619047619047616E-2</v>
      </c>
      <c r="V88">
        <v>0.11702127659574468</v>
      </c>
      <c r="W88">
        <v>1.5384615384615385E-2</v>
      </c>
      <c r="X88">
        <v>9.45945945945946E-2</v>
      </c>
      <c r="Y88">
        <v>2.247191011235955E-2</v>
      </c>
      <c r="Z88">
        <v>3.5971223021582732E-2</v>
      </c>
      <c r="AA88">
        <v>3.4782608695652174E-2</v>
      </c>
    </row>
    <row r="89" spans="1:27" x14ac:dyDescent="0.35">
      <c r="A89" s="1">
        <v>44081</v>
      </c>
      <c r="B89" t="s">
        <v>52</v>
      </c>
      <c r="C89">
        <v>0.93582887700534756</v>
      </c>
      <c r="D89">
        <v>0.77304964539007093</v>
      </c>
      <c r="E89">
        <v>0.96153846153846156</v>
      </c>
      <c r="F89">
        <v>0.98771498771498767</v>
      </c>
      <c r="G89">
        <v>0.98270893371757928</v>
      </c>
      <c r="H89">
        <v>0.96296296296296291</v>
      </c>
      <c r="I89">
        <v>0.89189189189189189</v>
      </c>
      <c r="J89">
        <v>0.9760479041916168</v>
      </c>
      <c r="K89">
        <v>0.6953125</v>
      </c>
      <c r="L89">
        <v>0.93877551020408168</v>
      </c>
      <c r="M89">
        <v>0.78787878787878785</v>
      </c>
      <c r="N89">
        <v>0.99090909090909096</v>
      </c>
      <c r="O89">
        <v>0.84530386740331487</v>
      </c>
      <c r="P89">
        <v>0.97169811320754718</v>
      </c>
      <c r="Q89">
        <v>0.98455598455598459</v>
      </c>
      <c r="R89">
        <v>0.98596491228070171</v>
      </c>
      <c r="S89">
        <v>0.96</v>
      </c>
      <c r="T89">
        <v>0.98076923076923073</v>
      </c>
      <c r="U89">
        <v>0.95238095238095233</v>
      </c>
      <c r="V89">
        <v>0.88297872340425532</v>
      </c>
      <c r="W89">
        <v>0.98461538461538467</v>
      </c>
      <c r="X89">
        <v>0.90540540540540537</v>
      </c>
      <c r="Y89">
        <v>0.97752808988764039</v>
      </c>
      <c r="Z89">
        <v>0.96402877697841727</v>
      </c>
      <c r="AA89">
        <v>0.9652173913043478</v>
      </c>
    </row>
    <row r="90" spans="1:27" x14ac:dyDescent="0.35">
      <c r="A90" s="1">
        <v>44082</v>
      </c>
      <c r="B90" t="s">
        <v>30</v>
      </c>
      <c r="C90">
        <v>0.46365914786967416</v>
      </c>
      <c r="D90">
        <v>0.18031278748850046</v>
      </c>
      <c r="E90">
        <v>0.12317327766179541</v>
      </c>
      <c r="F90">
        <v>0.12421317666806546</v>
      </c>
      <c r="G90">
        <v>0.15614236509758897</v>
      </c>
      <c r="H90">
        <v>0.23369565217391305</v>
      </c>
      <c r="I90">
        <v>0.32629727352682497</v>
      </c>
      <c r="J90">
        <v>0.13626209977661952</v>
      </c>
      <c r="K90">
        <v>0.28795245813074016</v>
      </c>
      <c r="L90">
        <v>0.31151515151515152</v>
      </c>
      <c r="M90">
        <v>0.30841121495327101</v>
      </c>
      <c r="N90">
        <v>0.36180904522613067</v>
      </c>
      <c r="O90">
        <v>0.26499032882011603</v>
      </c>
      <c r="P90">
        <v>0.39308176100628933</v>
      </c>
      <c r="Q90">
        <v>0.35862995298858297</v>
      </c>
      <c r="R90">
        <v>0.13629402756508421</v>
      </c>
      <c r="S90">
        <v>0.38035961272475793</v>
      </c>
      <c r="T90">
        <v>0.29376257545271628</v>
      </c>
      <c r="U90">
        <v>0.38696537678207737</v>
      </c>
      <c r="V90">
        <v>0.32978723404255317</v>
      </c>
      <c r="W90">
        <v>0.15617715617715619</v>
      </c>
      <c r="X90">
        <v>0.4673684210526316</v>
      </c>
      <c r="Y90">
        <v>0.3888888888888889</v>
      </c>
      <c r="Z90">
        <v>0.42550655542312277</v>
      </c>
      <c r="AA90">
        <v>0.49003984063745021</v>
      </c>
    </row>
    <row r="91" spans="1:27" x14ac:dyDescent="0.35">
      <c r="A91" s="1">
        <v>44082</v>
      </c>
      <c r="B91" t="s">
        <v>31</v>
      </c>
      <c r="C91">
        <v>4.912280701754386E-2</v>
      </c>
      <c r="D91">
        <v>0.39742410303587855</v>
      </c>
      <c r="E91">
        <v>0.31837160751565763</v>
      </c>
      <c r="F91">
        <v>0.15232899706252623</v>
      </c>
      <c r="G91">
        <v>0.19977037887485649</v>
      </c>
      <c r="H91">
        <v>2.8260869565217391E-2</v>
      </c>
      <c r="I91">
        <v>0.10202286719437115</v>
      </c>
      <c r="J91">
        <v>2.9784065524944156E-2</v>
      </c>
      <c r="K91">
        <v>0.2976769313884387</v>
      </c>
      <c r="L91">
        <v>0.10787878787878788</v>
      </c>
      <c r="M91">
        <v>6.5420560747663545E-2</v>
      </c>
      <c r="N91">
        <v>9.0452261306532666E-2</v>
      </c>
      <c r="O91">
        <v>0.23172147001934235</v>
      </c>
      <c r="P91">
        <v>2.6729559748427674E-2</v>
      </c>
      <c r="Q91">
        <v>0.30221625251846879</v>
      </c>
      <c r="R91">
        <v>7.9632465543644712E-2</v>
      </c>
      <c r="S91">
        <v>0.14384508990318118</v>
      </c>
      <c r="T91">
        <v>0.19919517102615694</v>
      </c>
      <c r="U91">
        <v>0.15885947046843177</v>
      </c>
      <c r="V91">
        <v>0.13346228239845262</v>
      </c>
      <c r="W91">
        <v>1.3986013986013986E-2</v>
      </c>
      <c r="X91">
        <v>4.736842105263158E-2</v>
      </c>
      <c r="Y91">
        <v>8.5470085470085479E-3</v>
      </c>
      <c r="Z91">
        <v>0.29320619785458879</v>
      </c>
      <c r="AA91">
        <v>0.14143426294820718</v>
      </c>
    </row>
    <row r="92" spans="1:27" x14ac:dyDescent="0.35">
      <c r="A92" s="1">
        <v>44082</v>
      </c>
      <c r="B92" t="s">
        <v>32</v>
      </c>
      <c r="C92">
        <v>0.51278195488721801</v>
      </c>
      <c r="D92">
        <v>0.57773689052437904</v>
      </c>
      <c r="E92">
        <v>0.44154488517745305</v>
      </c>
      <c r="F92">
        <v>0.2765421737305917</v>
      </c>
      <c r="G92">
        <v>0.35591274397244549</v>
      </c>
      <c r="H92">
        <v>0.26195652173913042</v>
      </c>
      <c r="I92">
        <v>0.42832014072119612</v>
      </c>
      <c r="J92">
        <v>0.16604616530156366</v>
      </c>
      <c r="K92">
        <v>0.58562938951917887</v>
      </c>
      <c r="L92">
        <v>0.41939393939393937</v>
      </c>
      <c r="M92">
        <v>0.37383177570093457</v>
      </c>
      <c r="N92">
        <v>0.45226130653266333</v>
      </c>
      <c r="O92">
        <v>0.49671179883945843</v>
      </c>
      <c r="P92">
        <v>0.419811320754717</v>
      </c>
      <c r="Q92">
        <v>0.66084620550705175</v>
      </c>
      <c r="R92">
        <v>0.21592649310872894</v>
      </c>
      <c r="S92">
        <v>0.52420470262793917</v>
      </c>
      <c r="T92">
        <v>0.49295774647887325</v>
      </c>
      <c r="U92">
        <v>0.54582484725050917</v>
      </c>
      <c r="V92">
        <v>0.46324951644100582</v>
      </c>
      <c r="W92">
        <v>0.17016317016317017</v>
      </c>
      <c r="X92">
        <v>0.51473684210526316</v>
      </c>
      <c r="Y92">
        <v>0.39743589743589741</v>
      </c>
      <c r="Z92">
        <v>0.71871275327771156</v>
      </c>
      <c r="AA92">
        <v>0.63147410358565736</v>
      </c>
    </row>
    <row r="93" spans="1:27" x14ac:dyDescent="0.35">
      <c r="A93" s="1">
        <v>44082</v>
      </c>
      <c r="B93" t="s">
        <v>33</v>
      </c>
      <c r="C93">
        <v>0.48721804511278199</v>
      </c>
      <c r="D93">
        <v>0.42226310947562096</v>
      </c>
      <c r="E93">
        <v>0.55845511482254695</v>
      </c>
      <c r="F93">
        <v>0.72345782626940824</v>
      </c>
      <c r="G93">
        <v>0.64408725602755457</v>
      </c>
      <c r="H93">
        <v>0.73804347826086958</v>
      </c>
      <c r="I93">
        <v>0.57167985927880394</v>
      </c>
      <c r="J93">
        <v>0.83395383469843631</v>
      </c>
      <c r="K93">
        <v>0.41437061048082113</v>
      </c>
      <c r="L93">
        <v>0.58060606060606057</v>
      </c>
      <c r="M93">
        <v>0.62616822429906538</v>
      </c>
      <c r="N93">
        <v>0.54773869346733672</v>
      </c>
      <c r="O93">
        <v>0.50328820116054152</v>
      </c>
      <c r="P93">
        <v>0.58018867924528306</v>
      </c>
      <c r="Q93">
        <v>0.33915379449294825</v>
      </c>
      <c r="R93">
        <v>0.78407350689127109</v>
      </c>
      <c r="S93">
        <v>0.47579529737206083</v>
      </c>
      <c r="T93">
        <v>0.50704225352112675</v>
      </c>
      <c r="U93">
        <v>0.45417515274949083</v>
      </c>
      <c r="V93">
        <v>0.53675048355899424</v>
      </c>
      <c r="W93">
        <v>0.82983682983682983</v>
      </c>
      <c r="X93">
        <v>0.48526315789473684</v>
      </c>
      <c r="Y93">
        <v>0.60256410256410264</v>
      </c>
      <c r="Z93">
        <v>0.28128724672228844</v>
      </c>
      <c r="AA93">
        <v>0.36852589641434264</v>
      </c>
    </row>
    <row r="94" spans="1:27" x14ac:dyDescent="0.35">
      <c r="A94" s="1">
        <v>44082</v>
      </c>
      <c r="B94" t="s">
        <v>46</v>
      </c>
      <c r="C94">
        <v>0.34413965087281795</v>
      </c>
      <c r="D94">
        <v>0.32868352223190933</v>
      </c>
      <c r="E94">
        <v>0.29018789144050106</v>
      </c>
      <c r="F94">
        <v>0.28622012393036295</v>
      </c>
      <c r="G94">
        <v>0.35485854858548588</v>
      </c>
      <c r="H94">
        <v>0.47026657552973344</v>
      </c>
      <c r="I94">
        <v>0.52066842568161831</v>
      </c>
      <c r="J94">
        <v>0.55334846765039725</v>
      </c>
      <c r="K94">
        <v>0.31334413830361968</v>
      </c>
      <c r="L94">
        <v>0.52500000000000002</v>
      </c>
      <c r="M94">
        <v>0.8091286307053942</v>
      </c>
      <c r="N94">
        <v>0.23606557377049181</v>
      </c>
      <c r="O94">
        <v>0.51471135940409685</v>
      </c>
      <c r="P94">
        <v>0.38724373576309795</v>
      </c>
      <c r="Q94">
        <v>0.29666212534059944</v>
      </c>
      <c r="R94">
        <v>0.22365591397849463</v>
      </c>
      <c r="S94">
        <v>0.24594992636229748</v>
      </c>
      <c r="T94">
        <v>0.48751486325802618</v>
      </c>
      <c r="U94">
        <v>0.25892473118279569</v>
      </c>
      <c r="V94">
        <v>0.19605425400739829</v>
      </c>
      <c r="W94">
        <v>0.39781328847771236</v>
      </c>
      <c r="X94">
        <v>0.29473684210526313</v>
      </c>
      <c r="Y94">
        <v>0.84832904884318761</v>
      </c>
      <c r="Z94">
        <v>0.32171581769436997</v>
      </c>
      <c r="AA94">
        <v>0.24293785310734464</v>
      </c>
    </row>
    <row r="95" spans="1:27" x14ac:dyDescent="0.35">
      <c r="A95" s="1">
        <v>44082</v>
      </c>
      <c r="B95" t="s">
        <v>47</v>
      </c>
      <c r="C95">
        <v>0.34637681159420292</v>
      </c>
      <c r="D95">
        <v>0.3156498673740053</v>
      </c>
      <c r="E95">
        <v>0.46043165467625902</v>
      </c>
      <c r="F95">
        <v>9.7938144329896906E-2</v>
      </c>
      <c r="G95">
        <v>0.18197573656845753</v>
      </c>
      <c r="H95">
        <v>8.284883720930232E-2</v>
      </c>
      <c r="I95">
        <v>0.60641891891891897</v>
      </c>
      <c r="J95">
        <v>5.9487179487179485E-2</v>
      </c>
      <c r="K95">
        <v>0.57586206896551728</v>
      </c>
      <c r="L95">
        <v>0.44720496894409939</v>
      </c>
      <c r="M95">
        <v>0.36410256410256409</v>
      </c>
      <c r="N95">
        <v>0</v>
      </c>
      <c r="O95">
        <v>0.45224312590448623</v>
      </c>
      <c r="P95">
        <v>0.30882352941176472</v>
      </c>
      <c r="Q95">
        <v>0.31917336394948337</v>
      </c>
      <c r="R95">
        <v>0.11858974358974358</v>
      </c>
      <c r="S95">
        <v>0.30538922155688625</v>
      </c>
      <c r="T95">
        <v>0.37804878048780488</v>
      </c>
      <c r="U95">
        <v>0.39867109634551495</v>
      </c>
      <c r="V95">
        <v>0.60377358490566035</v>
      </c>
      <c r="W95">
        <v>1.6913319238900635E-2</v>
      </c>
      <c r="X95">
        <v>0.32142857142857145</v>
      </c>
      <c r="Y95">
        <v>0.51212121212121209</v>
      </c>
      <c r="Z95">
        <v>0.34444444444444444</v>
      </c>
      <c r="AA95">
        <v>0.25</v>
      </c>
    </row>
    <row r="96" spans="1:27" x14ac:dyDescent="0.35">
      <c r="A96" s="1">
        <v>44082</v>
      </c>
      <c r="B96" t="s">
        <v>48</v>
      </c>
      <c r="C96">
        <v>0.65362318840579714</v>
      </c>
      <c r="D96">
        <v>0.68435013262599464</v>
      </c>
      <c r="E96">
        <v>0.53956834532374098</v>
      </c>
      <c r="F96">
        <v>0.90206185567010311</v>
      </c>
      <c r="G96">
        <v>0.81802426343154244</v>
      </c>
      <c r="H96">
        <v>0.91715116279069764</v>
      </c>
      <c r="I96">
        <v>0.39358108108108109</v>
      </c>
      <c r="J96">
        <v>0.94051282051282048</v>
      </c>
      <c r="K96">
        <v>0.42413793103448277</v>
      </c>
      <c r="L96">
        <v>0.55279503105590067</v>
      </c>
      <c r="M96">
        <v>0.63589743589743586</v>
      </c>
      <c r="N96">
        <v>1</v>
      </c>
      <c r="O96">
        <v>0.54775687409551377</v>
      </c>
      <c r="P96">
        <v>0.69117647058823528</v>
      </c>
      <c r="Q96">
        <v>0.68082663605051663</v>
      </c>
      <c r="R96">
        <v>0.88141025641025639</v>
      </c>
      <c r="S96">
        <v>0.69461077844311381</v>
      </c>
      <c r="T96">
        <v>0.62195121951219512</v>
      </c>
      <c r="U96">
        <v>0.6013289036544851</v>
      </c>
      <c r="V96">
        <v>0.39622641509433965</v>
      </c>
      <c r="W96">
        <v>0.9830866807610994</v>
      </c>
      <c r="X96">
        <v>0.6785714285714286</v>
      </c>
      <c r="Y96">
        <v>0.48787878787878786</v>
      </c>
      <c r="Z96">
        <v>0.65555555555555556</v>
      </c>
      <c r="AA96">
        <v>0.75</v>
      </c>
    </row>
    <row r="97" spans="1:27" x14ac:dyDescent="0.35">
      <c r="A97" s="1">
        <v>44082</v>
      </c>
      <c r="B97" t="s">
        <v>49</v>
      </c>
      <c r="C97">
        <v>0.30366492146596857</v>
      </c>
      <c r="D97">
        <v>0.23333333333333334</v>
      </c>
      <c r="E97">
        <v>0.20833333333333334</v>
      </c>
      <c r="F97">
        <v>0.16167664670658682</v>
      </c>
      <c r="G97">
        <v>0.29145728643216079</v>
      </c>
      <c r="H97">
        <v>0.29605263157894735</v>
      </c>
      <c r="I97">
        <v>0.44859813084112149</v>
      </c>
      <c r="J97">
        <v>0.12542372881355932</v>
      </c>
      <c r="K97">
        <v>0.57446808510638303</v>
      </c>
      <c r="L97">
        <v>0.30612244897959184</v>
      </c>
      <c r="M97">
        <v>0.3</v>
      </c>
      <c r="N97">
        <v>0.02</v>
      </c>
      <c r="O97">
        <v>0.47345132743362833</v>
      </c>
      <c r="P97">
        <v>0.24545454545454545</v>
      </c>
      <c r="Q97">
        <v>4.9535603715170282E-2</v>
      </c>
      <c r="R97">
        <v>4.7337278106508875E-2</v>
      </c>
      <c r="S97">
        <v>0.21818181818181817</v>
      </c>
      <c r="T97">
        <v>0.29230769230769232</v>
      </c>
      <c r="U97">
        <v>0.21621621621621623</v>
      </c>
      <c r="V97">
        <v>0.27710843373493976</v>
      </c>
      <c r="W97">
        <v>9.5238095238095233E-2</v>
      </c>
      <c r="X97">
        <v>0.56862745098039214</v>
      </c>
      <c r="Y97">
        <v>0.19753086419753085</v>
      </c>
      <c r="Z97">
        <v>0.52222222222222225</v>
      </c>
      <c r="AA97">
        <v>0.23809523809523808</v>
      </c>
    </row>
    <row r="98" spans="1:27" x14ac:dyDescent="0.35">
      <c r="A98" s="1">
        <v>44082</v>
      </c>
      <c r="B98" t="s">
        <v>50</v>
      </c>
      <c r="C98">
        <v>0.69633507853403143</v>
      </c>
      <c r="D98">
        <v>0.76666666666666672</v>
      </c>
      <c r="E98">
        <v>0.79166666666666663</v>
      </c>
      <c r="F98">
        <v>0.83832335329341312</v>
      </c>
      <c r="G98">
        <v>0.70854271356783916</v>
      </c>
      <c r="H98">
        <v>0.70394736842105265</v>
      </c>
      <c r="I98">
        <v>0.55140186915887845</v>
      </c>
      <c r="J98">
        <v>0.87457627118644066</v>
      </c>
      <c r="K98">
        <v>0.42553191489361702</v>
      </c>
      <c r="L98">
        <v>0.69387755102040816</v>
      </c>
      <c r="M98">
        <v>0.7</v>
      </c>
      <c r="N98">
        <v>0.98</v>
      </c>
      <c r="O98">
        <v>0.52654867256637172</v>
      </c>
      <c r="P98">
        <v>0.75454545454545452</v>
      </c>
      <c r="Q98">
        <v>0.9504643962848297</v>
      </c>
      <c r="R98">
        <v>0.9526627218934911</v>
      </c>
      <c r="S98">
        <v>0.78181818181818186</v>
      </c>
      <c r="T98">
        <v>0.70769230769230773</v>
      </c>
      <c r="U98">
        <v>0.78378378378378377</v>
      </c>
      <c r="V98">
        <v>0.72289156626506024</v>
      </c>
      <c r="W98">
        <v>0.90476190476190477</v>
      </c>
      <c r="X98">
        <v>0.43137254901960786</v>
      </c>
      <c r="Y98">
        <v>0.80246913580246915</v>
      </c>
      <c r="Z98">
        <v>0.4777777777777778</v>
      </c>
      <c r="AA98">
        <v>0.76190476190476186</v>
      </c>
    </row>
    <row r="99" spans="1:27" x14ac:dyDescent="0.35">
      <c r="A99" s="1">
        <v>44082</v>
      </c>
      <c r="B99" t="s">
        <v>51</v>
      </c>
      <c r="C99">
        <v>9.0909090909090912E-2</v>
      </c>
      <c r="D99">
        <v>0.13475177304964539</v>
      </c>
      <c r="E99">
        <v>5.128205128205128E-2</v>
      </c>
      <c r="F99">
        <v>1.2285012285012284E-2</v>
      </c>
      <c r="G99">
        <v>2.1917808219178082E-2</v>
      </c>
      <c r="H99">
        <v>2.6455026455026454E-2</v>
      </c>
      <c r="I99">
        <v>0.11711711711711711</v>
      </c>
      <c r="J99">
        <v>2.0958083832335328E-2</v>
      </c>
      <c r="K99">
        <v>0.2890625</v>
      </c>
      <c r="L99">
        <v>4.7619047619047616E-2</v>
      </c>
      <c r="M99">
        <v>0.24242424242424243</v>
      </c>
      <c r="N99">
        <v>9.0909090909090905E-3</v>
      </c>
      <c r="O99">
        <v>0.17127071823204421</v>
      </c>
      <c r="P99">
        <v>2.8301886792452831E-2</v>
      </c>
      <c r="Q99">
        <v>0</v>
      </c>
      <c r="R99">
        <v>1.0526315789473684E-2</v>
      </c>
      <c r="S99">
        <v>2.4E-2</v>
      </c>
      <c r="T99">
        <v>4.807692307692308E-2</v>
      </c>
      <c r="U99">
        <v>5.1948051948051951E-2</v>
      </c>
      <c r="V99">
        <v>0.11428571428571428</v>
      </c>
      <c r="W99">
        <v>1.5384615384615385E-2</v>
      </c>
      <c r="X99">
        <v>8.1081081081081086E-2</v>
      </c>
      <c r="Y99">
        <v>2.247191011235955E-2</v>
      </c>
      <c r="Z99">
        <v>2.8776978417266189E-2</v>
      </c>
      <c r="AA99">
        <v>3.4188034188034191E-2</v>
      </c>
    </row>
    <row r="100" spans="1:27" x14ac:dyDescent="0.35">
      <c r="A100" s="1">
        <v>44082</v>
      </c>
      <c r="B100" t="s">
        <v>52</v>
      </c>
      <c r="C100">
        <v>0.90909090909090906</v>
      </c>
      <c r="D100">
        <v>0.86524822695035464</v>
      </c>
      <c r="E100">
        <v>0.94871794871794868</v>
      </c>
      <c r="F100">
        <v>0.98771498771498767</v>
      </c>
      <c r="G100">
        <v>0.9780821917808219</v>
      </c>
      <c r="H100">
        <v>0.97354497354497349</v>
      </c>
      <c r="I100">
        <v>0.88288288288288286</v>
      </c>
      <c r="J100">
        <v>0.97904191616766467</v>
      </c>
      <c r="K100">
        <v>0.7109375</v>
      </c>
      <c r="L100">
        <v>0.95238095238095233</v>
      </c>
      <c r="M100">
        <v>0.75757575757575757</v>
      </c>
      <c r="N100">
        <v>0.99090909090909096</v>
      </c>
      <c r="O100">
        <v>0.82872928176795579</v>
      </c>
      <c r="P100">
        <v>0.97169811320754718</v>
      </c>
      <c r="Q100">
        <v>1</v>
      </c>
      <c r="R100">
        <v>0.98947368421052628</v>
      </c>
      <c r="S100">
        <v>0.97599999999999998</v>
      </c>
      <c r="T100">
        <v>0.95192307692307687</v>
      </c>
      <c r="U100">
        <v>0.94805194805194803</v>
      </c>
      <c r="V100">
        <v>0.88571428571428568</v>
      </c>
      <c r="W100">
        <v>0.98461538461538467</v>
      </c>
      <c r="X100">
        <v>0.91891891891891897</v>
      </c>
      <c r="Y100">
        <v>0.97752808988764039</v>
      </c>
      <c r="Z100">
        <v>0.97122302158273377</v>
      </c>
      <c r="AA100">
        <v>0.96581196581196582</v>
      </c>
    </row>
    <row r="101" spans="1:27" x14ac:dyDescent="0.35">
      <c r="A101" s="1">
        <v>44083</v>
      </c>
      <c r="B101" t="s">
        <v>30</v>
      </c>
      <c r="C101">
        <v>0.45536159600997506</v>
      </c>
      <c r="D101">
        <v>0.1937128292268479</v>
      </c>
      <c r="E101">
        <v>0.12734864300626306</v>
      </c>
      <c r="F101">
        <v>0.12840956777171633</v>
      </c>
      <c r="G101">
        <v>0.15384615384615385</v>
      </c>
      <c r="H101">
        <v>0.25217391304347825</v>
      </c>
      <c r="I101">
        <v>0.3227792436235708</v>
      </c>
      <c r="J101">
        <v>0.14445271779597915</v>
      </c>
      <c r="K101">
        <v>0.27066450567260941</v>
      </c>
      <c r="L101">
        <v>0.31515151515151513</v>
      </c>
      <c r="M101">
        <v>0.30841121495327101</v>
      </c>
      <c r="N101">
        <v>0.33668341708542715</v>
      </c>
      <c r="O101">
        <v>0.25106382978723402</v>
      </c>
      <c r="P101">
        <v>0.30073349633251834</v>
      </c>
      <c r="Q101">
        <v>0.33781061114842176</v>
      </c>
      <c r="R101">
        <v>0.12710566615620214</v>
      </c>
      <c r="S101">
        <v>0.33205619412515963</v>
      </c>
      <c r="T101">
        <v>0.30583501006036218</v>
      </c>
      <c r="U101">
        <v>0.39771965124077802</v>
      </c>
      <c r="V101">
        <v>0.3239845261121857</v>
      </c>
      <c r="W101">
        <v>0.16317016317016317</v>
      </c>
      <c r="X101">
        <v>0.46996838777660693</v>
      </c>
      <c r="Y101">
        <v>0.36752136752136755</v>
      </c>
      <c r="Z101">
        <v>0.41627906976744183</v>
      </c>
      <c r="AA101">
        <v>0.40433212996389889</v>
      </c>
    </row>
    <row r="102" spans="1:27" x14ac:dyDescent="0.35">
      <c r="A102" s="1">
        <v>44083</v>
      </c>
      <c r="B102" t="s">
        <v>31</v>
      </c>
      <c r="C102">
        <v>4.1895261845386535E-2</v>
      </c>
      <c r="D102">
        <v>0.27187765505522515</v>
      </c>
      <c r="E102">
        <v>0.31732776617954073</v>
      </c>
      <c r="F102">
        <v>0.14267729752412925</v>
      </c>
      <c r="G102">
        <v>0.21010332950631458</v>
      </c>
      <c r="H102">
        <v>2.391304347826087E-2</v>
      </c>
      <c r="I102">
        <v>9.7625329815303433E-2</v>
      </c>
      <c r="J102">
        <v>2.6061057334326135E-2</v>
      </c>
      <c r="K102">
        <v>0.31442463533225284</v>
      </c>
      <c r="L102">
        <v>0.10303030303030303</v>
      </c>
      <c r="M102">
        <v>6.5420560747663545E-2</v>
      </c>
      <c r="N102">
        <v>6.030150753768844E-2</v>
      </c>
      <c r="O102">
        <v>0.23056092843326886</v>
      </c>
      <c r="P102">
        <v>3.7897310513447434E-2</v>
      </c>
      <c r="Q102">
        <v>0.3391537944929483</v>
      </c>
      <c r="R102">
        <v>7.1975497702909647E-2</v>
      </c>
      <c r="S102">
        <v>0.14303959131545338</v>
      </c>
      <c r="T102">
        <v>0.21126760563380281</v>
      </c>
      <c r="U102">
        <v>0.15560026827632462</v>
      </c>
      <c r="V102">
        <v>0.13104448742746616</v>
      </c>
      <c r="W102">
        <v>0</v>
      </c>
      <c r="X102">
        <v>5.7955742887249737E-2</v>
      </c>
      <c r="Y102">
        <v>8.5470085470085479E-3</v>
      </c>
      <c r="Z102">
        <v>0.27209302325581397</v>
      </c>
      <c r="AA102">
        <v>0.15162454873646208</v>
      </c>
    </row>
    <row r="103" spans="1:27" x14ac:dyDescent="0.35">
      <c r="A103" s="1">
        <v>44083</v>
      </c>
      <c r="B103" t="s">
        <v>32</v>
      </c>
      <c r="C103">
        <v>0.49725685785536161</v>
      </c>
      <c r="D103">
        <v>0.46559048428207306</v>
      </c>
      <c r="E103">
        <v>0.44467640918580376</v>
      </c>
      <c r="F103">
        <v>0.27108686529584558</v>
      </c>
      <c r="G103">
        <v>0.36394948335246841</v>
      </c>
      <c r="H103">
        <v>0.27608695652173915</v>
      </c>
      <c r="I103">
        <v>0.42040457343887422</v>
      </c>
      <c r="J103">
        <v>0.17051377513030527</v>
      </c>
      <c r="K103">
        <v>0.5850891410048622</v>
      </c>
      <c r="L103">
        <v>0.41818181818181815</v>
      </c>
      <c r="M103">
        <v>0.37383177570093457</v>
      </c>
      <c r="N103">
        <v>0.39698492462311558</v>
      </c>
      <c r="O103">
        <v>0.48162475822050288</v>
      </c>
      <c r="P103">
        <v>0.33863080684596575</v>
      </c>
      <c r="Q103">
        <v>0.67696440564137006</v>
      </c>
      <c r="R103">
        <v>0.19908116385911179</v>
      </c>
      <c r="S103">
        <v>0.47509578544061304</v>
      </c>
      <c r="T103">
        <v>0.51710261569416494</v>
      </c>
      <c r="U103">
        <v>0.55331991951710258</v>
      </c>
      <c r="V103">
        <v>0.45502901353965186</v>
      </c>
      <c r="W103">
        <v>0.16317016317016317</v>
      </c>
      <c r="X103">
        <v>0.52792413066385668</v>
      </c>
      <c r="Y103">
        <v>0.37606837606837606</v>
      </c>
      <c r="Z103">
        <v>0.68837209302325586</v>
      </c>
      <c r="AA103">
        <v>0.55595667870036103</v>
      </c>
    </row>
    <row r="104" spans="1:27" x14ac:dyDescent="0.35">
      <c r="A104" s="1">
        <v>44083</v>
      </c>
      <c r="B104" t="s">
        <v>33</v>
      </c>
      <c r="C104">
        <v>0.50274314214463844</v>
      </c>
      <c r="D104">
        <v>0.53440951571792694</v>
      </c>
      <c r="E104">
        <v>0.55532359081419624</v>
      </c>
      <c r="F104">
        <v>0.72891313470415442</v>
      </c>
      <c r="G104">
        <v>0.63605051664753165</v>
      </c>
      <c r="H104">
        <v>0.7239130434782608</v>
      </c>
      <c r="I104">
        <v>0.57959542656112584</v>
      </c>
      <c r="J104">
        <v>0.8294862248696947</v>
      </c>
      <c r="K104">
        <v>0.4149108589951378</v>
      </c>
      <c r="L104">
        <v>0.58181818181818179</v>
      </c>
      <c r="M104">
        <v>0.62616822429906538</v>
      </c>
      <c r="N104">
        <v>0.60301507537688437</v>
      </c>
      <c r="O104">
        <v>0.51837524177949712</v>
      </c>
      <c r="P104">
        <v>0.6613691931540342</v>
      </c>
      <c r="Q104">
        <v>0.32303559435862994</v>
      </c>
      <c r="R104">
        <v>0.80091883614088821</v>
      </c>
      <c r="S104">
        <v>0.52490421455938696</v>
      </c>
      <c r="T104">
        <v>0.48289738430583506</v>
      </c>
      <c r="U104">
        <v>0.44668008048289742</v>
      </c>
      <c r="V104">
        <v>0.54497098646034814</v>
      </c>
      <c r="W104">
        <v>0.8368298368298368</v>
      </c>
      <c r="X104">
        <v>0.47207586933614332</v>
      </c>
      <c r="Y104">
        <v>0.62393162393162394</v>
      </c>
      <c r="Z104">
        <v>0.31162790697674414</v>
      </c>
      <c r="AA104">
        <v>0.44404332129963897</v>
      </c>
    </row>
    <row r="105" spans="1:27" x14ac:dyDescent="0.35">
      <c r="A105" s="1">
        <v>44083</v>
      </c>
      <c r="B105" t="s">
        <v>46</v>
      </c>
      <c r="C105">
        <v>0.34413965087281795</v>
      </c>
      <c r="D105">
        <v>0.29651656754460493</v>
      </c>
      <c r="E105">
        <v>0.29018789144050106</v>
      </c>
      <c r="F105">
        <v>0.28681026851578639</v>
      </c>
      <c r="G105">
        <v>0.44157441574415746</v>
      </c>
      <c r="H105">
        <v>0.47026657552973344</v>
      </c>
      <c r="I105">
        <v>0.52066842568161831</v>
      </c>
      <c r="J105">
        <v>0.55334846765039725</v>
      </c>
      <c r="K105">
        <v>0.32414910858995138</v>
      </c>
      <c r="L105">
        <v>0.54673913043478262</v>
      </c>
      <c r="M105">
        <v>0.8091286307053942</v>
      </c>
      <c r="N105">
        <v>0.23606557377049181</v>
      </c>
      <c r="O105">
        <v>0.51471135940409685</v>
      </c>
      <c r="P105">
        <v>0.38724373576309795</v>
      </c>
      <c r="Q105">
        <v>0.29666212534059944</v>
      </c>
      <c r="R105">
        <v>0.22508960573476702</v>
      </c>
      <c r="S105">
        <v>0.24594992636229748</v>
      </c>
      <c r="T105">
        <v>0.48751486325802618</v>
      </c>
      <c r="U105">
        <v>0.25849462365591397</v>
      </c>
      <c r="V105">
        <v>0.19646526921496096</v>
      </c>
      <c r="W105">
        <v>0.39781328847771236</v>
      </c>
      <c r="X105">
        <v>0.37817883511074651</v>
      </c>
      <c r="Y105">
        <v>0.74550128534704374</v>
      </c>
      <c r="Z105">
        <v>0.31578947368421051</v>
      </c>
      <c r="AA105">
        <v>0.21973684210526315</v>
      </c>
    </row>
    <row r="106" spans="1:27" x14ac:dyDescent="0.35">
      <c r="A106" s="1">
        <v>44083</v>
      </c>
      <c r="B106" t="s">
        <v>47</v>
      </c>
      <c r="C106">
        <v>0.3144927536231884</v>
      </c>
      <c r="D106">
        <v>0.34383954154727792</v>
      </c>
      <c r="E106">
        <v>0.45323741007194246</v>
      </c>
      <c r="F106">
        <v>0.10082304526748971</v>
      </c>
      <c r="G106">
        <v>0.14902506963788301</v>
      </c>
      <c r="H106">
        <v>9.5930232558139539E-2</v>
      </c>
      <c r="I106">
        <v>0.59966216216216217</v>
      </c>
      <c r="J106">
        <v>5.3333333333333337E-2</v>
      </c>
      <c r="K106">
        <v>0.4</v>
      </c>
      <c r="L106">
        <v>0.46123260437375746</v>
      </c>
      <c r="M106">
        <v>0.37435897435897436</v>
      </c>
      <c r="N106">
        <v>0</v>
      </c>
      <c r="O106">
        <v>0.45224312590448623</v>
      </c>
      <c r="P106">
        <v>0.3235294117647059</v>
      </c>
      <c r="Q106">
        <v>0.28587830080367393</v>
      </c>
      <c r="R106">
        <v>0.11146496815286625</v>
      </c>
      <c r="S106">
        <v>0.33233532934131738</v>
      </c>
      <c r="T106">
        <v>0.37317073170731707</v>
      </c>
      <c r="U106">
        <v>0.39434276206322794</v>
      </c>
      <c r="V106">
        <v>0.62761506276150625</v>
      </c>
      <c r="W106">
        <v>1.9027484143763214E-2</v>
      </c>
      <c r="X106">
        <v>0.19739696312364424</v>
      </c>
      <c r="Y106">
        <v>0.57931034482758625</v>
      </c>
      <c r="Z106">
        <v>0.30833333333333335</v>
      </c>
      <c r="AA106">
        <v>0.24550898203592814</v>
      </c>
    </row>
    <row r="107" spans="1:27" x14ac:dyDescent="0.35">
      <c r="A107" s="1">
        <v>44083</v>
      </c>
      <c r="B107" t="s">
        <v>48</v>
      </c>
      <c r="C107">
        <v>0.6855072463768116</v>
      </c>
      <c r="D107">
        <v>0.65616045845272208</v>
      </c>
      <c r="E107">
        <v>0.5467625899280576</v>
      </c>
      <c r="F107">
        <v>0.89917695473251025</v>
      </c>
      <c r="G107">
        <v>0.85097493036211702</v>
      </c>
      <c r="H107">
        <v>0.90406976744186052</v>
      </c>
      <c r="I107">
        <v>0.40033783783783783</v>
      </c>
      <c r="J107">
        <v>0.94666666666666666</v>
      </c>
      <c r="K107">
        <v>0.6</v>
      </c>
      <c r="L107">
        <v>0.53876739562624254</v>
      </c>
      <c r="M107">
        <v>0.62564102564102564</v>
      </c>
      <c r="N107">
        <v>1</v>
      </c>
      <c r="O107">
        <v>0.54775687409551377</v>
      </c>
      <c r="P107">
        <v>0.67647058823529416</v>
      </c>
      <c r="Q107">
        <v>0.71412169919632607</v>
      </c>
      <c r="R107">
        <v>0.88853503184713378</v>
      </c>
      <c r="S107">
        <v>0.66766467065868262</v>
      </c>
      <c r="T107">
        <v>0.62682926829268293</v>
      </c>
      <c r="U107">
        <v>0.60565723793677206</v>
      </c>
      <c r="V107">
        <v>0.3723849372384937</v>
      </c>
      <c r="W107">
        <v>0.98097251585623679</v>
      </c>
      <c r="X107">
        <v>0.8026030368763557</v>
      </c>
      <c r="Y107">
        <v>0.4206896551724138</v>
      </c>
      <c r="Z107">
        <v>0.69166666666666665</v>
      </c>
      <c r="AA107">
        <v>0.75449101796407181</v>
      </c>
    </row>
    <row r="108" spans="1:27" x14ac:dyDescent="0.35">
      <c r="A108" s="1">
        <v>44083</v>
      </c>
      <c r="B108" t="s">
        <v>49</v>
      </c>
      <c r="C108">
        <v>0.35602094240837695</v>
      </c>
      <c r="D108">
        <v>0.24390243902439024</v>
      </c>
      <c r="E108">
        <v>0.21875</v>
      </c>
      <c r="F108">
        <v>0.16167664670658682</v>
      </c>
      <c r="G108">
        <v>0.19597989949748743</v>
      </c>
      <c r="H108">
        <v>9.2105263157894732E-2</v>
      </c>
      <c r="I108">
        <v>0.46728971962616822</v>
      </c>
      <c r="J108">
        <v>0.12542372881355932</v>
      </c>
      <c r="K108">
        <v>0.56737588652482274</v>
      </c>
      <c r="L108">
        <v>0.2857142857142857</v>
      </c>
      <c r="M108">
        <v>0.24</v>
      </c>
      <c r="N108">
        <v>0.02</v>
      </c>
      <c r="O108">
        <v>0.46460176991150443</v>
      </c>
      <c r="P108">
        <v>0.17272727272727273</v>
      </c>
      <c r="Q108">
        <v>8.0495356037151702E-2</v>
      </c>
      <c r="R108">
        <v>2.9585798816568046E-2</v>
      </c>
      <c r="S108">
        <v>0.23636363636363636</v>
      </c>
      <c r="T108">
        <v>0.26153846153846155</v>
      </c>
      <c r="U108">
        <v>0.21621621621621623</v>
      </c>
      <c r="V108">
        <v>0.33734939759036142</v>
      </c>
      <c r="W108">
        <v>0.10714285714285714</v>
      </c>
      <c r="X108">
        <v>0.44285714285714284</v>
      </c>
      <c r="Y108">
        <v>0.19753086419753085</v>
      </c>
      <c r="Z108">
        <v>0.51648351648351654</v>
      </c>
      <c r="AA108">
        <v>0.21904761904761905</v>
      </c>
    </row>
    <row r="109" spans="1:27" x14ac:dyDescent="0.35">
      <c r="A109" s="1">
        <v>44083</v>
      </c>
      <c r="B109" t="s">
        <v>50</v>
      </c>
      <c r="C109">
        <v>0.64397905759162299</v>
      </c>
      <c r="D109">
        <v>0.75609756097560976</v>
      </c>
      <c r="E109">
        <v>0.78125</v>
      </c>
      <c r="F109">
        <v>0.83832335329341312</v>
      </c>
      <c r="G109">
        <v>0.8040201005025126</v>
      </c>
      <c r="H109">
        <v>0.90789473684210531</v>
      </c>
      <c r="I109">
        <v>0.53271028037383172</v>
      </c>
      <c r="J109">
        <v>0.87457627118644066</v>
      </c>
      <c r="K109">
        <v>0.43262411347517732</v>
      </c>
      <c r="L109">
        <v>0.7142857142857143</v>
      </c>
      <c r="M109">
        <v>0.76</v>
      </c>
      <c r="N109">
        <v>0.98</v>
      </c>
      <c r="O109">
        <v>0.53539823008849563</v>
      </c>
      <c r="P109">
        <v>0.82727272727272727</v>
      </c>
      <c r="Q109">
        <v>0.91950464396284826</v>
      </c>
      <c r="R109">
        <v>0.97041420118343191</v>
      </c>
      <c r="S109">
        <v>0.76363636363636367</v>
      </c>
      <c r="T109">
        <v>0.7384615384615385</v>
      </c>
      <c r="U109">
        <v>0.78378378378378377</v>
      </c>
      <c r="V109">
        <v>0.66265060240963858</v>
      </c>
      <c r="W109">
        <v>0.8928571428571429</v>
      </c>
      <c r="X109">
        <v>0.55714285714285716</v>
      </c>
      <c r="Y109">
        <v>0.80246913580246915</v>
      </c>
      <c r="Z109">
        <v>0.48351648351648352</v>
      </c>
      <c r="AA109">
        <v>0.78095238095238095</v>
      </c>
    </row>
    <row r="110" spans="1:27" x14ac:dyDescent="0.35">
      <c r="A110" s="1">
        <v>44083</v>
      </c>
      <c r="B110" t="s">
        <v>51</v>
      </c>
      <c r="C110">
        <v>9.6256684491978606E-2</v>
      </c>
      <c r="D110">
        <v>0.17241379310344829</v>
      </c>
      <c r="E110">
        <v>5.128205128205128E-2</v>
      </c>
      <c r="F110">
        <v>1.2285012285012284E-2</v>
      </c>
      <c r="G110">
        <v>2.0172910662824207E-2</v>
      </c>
      <c r="H110">
        <v>2.1164021164021163E-2</v>
      </c>
      <c r="I110">
        <v>0.11711711711711711</v>
      </c>
      <c r="J110">
        <v>2.3952095808383235E-2</v>
      </c>
      <c r="K110">
        <v>0.25</v>
      </c>
      <c r="L110">
        <v>4.7619047619047616E-2</v>
      </c>
      <c r="M110">
        <v>0.15151515151515152</v>
      </c>
      <c r="N110">
        <v>9.0909090909090905E-3</v>
      </c>
      <c r="O110">
        <v>0.16022099447513813</v>
      </c>
      <c r="P110">
        <v>4.716981132075472E-2</v>
      </c>
      <c r="Q110">
        <v>7.7220077220077222E-3</v>
      </c>
      <c r="R110">
        <v>7.0175438596491229E-3</v>
      </c>
      <c r="S110">
        <v>3.968253968253968E-2</v>
      </c>
      <c r="T110">
        <v>2.7272727272727271E-2</v>
      </c>
      <c r="U110">
        <v>5.1948051948051951E-2</v>
      </c>
      <c r="V110">
        <v>0.14893617021276595</v>
      </c>
      <c r="W110">
        <v>1.5384615384615385E-2</v>
      </c>
      <c r="X110">
        <v>6.3063063063063057E-2</v>
      </c>
      <c r="Y110">
        <v>2.197802197802198E-2</v>
      </c>
      <c r="Z110">
        <v>2.8776978417266189E-2</v>
      </c>
      <c r="AA110">
        <v>2.6086956521739129E-2</v>
      </c>
    </row>
    <row r="111" spans="1:27" x14ac:dyDescent="0.35">
      <c r="A111" s="1">
        <v>44083</v>
      </c>
      <c r="B111" t="s">
        <v>52</v>
      </c>
      <c r="C111">
        <v>0.90374331550802134</v>
      </c>
      <c r="D111">
        <v>0.82758620689655171</v>
      </c>
      <c r="E111">
        <v>0.94871794871794868</v>
      </c>
      <c r="F111">
        <v>0.98771498771498767</v>
      </c>
      <c r="G111">
        <v>0.97982708933717577</v>
      </c>
      <c r="H111">
        <v>0.97883597883597884</v>
      </c>
      <c r="I111">
        <v>0.88288288288288286</v>
      </c>
      <c r="J111">
        <v>0.9760479041916168</v>
      </c>
      <c r="K111">
        <v>0.75</v>
      </c>
      <c r="L111">
        <v>0.95238095238095233</v>
      </c>
      <c r="M111">
        <v>0.84848484848484851</v>
      </c>
      <c r="N111">
        <v>0.99090909090909096</v>
      </c>
      <c r="O111">
        <v>0.83977900552486184</v>
      </c>
      <c r="P111">
        <v>0.95283018867924529</v>
      </c>
      <c r="Q111">
        <v>0.99227799227799229</v>
      </c>
      <c r="R111">
        <v>0.99298245614035086</v>
      </c>
      <c r="S111">
        <v>0.96031746031746035</v>
      </c>
      <c r="T111">
        <v>0.97272727272727277</v>
      </c>
      <c r="U111">
        <v>0.94805194805194803</v>
      </c>
      <c r="V111">
        <v>0.85106382978723405</v>
      </c>
      <c r="W111">
        <v>0.98461538461538467</v>
      </c>
      <c r="X111">
        <v>0.93693693693693691</v>
      </c>
      <c r="Y111">
        <v>0.97802197802197799</v>
      </c>
      <c r="Z111">
        <v>0.97122302158273377</v>
      </c>
      <c r="AA111">
        <v>0.97391304347826091</v>
      </c>
    </row>
    <row r="112" spans="1:27" x14ac:dyDescent="0.35">
      <c r="A112" s="1">
        <v>44084</v>
      </c>
      <c r="B112" t="s">
        <v>30</v>
      </c>
      <c r="C112">
        <v>0.47680798004987529</v>
      </c>
      <c r="D112">
        <v>0.21580288870008496</v>
      </c>
      <c r="E112">
        <v>0.1440501043841336</v>
      </c>
      <c r="F112">
        <v>0.13302559798573227</v>
      </c>
      <c r="G112">
        <v>0.21814006888633755</v>
      </c>
      <c r="H112">
        <v>0.2543478260869565</v>
      </c>
      <c r="I112">
        <v>0.3227792436235708</v>
      </c>
      <c r="J112">
        <v>0.15264333581533879</v>
      </c>
      <c r="K112">
        <v>0.27066450567260941</v>
      </c>
      <c r="L112">
        <v>0.34424242424242424</v>
      </c>
      <c r="M112">
        <v>0.28037383177570091</v>
      </c>
      <c r="N112">
        <v>0.36683417085427134</v>
      </c>
      <c r="O112">
        <v>0.26189555125725339</v>
      </c>
      <c r="P112">
        <v>0.28801843317972348</v>
      </c>
      <c r="Q112">
        <v>0.32034922766957691</v>
      </c>
      <c r="R112">
        <v>0.14395099540581929</v>
      </c>
      <c r="S112">
        <v>0.34610472541507026</v>
      </c>
      <c r="T112">
        <v>0.29175050301810868</v>
      </c>
      <c r="U112">
        <v>0.38441039307128583</v>
      </c>
      <c r="V112">
        <v>0.34332688588007737</v>
      </c>
      <c r="W112">
        <v>0.16317016317016317</v>
      </c>
      <c r="X112">
        <v>0.45829244357212956</v>
      </c>
      <c r="Y112">
        <v>0.35470085470085472</v>
      </c>
      <c r="Z112">
        <v>0.43372093023255814</v>
      </c>
      <c r="AA112">
        <v>0.3971119133574007</v>
      </c>
    </row>
    <row r="113" spans="1:27" x14ac:dyDescent="0.35">
      <c r="A113" s="1">
        <v>44084</v>
      </c>
      <c r="B113" t="s">
        <v>31</v>
      </c>
      <c r="C113">
        <v>4.3391521197007482E-2</v>
      </c>
      <c r="D113">
        <v>0.23534409515717927</v>
      </c>
      <c r="E113">
        <v>0.31837160751565763</v>
      </c>
      <c r="F113">
        <v>0.13680234997901805</v>
      </c>
      <c r="G113">
        <v>0.17336394948335246</v>
      </c>
      <c r="H113">
        <v>3.3695652173913043E-2</v>
      </c>
      <c r="I113">
        <v>9.1468777484608618E-2</v>
      </c>
      <c r="J113">
        <v>2.6061057334326135E-2</v>
      </c>
      <c r="K113">
        <v>0.31442463533225284</v>
      </c>
      <c r="L113">
        <v>0.10181818181818182</v>
      </c>
      <c r="M113">
        <v>4.2056074766355138E-2</v>
      </c>
      <c r="N113">
        <v>8.5427135678391955E-2</v>
      </c>
      <c r="O113">
        <v>0.211605415860735</v>
      </c>
      <c r="P113">
        <v>4.8387096774193547E-2</v>
      </c>
      <c r="Q113">
        <v>0.35930154466084618</v>
      </c>
      <c r="R113">
        <v>7.9632465543644712E-2</v>
      </c>
      <c r="S113">
        <v>0.10983397190293742</v>
      </c>
      <c r="T113">
        <v>0.19919517102615694</v>
      </c>
      <c r="U113">
        <v>0.16855429713524317</v>
      </c>
      <c r="V113">
        <v>0.13346228239845262</v>
      </c>
      <c r="W113">
        <v>4.662004662004662E-3</v>
      </c>
      <c r="X113">
        <v>5.5937193326790972E-2</v>
      </c>
      <c r="Y113">
        <v>4.2735042735042739E-3</v>
      </c>
      <c r="Z113">
        <v>0.26511627906976742</v>
      </c>
      <c r="AA113">
        <v>1.8050541516245487E-2</v>
      </c>
    </row>
    <row r="114" spans="1:27" x14ac:dyDescent="0.35">
      <c r="A114" s="1">
        <v>44084</v>
      </c>
      <c r="B114" t="s">
        <v>32</v>
      </c>
      <c r="C114">
        <v>0.52019950124688275</v>
      </c>
      <c r="D114">
        <v>0.45114698385726421</v>
      </c>
      <c r="E114">
        <v>0.46242171189979125</v>
      </c>
      <c r="F114">
        <v>0.26982794796475029</v>
      </c>
      <c r="G114">
        <v>0.39150401836969001</v>
      </c>
      <c r="H114">
        <v>0.28804347826086957</v>
      </c>
      <c r="I114">
        <v>0.41424802110817943</v>
      </c>
      <c r="J114">
        <v>0.17870439314966494</v>
      </c>
      <c r="K114">
        <v>0.5850891410048622</v>
      </c>
      <c r="L114">
        <v>0.44606060606060605</v>
      </c>
      <c r="M114">
        <v>0.32242990654205606</v>
      </c>
      <c r="N114">
        <v>0.45226130653266333</v>
      </c>
      <c r="O114">
        <v>0.47350096711798839</v>
      </c>
      <c r="P114">
        <v>0.33640552995391704</v>
      </c>
      <c r="Q114">
        <v>0.67965077233042315</v>
      </c>
      <c r="R114">
        <v>0.22358346094946402</v>
      </c>
      <c r="S114">
        <v>0.45593869731800768</v>
      </c>
      <c r="T114">
        <v>0.49094567404426559</v>
      </c>
      <c r="U114">
        <v>0.55296469020652894</v>
      </c>
      <c r="V114">
        <v>0.47678916827852996</v>
      </c>
      <c r="W114">
        <v>0.16783216783216784</v>
      </c>
      <c r="X114">
        <v>0.51422963689892054</v>
      </c>
      <c r="Y114">
        <v>0.35897435897435898</v>
      </c>
      <c r="Z114">
        <v>0.69883720930232562</v>
      </c>
      <c r="AA114">
        <v>0.41516245487364623</v>
      </c>
    </row>
    <row r="115" spans="1:27" x14ac:dyDescent="0.35">
      <c r="A115" s="1">
        <v>44084</v>
      </c>
      <c r="B115" t="s">
        <v>33</v>
      </c>
      <c r="C115">
        <v>0.47980049875311725</v>
      </c>
      <c r="D115">
        <v>0.54885301614273585</v>
      </c>
      <c r="E115">
        <v>0.53757828810020869</v>
      </c>
      <c r="F115">
        <v>0.73017205203524971</v>
      </c>
      <c r="G115">
        <v>0.60849598163030993</v>
      </c>
      <c r="H115">
        <v>0.71195652173913038</v>
      </c>
      <c r="I115">
        <v>0.58575197889182062</v>
      </c>
      <c r="J115">
        <v>0.82129560685033509</v>
      </c>
      <c r="K115">
        <v>0.4149108589951378</v>
      </c>
      <c r="L115">
        <v>0.55393939393939395</v>
      </c>
      <c r="M115">
        <v>0.67757009345794394</v>
      </c>
      <c r="N115">
        <v>0.54773869346733672</v>
      </c>
      <c r="O115">
        <v>0.52649903288201161</v>
      </c>
      <c r="P115">
        <v>0.66359447004608296</v>
      </c>
      <c r="Q115">
        <v>0.32034922766957685</v>
      </c>
      <c r="R115">
        <v>0.77641653905053598</v>
      </c>
      <c r="S115">
        <v>0.54406130268199226</v>
      </c>
      <c r="T115">
        <v>0.50905432595573441</v>
      </c>
      <c r="U115">
        <v>0.44703530979347106</v>
      </c>
      <c r="V115">
        <v>0.52321083172147009</v>
      </c>
      <c r="W115">
        <v>0.83216783216783219</v>
      </c>
      <c r="X115">
        <v>0.48577036310107946</v>
      </c>
      <c r="Y115">
        <v>0.64102564102564097</v>
      </c>
      <c r="Z115">
        <v>0.30116279069767438</v>
      </c>
      <c r="AA115">
        <v>0.58483754512635377</v>
      </c>
    </row>
    <row r="116" spans="1:27" x14ac:dyDescent="0.35">
      <c r="A116" s="1">
        <v>44084</v>
      </c>
      <c r="B116" t="s">
        <v>46</v>
      </c>
      <c r="C116">
        <v>0.37007481296758105</v>
      </c>
      <c r="D116">
        <v>0.29651656754460493</v>
      </c>
      <c r="E116">
        <v>0.29018789144050106</v>
      </c>
      <c r="F116">
        <v>0.28681026851578639</v>
      </c>
      <c r="G116">
        <v>0.44157441574415746</v>
      </c>
      <c r="H116">
        <v>0.47026657552973344</v>
      </c>
      <c r="I116">
        <v>0.52066842568161831</v>
      </c>
      <c r="J116">
        <v>0.55334846765039725</v>
      </c>
      <c r="K116">
        <v>0.32414910858995138</v>
      </c>
      <c r="L116">
        <v>0.55108695652173911</v>
      </c>
      <c r="M116">
        <v>0.8091286307053942</v>
      </c>
      <c r="N116">
        <v>0.23606557377049181</v>
      </c>
      <c r="O116">
        <v>0.51471135940409685</v>
      </c>
      <c r="P116">
        <v>0.38724373576309795</v>
      </c>
      <c r="Q116">
        <v>0.29666212534059944</v>
      </c>
      <c r="R116">
        <v>0.22508960573476702</v>
      </c>
      <c r="S116">
        <v>0.24742268041237114</v>
      </c>
      <c r="T116">
        <v>0.48394768133174793</v>
      </c>
      <c r="U116">
        <v>0.2593548387096774</v>
      </c>
      <c r="V116">
        <v>0.2137279079325935</v>
      </c>
      <c r="W116">
        <v>0.39781328847771236</v>
      </c>
      <c r="X116">
        <v>0.32649712879409354</v>
      </c>
      <c r="Y116">
        <v>0.74550128534704374</v>
      </c>
      <c r="Z116">
        <v>0.31578947368421051</v>
      </c>
      <c r="AA116">
        <v>0.21973684210526315</v>
      </c>
    </row>
    <row r="117" spans="1:27" x14ac:dyDescent="0.35">
      <c r="A117" s="1">
        <v>44084</v>
      </c>
      <c r="B117" t="s">
        <v>47</v>
      </c>
      <c r="C117">
        <v>0.33827493261455527</v>
      </c>
      <c r="D117">
        <v>0.36676217765042979</v>
      </c>
      <c r="E117">
        <v>0.4460431654676259</v>
      </c>
      <c r="F117">
        <v>0.11522633744855967</v>
      </c>
      <c r="G117">
        <v>0.14902506963788301</v>
      </c>
      <c r="H117">
        <v>8.8662790697674423E-2</v>
      </c>
      <c r="I117">
        <v>0.61317567567567566</v>
      </c>
      <c r="J117">
        <v>5.2307692307692305E-2</v>
      </c>
      <c r="K117">
        <v>0.4</v>
      </c>
      <c r="L117">
        <v>0.46153846153846156</v>
      </c>
      <c r="M117">
        <v>0.29743589743589743</v>
      </c>
      <c r="N117">
        <v>0</v>
      </c>
      <c r="O117">
        <v>0.45224312590448623</v>
      </c>
      <c r="P117">
        <v>0.31176470588235294</v>
      </c>
      <c r="Q117">
        <v>0.27324913892078073</v>
      </c>
      <c r="R117">
        <v>0.11464968152866242</v>
      </c>
      <c r="S117">
        <v>0.35119047619047616</v>
      </c>
      <c r="T117">
        <v>0.3832923832923833</v>
      </c>
      <c r="U117">
        <v>0.38308457711442784</v>
      </c>
      <c r="V117">
        <v>0.58076923076923082</v>
      </c>
      <c r="W117">
        <v>1.9027484143763214E-2</v>
      </c>
      <c r="X117">
        <v>0.25879396984924624</v>
      </c>
      <c r="Y117">
        <v>0.58965517241379306</v>
      </c>
      <c r="Z117">
        <v>0.31944444444444442</v>
      </c>
      <c r="AA117">
        <v>0.23952095808383234</v>
      </c>
    </row>
    <row r="118" spans="1:27" x14ac:dyDescent="0.35">
      <c r="A118" s="1">
        <v>44084</v>
      </c>
      <c r="B118" t="s">
        <v>48</v>
      </c>
      <c r="C118">
        <v>0.66172506738544479</v>
      </c>
      <c r="D118">
        <v>0.63323782234957016</v>
      </c>
      <c r="E118">
        <v>0.5539568345323741</v>
      </c>
      <c r="F118">
        <v>0.8847736625514403</v>
      </c>
      <c r="G118">
        <v>0.85097493036211702</v>
      </c>
      <c r="H118">
        <v>0.91133720930232553</v>
      </c>
      <c r="I118">
        <v>0.38682432432432434</v>
      </c>
      <c r="J118">
        <v>0.94769230769230772</v>
      </c>
      <c r="K118">
        <v>0.6</v>
      </c>
      <c r="L118">
        <v>0.53846153846153844</v>
      </c>
      <c r="M118">
        <v>0.70256410256410251</v>
      </c>
      <c r="N118">
        <v>1</v>
      </c>
      <c r="O118">
        <v>0.54775687409551377</v>
      </c>
      <c r="P118">
        <v>0.68823529411764706</v>
      </c>
      <c r="Q118">
        <v>0.72675086107921927</v>
      </c>
      <c r="R118">
        <v>0.88535031847133761</v>
      </c>
      <c r="S118">
        <v>0.64880952380952384</v>
      </c>
      <c r="T118">
        <v>0.61670761670761676</v>
      </c>
      <c r="U118">
        <v>0.61691542288557211</v>
      </c>
      <c r="V118">
        <v>0.41923076923076924</v>
      </c>
      <c r="W118">
        <v>0.98097251585623679</v>
      </c>
      <c r="X118">
        <v>0.74120603015075381</v>
      </c>
      <c r="Y118">
        <v>0.41034482758620688</v>
      </c>
      <c r="Z118">
        <v>0.68055555555555558</v>
      </c>
      <c r="AA118">
        <v>0.76047904191616766</v>
      </c>
    </row>
    <row r="119" spans="1:27" x14ac:dyDescent="0.35">
      <c r="A119" s="1">
        <v>44084</v>
      </c>
      <c r="B119" t="s">
        <v>49</v>
      </c>
      <c r="C119">
        <v>0.38251366120218577</v>
      </c>
      <c r="D119">
        <v>0.25203252032520324</v>
      </c>
      <c r="E119">
        <v>0.22916666666666666</v>
      </c>
      <c r="F119">
        <v>0.12574850299401197</v>
      </c>
      <c r="G119">
        <v>0.2613065326633166</v>
      </c>
      <c r="H119">
        <v>0.25657894736842107</v>
      </c>
      <c r="I119">
        <v>0.46728971962616822</v>
      </c>
      <c r="J119">
        <v>0.10847457627118644</v>
      </c>
      <c r="K119">
        <v>0.56737588652482274</v>
      </c>
      <c r="L119">
        <v>0.31972789115646261</v>
      </c>
      <c r="M119">
        <v>0.23529411764705882</v>
      </c>
      <c r="N119">
        <v>0.02</v>
      </c>
      <c r="O119">
        <v>0.49115044247787609</v>
      </c>
      <c r="P119">
        <v>0.17272727272727273</v>
      </c>
      <c r="Q119">
        <v>8.0495356037151702E-2</v>
      </c>
      <c r="R119">
        <v>3.5502958579881658E-2</v>
      </c>
      <c r="S119">
        <v>0.27272727272727271</v>
      </c>
      <c r="T119">
        <v>0.27692307692307694</v>
      </c>
      <c r="U119">
        <v>0.20270270270270271</v>
      </c>
      <c r="V119">
        <v>0.32369942196531792</v>
      </c>
      <c r="W119">
        <v>0.10714285714285714</v>
      </c>
      <c r="X119">
        <v>0.48571428571428571</v>
      </c>
      <c r="Y119">
        <v>0.20987654320987653</v>
      </c>
      <c r="Z119">
        <v>0.49450549450549453</v>
      </c>
      <c r="AA119">
        <v>0.21904761904761905</v>
      </c>
    </row>
    <row r="120" spans="1:27" x14ac:dyDescent="0.35">
      <c r="A120" s="1">
        <v>44084</v>
      </c>
      <c r="B120" t="s">
        <v>50</v>
      </c>
      <c r="C120">
        <v>0.61748633879781423</v>
      </c>
      <c r="D120">
        <v>0.74796747967479671</v>
      </c>
      <c r="E120">
        <v>0.77083333333333337</v>
      </c>
      <c r="F120">
        <v>0.87425149700598803</v>
      </c>
      <c r="G120">
        <v>0.7386934673366834</v>
      </c>
      <c r="H120">
        <v>0.74342105263157898</v>
      </c>
      <c r="I120">
        <v>0.53271028037383172</v>
      </c>
      <c r="J120">
        <v>0.8915254237288136</v>
      </c>
      <c r="K120">
        <v>0.43262411347517732</v>
      </c>
      <c r="L120">
        <v>0.68027210884353739</v>
      </c>
      <c r="M120">
        <v>0.76470588235294112</v>
      </c>
      <c r="N120">
        <v>0.98</v>
      </c>
      <c r="O120">
        <v>0.50884955752212391</v>
      </c>
      <c r="P120">
        <v>0.82727272727272727</v>
      </c>
      <c r="Q120">
        <v>0.91950464396284826</v>
      </c>
      <c r="R120">
        <v>0.96449704142011838</v>
      </c>
      <c r="S120">
        <v>0.72727272727272729</v>
      </c>
      <c r="T120">
        <v>0.72307692307692306</v>
      </c>
      <c r="U120">
        <v>0.79729729729729726</v>
      </c>
      <c r="V120">
        <v>0.67630057803468213</v>
      </c>
      <c r="W120">
        <v>0.8928571428571429</v>
      </c>
      <c r="X120">
        <v>0.51428571428571423</v>
      </c>
      <c r="Y120">
        <v>0.79012345679012341</v>
      </c>
      <c r="Z120">
        <v>0.50549450549450547</v>
      </c>
      <c r="AA120">
        <v>0.78095238095238095</v>
      </c>
    </row>
    <row r="121" spans="1:27" x14ac:dyDescent="0.35">
      <c r="A121" s="1">
        <v>44084</v>
      </c>
      <c r="B121" t="s">
        <v>51</v>
      </c>
      <c r="C121">
        <v>9.6256684491978606E-2</v>
      </c>
      <c r="D121">
        <v>0.16551724137931034</v>
      </c>
      <c r="E121">
        <v>5.7692307692307696E-2</v>
      </c>
      <c r="F121">
        <v>1.2285012285012284E-2</v>
      </c>
      <c r="G121">
        <v>1.7291066282420751E-2</v>
      </c>
      <c r="H121">
        <v>2.1164021164021163E-2</v>
      </c>
      <c r="I121">
        <v>0.10810810810810811</v>
      </c>
      <c r="J121">
        <v>2.0958083832335328E-2</v>
      </c>
      <c r="K121">
        <v>0.25</v>
      </c>
      <c r="L121">
        <v>5.4421768707482991E-2</v>
      </c>
      <c r="M121">
        <v>0.21212121212121213</v>
      </c>
      <c r="N121">
        <v>9.0909090909090905E-3</v>
      </c>
      <c r="O121">
        <v>0.18784530386740331</v>
      </c>
      <c r="P121">
        <v>5.6603773584905662E-2</v>
      </c>
      <c r="Q121">
        <v>7.7220077220077222E-3</v>
      </c>
      <c r="R121">
        <v>1.4035087719298246E-2</v>
      </c>
      <c r="S121">
        <v>3.968253968253968E-2</v>
      </c>
      <c r="T121">
        <v>1.8181818181818181E-2</v>
      </c>
      <c r="U121">
        <v>6.0606060606060608E-2</v>
      </c>
      <c r="V121">
        <v>0.14234875444839859</v>
      </c>
      <c r="W121">
        <v>1.5384615384615385E-2</v>
      </c>
      <c r="X121">
        <v>6.3063063063063057E-2</v>
      </c>
      <c r="Y121">
        <v>3.2967032967032968E-2</v>
      </c>
      <c r="Z121">
        <v>2.1582733812949641E-2</v>
      </c>
      <c r="AA121">
        <v>2.6086956521739129E-2</v>
      </c>
    </row>
    <row r="122" spans="1:27" x14ac:dyDescent="0.35">
      <c r="A122" s="1">
        <v>44084</v>
      </c>
      <c r="B122" t="s">
        <v>52</v>
      </c>
      <c r="C122">
        <v>0.90374331550802134</v>
      </c>
      <c r="D122">
        <v>0.83448275862068966</v>
      </c>
      <c r="E122">
        <v>0.94230769230769229</v>
      </c>
      <c r="F122">
        <v>0.98771498771498767</v>
      </c>
      <c r="G122">
        <v>0.98270893371757928</v>
      </c>
      <c r="H122">
        <v>0.97883597883597884</v>
      </c>
      <c r="I122">
        <v>0.89189189189189189</v>
      </c>
      <c r="J122">
        <v>0.97904191616766467</v>
      </c>
      <c r="K122">
        <v>0.75</v>
      </c>
      <c r="L122">
        <v>0.94557823129251706</v>
      </c>
      <c r="M122">
        <v>0.78787878787878785</v>
      </c>
      <c r="N122">
        <v>0.99090909090909096</v>
      </c>
      <c r="O122">
        <v>0.81215469613259672</v>
      </c>
      <c r="P122">
        <v>0.94339622641509435</v>
      </c>
      <c r="Q122">
        <v>0.99227799227799229</v>
      </c>
      <c r="R122">
        <v>0.98596491228070171</v>
      </c>
      <c r="S122">
        <v>0.96031746031746035</v>
      </c>
      <c r="T122">
        <v>0.98181818181818181</v>
      </c>
      <c r="U122">
        <v>0.93939393939393945</v>
      </c>
      <c r="V122">
        <v>0.85765124555160144</v>
      </c>
      <c r="W122">
        <v>0.98461538461538467</v>
      </c>
      <c r="X122">
        <v>0.93693693693693691</v>
      </c>
      <c r="Y122">
        <v>0.96703296703296704</v>
      </c>
      <c r="Z122">
        <v>0.97841726618705038</v>
      </c>
      <c r="AA122">
        <v>0.97391304347826091</v>
      </c>
    </row>
    <row r="123" spans="1:27" x14ac:dyDescent="0.35">
      <c r="A123" s="1">
        <v>44085</v>
      </c>
      <c r="B123" t="s">
        <v>30</v>
      </c>
      <c r="C123">
        <v>0.48279301745635911</v>
      </c>
      <c r="D123">
        <v>0.2071846282372598</v>
      </c>
      <c r="E123">
        <v>0.1524008350730689</v>
      </c>
      <c r="F123">
        <v>0.13554343264792279</v>
      </c>
      <c r="G123">
        <v>0.20780711825487944</v>
      </c>
      <c r="H123">
        <v>0.26195652173913042</v>
      </c>
      <c r="I123">
        <v>0.32014072119613018</v>
      </c>
      <c r="J123">
        <v>0.15562174236783322</v>
      </c>
      <c r="K123">
        <v>0.24689357104267964</v>
      </c>
      <c r="L123">
        <v>0.37212121212121213</v>
      </c>
      <c r="M123">
        <v>0.28504672897196259</v>
      </c>
      <c r="N123">
        <v>0.39698492462311558</v>
      </c>
      <c r="O123">
        <v>0.26382978723404255</v>
      </c>
      <c r="P123">
        <v>0.27242524916943522</v>
      </c>
      <c r="Q123">
        <v>0.31497649429147079</v>
      </c>
      <c r="R123">
        <v>0.14395099540581929</v>
      </c>
      <c r="S123">
        <v>0.37164750957854409</v>
      </c>
      <c r="T123">
        <v>0.28652751423149903</v>
      </c>
      <c r="U123">
        <v>0.38138925294888598</v>
      </c>
      <c r="V123">
        <v>0.33800773694390718</v>
      </c>
      <c r="W123">
        <v>0.1655011655011655</v>
      </c>
      <c r="X123">
        <v>0.45179063360881544</v>
      </c>
      <c r="Y123">
        <v>0.36752136752136755</v>
      </c>
      <c r="Z123">
        <v>0.46022727272727271</v>
      </c>
      <c r="AA123">
        <v>0.3971119133574007</v>
      </c>
    </row>
    <row r="124" spans="1:27" x14ac:dyDescent="0.35">
      <c r="A124" s="1">
        <v>44085</v>
      </c>
      <c r="B124" t="s">
        <v>31</v>
      </c>
      <c r="C124">
        <v>4.5885286783042392E-2</v>
      </c>
      <c r="D124">
        <v>0.25062656641604009</v>
      </c>
      <c r="E124">
        <v>0.3079331941544885</v>
      </c>
      <c r="F124">
        <v>0.14939152328997063</v>
      </c>
      <c r="G124">
        <v>0.18828932261768083</v>
      </c>
      <c r="H124">
        <v>3.1521739130434781E-2</v>
      </c>
      <c r="I124">
        <v>8.7071240105540904E-2</v>
      </c>
      <c r="J124">
        <v>2.6061057334326135E-2</v>
      </c>
      <c r="K124">
        <v>0.28903295515937333</v>
      </c>
      <c r="L124">
        <v>9.0909090909090912E-2</v>
      </c>
      <c r="M124">
        <v>5.6074766355140186E-2</v>
      </c>
      <c r="N124">
        <v>7.0351758793969849E-2</v>
      </c>
      <c r="O124">
        <v>0.21856866537717601</v>
      </c>
      <c r="P124">
        <v>4.0974529346622372E-2</v>
      </c>
      <c r="Q124">
        <v>0.3707186030893217</v>
      </c>
      <c r="R124">
        <v>7.8101071975497705E-2</v>
      </c>
      <c r="S124">
        <v>0.12899106002554278</v>
      </c>
      <c r="T124">
        <v>0.20872865275142316</v>
      </c>
      <c r="U124">
        <v>0.16841415465268678</v>
      </c>
      <c r="V124">
        <v>0.14216634429400388</v>
      </c>
      <c r="W124">
        <v>0</v>
      </c>
      <c r="X124">
        <v>5.2341597796143252E-2</v>
      </c>
      <c r="Y124">
        <v>0.21794871794871795</v>
      </c>
      <c r="Z124">
        <v>0.23295454545454544</v>
      </c>
      <c r="AA124">
        <v>1.9855595667870037E-2</v>
      </c>
    </row>
    <row r="125" spans="1:27" x14ac:dyDescent="0.35">
      <c r="A125" s="1">
        <v>44085</v>
      </c>
      <c r="B125" t="s">
        <v>32</v>
      </c>
      <c r="C125">
        <v>0.52867830423940154</v>
      </c>
      <c r="D125">
        <v>0.45781119465329989</v>
      </c>
      <c r="E125">
        <v>0.4603340292275574</v>
      </c>
      <c r="F125">
        <v>0.28493495593789342</v>
      </c>
      <c r="G125">
        <v>0.3960964408725603</v>
      </c>
      <c r="H125">
        <v>0.29347826086956524</v>
      </c>
      <c r="I125">
        <v>0.40721196130167109</v>
      </c>
      <c r="J125">
        <v>0.18168279970215934</v>
      </c>
      <c r="K125">
        <v>0.53592652620205294</v>
      </c>
      <c r="L125">
        <v>0.46303030303030301</v>
      </c>
      <c r="M125">
        <v>0.34112149532710279</v>
      </c>
      <c r="N125">
        <v>0.46733668341708545</v>
      </c>
      <c r="O125">
        <v>0.48239845261121855</v>
      </c>
      <c r="P125">
        <v>0.3133997785160576</v>
      </c>
      <c r="Q125">
        <v>0.68569509738079248</v>
      </c>
      <c r="R125">
        <v>0.222052067381317</v>
      </c>
      <c r="S125">
        <v>0.50063856960408681</v>
      </c>
      <c r="T125">
        <v>0.49525616698292219</v>
      </c>
      <c r="U125">
        <v>0.54980340760157276</v>
      </c>
      <c r="V125">
        <v>0.480174081237911</v>
      </c>
      <c r="W125">
        <v>0.1655011655011655</v>
      </c>
      <c r="X125">
        <v>0.50413223140495866</v>
      </c>
      <c r="Y125">
        <v>0.5854700854700855</v>
      </c>
      <c r="Z125">
        <v>0.69318181818181823</v>
      </c>
      <c r="AA125">
        <v>0.41696750902527074</v>
      </c>
    </row>
    <row r="126" spans="1:27" x14ac:dyDescent="0.35">
      <c r="A126" s="1">
        <v>44085</v>
      </c>
      <c r="B126" t="s">
        <v>33</v>
      </c>
      <c r="C126">
        <v>0.47132169576059846</v>
      </c>
      <c r="D126">
        <v>0.54218880534670011</v>
      </c>
      <c r="E126">
        <v>0.5396659707724426</v>
      </c>
      <c r="F126">
        <v>0.71506504406210658</v>
      </c>
      <c r="G126">
        <v>0.60390355912743976</v>
      </c>
      <c r="H126">
        <v>0.70652173913043481</v>
      </c>
      <c r="I126">
        <v>0.59278803869832886</v>
      </c>
      <c r="J126">
        <v>0.81831720029784072</v>
      </c>
      <c r="K126">
        <v>0.46407347379794706</v>
      </c>
      <c r="L126">
        <v>0.53696969696969699</v>
      </c>
      <c r="M126">
        <v>0.65887850467289721</v>
      </c>
      <c r="N126">
        <v>0.53266331658291455</v>
      </c>
      <c r="O126">
        <v>0.51760154738878139</v>
      </c>
      <c r="P126">
        <v>0.6866002214839424</v>
      </c>
      <c r="Q126">
        <v>0.31430490261920752</v>
      </c>
      <c r="R126">
        <v>0.777947932618683</v>
      </c>
      <c r="S126">
        <v>0.49936143039591319</v>
      </c>
      <c r="T126">
        <v>0.50474383301707781</v>
      </c>
      <c r="U126">
        <v>0.45019659239842724</v>
      </c>
      <c r="V126">
        <v>0.51982591876208906</v>
      </c>
      <c r="W126">
        <v>0.83449883449883444</v>
      </c>
      <c r="X126">
        <v>0.49586776859504134</v>
      </c>
      <c r="Y126">
        <v>0.4145299145299145</v>
      </c>
      <c r="Z126">
        <v>0.30681818181818177</v>
      </c>
      <c r="AA126">
        <v>0.58303249097472931</v>
      </c>
    </row>
    <row r="127" spans="1:27" x14ac:dyDescent="0.35">
      <c r="A127" s="1">
        <v>44085</v>
      </c>
      <c r="B127" t="s">
        <v>46</v>
      </c>
      <c r="C127">
        <v>0.37007481296758105</v>
      </c>
      <c r="D127">
        <v>0.33751044277360065</v>
      </c>
      <c r="E127">
        <v>0.29018789144050106</v>
      </c>
      <c r="F127">
        <v>0.28681026851578639</v>
      </c>
      <c r="G127">
        <v>0.44157441574415746</v>
      </c>
      <c r="H127">
        <v>0.47026657552973344</v>
      </c>
      <c r="I127">
        <v>0.52066842568161831</v>
      </c>
      <c r="J127">
        <v>0.55334846765039725</v>
      </c>
      <c r="K127">
        <v>0.31911532385466035</v>
      </c>
      <c r="L127">
        <v>0.55326086956521736</v>
      </c>
      <c r="M127">
        <v>0.8091286307053942</v>
      </c>
      <c r="N127">
        <v>0.23606557377049181</v>
      </c>
      <c r="O127">
        <v>0.51471135940409685</v>
      </c>
      <c r="P127">
        <v>0.38773274917853229</v>
      </c>
      <c r="Q127">
        <v>0.29666212534059944</v>
      </c>
      <c r="R127">
        <v>0.22437275985663083</v>
      </c>
      <c r="S127">
        <v>0.24742268041237114</v>
      </c>
      <c r="T127">
        <v>0.48751486325802618</v>
      </c>
      <c r="U127">
        <v>0.2593548387096774</v>
      </c>
      <c r="V127">
        <v>0.21578298397040691</v>
      </c>
      <c r="W127">
        <v>0.39781328847771236</v>
      </c>
      <c r="X127">
        <v>0.3978671041837572</v>
      </c>
      <c r="Y127">
        <v>0.74550128534704374</v>
      </c>
      <c r="Z127">
        <v>0.30508474576271188</v>
      </c>
      <c r="AA127">
        <v>0.21973684210526315</v>
      </c>
    </row>
    <row r="128" spans="1:27" x14ac:dyDescent="0.35">
      <c r="A128" s="1">
        <v>44085</v>
      </c>
      <c r="B128" t="s">
        <v>47</v>
      </c>
      <c r="C128">
        <v>0.34770889487870621</v>
      </c>
      <c r="D128">
        <v>0.33910891089108913</v>
      </c>
      <c r="E128">
        <v>0.43165467625899279</v>
      </c>
      <c r="F128">
        <v>0.12654320987654322</v>
      </c>
      <c r="G128">
        <v>8.495821727019498E-2</v>
      </c>
      <c r="H128">
        <v>8.8662790697674423E-2</v>
      </c>
      <c r="I128">
        <v>0.60979729729729726</v>
      </c>
      <c r="J128">
        <v>5.0256410256410255E-2</v>
      </c>
      <c r="K128">
        <v>0.36963696369636961</v>
      </c>
      <c r="L128">
        <v>0.51866404715127701</v>
      </c>
      <c r="M128">
        <v>0.31282051282051282</v>
      </c>
      <c r="N128">
        <v>0</v>
      </c>
      <c r="O128">
        <v>0.45224312590448623</v>
      </c>
      <c r="P128">
        <v>0.30790960451977401</v>
      </c>
      <c r="Q128">
        <v>0.33409873708381171</v>
      </c>
      <c r="R128">
        <v>0.13418530351437699</v>
      </c>
      <c r="S128">
        <v>0.34523809523809523</v>
      </c>
      <c r="T128">
        <v>0.44146341463414634</v>
      </c>
      <c r="U128">
        <v>0.37976782752902155</v>
      </c>
      <c r="V128">
        <v>0.57333333333333336</v>
      </c>
      <c r="W128">
        <v>2.3255813953488372E-2</v>
      </c>
      <c r="X128">
        <v>0.21237113402061855</v>
      </c>
      <c r="Y128">
        <v>0.58620689655172409</v>
      </c>
      <c r="Z128">
        <v>0.32500000000000001</v>
      </c>
      <c r="AA128">
        <v>0.28143712574850299</v>
      </c>
    </row>
    <row r="129" spans="1:27" x14ac:dyDescent="0.35">
      <c r="A129" s="1">
        <v>44085</v>
      </c>
      <c r="B129" t="s">
        <v>48</v>
      </c>
      <c r="C129">
        <v>0.65229110512129385</v>
      </c>
      <c r="D129">
        <v>0.66089108910891092</v>
      </c>
      <c r="E129">
        <v>0.56834532374100721</v>
      </c>
      <c r="F129">
        <v>0.87345679012345678</v>
      </c>
      <c r="G129">
        <v>0.91504178272980496</v>
      </c>
      <c r="H129">
        <v>0.91133720930232553</v>
      </c>
      <c r="I129">
        <v>0.39020270270270269</v>
      </c>
      <c r="J129">
        <v>0.94974358974358974</v>
      </c>
      <c r="K129">
        <v>0.63036303630363033</v>
      </c>
      <c r="L129">
        <v>0.48133595284872299</v>
      </c>
      <c r="M129">
        <v>0.68717948717948718</v>
      </c>
      <c r="N129">
        <v>1</v>
      </c>
      <c r="O129">
        <v>0.54775687409551377</v>
      </c>
      <c r="P129">
        <v>0.69209039548022599</v>
      </c>
      <c r="Q129">
        <v>0.66590126291618834</v>
      </c>
      <c r="R129">
        <v>0.86581469648562304</v>
      </c>
      <c r="S129">
        <v>0.65476190476190477</v>
      </c>
      <c r="T129">
        <v>0.55853658536585371</v>
      </c>
      <c r="U129">
        <v>0.62023217247097839</v>
      </c>
      <c r="V129">
        <v>0.42666666666666669</v>
      </c>
      <c r="W129">
        <v>0.97674418604651159</v>
      </c>
      <c r="X129">
        <v>0.78762886597938142</v>
      </c>
      <c r="Y129">
        <v>0.41379310344827586</v>
      </c>
      <c r="Z129">
        <v>0.67500000000000004</v>
      </c>
      <c r="AA129">
        <v>0.71856287425149701</v>
      </c>
    </row>
    <row r="130" spans="1:27" x14ac:dyDescent="0.35">
      <c r="A130" s="1">
        <v>44085</v>
      </c>
      <c r="B130" t="s">
        <v>49</v>
      </c>
      <c r="C130">
        <v>0.36612021857923499</v>
      </c>
      <c r="D130">
        <v>0.21138211382113822</v>
      </c>
      <c r="E130">
        <v>0.20833333333333334</v>
      </c>
      <c r="F130">
        <v>0.1497005988023952</v>
      </c>
      <c r="G130">
        <v>0.18090452261306533</v>
      </c>
      <c r="H130">
        <v>0.28947368421052633</v>
      </c>
      <c r="I130">
        <v>0.46728971962616822</v>
      </c>
      <c r="J130">
        <v>0.11186440677966102</v>
      </c>
      <c r="K130">
        <v>0.55555555555555558</v>
      </c>
      <c r="L130">
        <v>0.32653061224489793</v>
      </c>
      <c r="M130">
        <v>0.26923076923076922</v>
      </c>
      <c r="N130">
        <v>0.02</v>
      </c>
      <c r="O130">
        <v>0.47787610619469029</v>
      </c>
      <c r="P130">
        <v>0.21008403361344538</v>
      </c>
      <c r="Q130">
        <v>8.0495356037151702E-2</v>
      </c>
      <c r="R130">
        <v>4.7337278106508875E-2</v>
      </c>
      <c r="S130">
        <v>0.24545454545454545</v>
      </c>
      <c r="T130">
        <v>0.27692307692307694</v>
      </c>
      <c r="U130">
        <v>0.2072072072072072</v>
      </c>
      <c r="V130">
        <v>0.32369942196531792</v>
      </c>
      <c r="W130">
        <v>0.13095238095238096</v>
      </c>
      <c r="X130">
        <v>0.45714285714285713</v>
      </c>
      <c r="Y130">
        <v>0.18518518518518517</v>
      </c>
      <c r="Z130">
        <v>0.50549450549450547</v>
      </c>
      <c r="AA130">
        <v>0.21904761904761905</v>
      </c>
    </row>
    <row r="131" spans="1:27" x14ac:dyDescent="0.35">
      <c r="A131" s="1">
        <v>44085</v>
      </c>
      <c r="B131" t="s">
        <v>50</v>
      </c>
      <c r="C131">
        <v>0.63387978142076506</v>
      </c>
      <c r="D131">
        <v>0.78861788617886175</v>
      </c>
      <c r="E131">
        <v>0.79166666666666663</v>
      </c>
      <c r="F131">
        <v>0.85029940119760483</v>
      </c>
      <c r="G131">
        <v>0.81909547738693467</v>
      </c>
      <c r="H131">
        <v>0.71052631578947367</v>
      </c>
      <c r="I131">
        <v>0.53271028037383172</v>
      </c>
      <c r="J131">
        <v>0.88813559322033897</v>
      </c>
      <c r="K131">
        <v>0.44444444444444442</v>
      </c>
      <c r="L131">
        <v>0.67346938775510201</v>
      </c>
      <c r="M131">
        <v>0.73076923076923073</v>
      </c>
      <c r="N131">
        <v>0.98</v>
      </c>
      <c r="O131">
        <v>0.52212389380530977</v>
      </c>
      <c r="P131">
        <v>0.78991596638655459</v>
      </c>
      <c r="Q131">
        <v>0.91950464396284826</v>
      </c>
      <c r="R131">
        <v>0.9526627218934911</v>
      </c>
      <c r="S131">
        <v>0.75454545454545452</v>
      </c>
      <c r="T131">
        <v>0.72307692307692306</v>
      </c>
      <c r="U131">
        <v>0.7927927927927928</v>
      </c>
      <c r="V131">
        <v>0.67630057803468213</v>
      </c>
      <c r="W131">
        <v>0.86904761904761907</v>
      </c>
      <c r="X131">
        <v>0.54285714285714282</v>
      </c>
      <c r="Y131">
        <v>0.81481481481481477</v>
      </c>
      <c r="Z131">
        <v>0.49450549450549453</v>
      </c>
      <c r="AA131">
        <v>0.78095238095238095</v>
      </c>
    </row>
    <row r="132" spans="1:27" x14ac:dyDescent="0.35">
      <c r="A132" s="1">
        <v>44085</v>
      </c>
      <c r="B132" t="s">
        <v>51</v>
      </c>
      <c r="C132">
        <v>0.10160427807486631</v>
      </c>
      <c r="D132">
        <v>0.15862068965517243</v>
      </c>
      <c r="E132">
        <v>5.7692307692307696E-2</v>
      </c>
      <c r="F132">
        <v>9.8280098280098278E-3</v>
      </c>
      <c r="G132">
        <v>8.6455331412103754E-3</v>
      </c>
      <c r="H132">
        <v>2.6455026455026454E-2</v>
      </c>
      <c r="I132">
        <v>9.90990990990991E-2</v>
      </c>
      <c r="J132">
        <v>1.4970059880239521E-2</v>
      </c>
      <c r="K132">
        <v>0.23484848484848486</v>
      </c>
      <c r="L132">
        <v>4.9689440993788817E-2</v>
      </c>
      <c r="M132">
        <v>0.24242424242424243</v>
      </c>
      <c r="N132">
        <v>9.0909090909090905E-3</v>
      </c>
      <c r="O132">
        <v>0.17679558011049723</v>
      </c>
      <c r="P132">
        <v>8.771929824561403E-2</v>
      </c>
      <c r="Q132">
        <v>1.1583011583011582E-2</v>
      </c>
      <c r="R132">
        <v>1.4035087719298246E-2</v>
      </c>
      <c r="S132">
        <v>3.1746031746031744E-2</v>
      </c>
      <c r="T132">
        <v>9.0909090909090905E-3</v>
      </c>
      <c r="U132">
        <v>6.9264069264069264E-2</v>
      </c>
      <c r="V132">
        <v>0.1453900709219858</v>
      </c>
      <c r="W132">
        <v>1.5384615384615385E-2</v>
      </c>
      <c r="X132">
        <v>6.3063063063063057E-2</v>
      </c>
      <c r="Y132">
        <v>3.2967032967032968E-2</v>
      </c>
      <c r="Z132">
        <v>1.4388489208633094E-2</v>
      </c>
      <c r="AA132">
        <v>3.4782608695652174E-2</v>
      </c>
    </row>
    <row r="133" spans="1:27" x14ac:dyDescent="0.35">
      <c r="A133" s="1">
        <v>44085</v>
      </c>
      <c r="B133" t="s">
        <v>52</v>
      </c>
      <c r="C133">
        <v>0.89839572192513373</v>
      </c>
      <c r="D133">
        <v>0.8413793103448276</v>
      </c>
      <c r="E133">
        <v>0.94230769230769229</v>
      </c>
      <c r="F133">
        <v>0.9901719901719902</v>
      </c>
      <c r="G133">
        <v>0.99135446685878958</v>
      </c>
      <c r="H133">
        <v>0.97354497354497349</v>
      </c>
      <c r="I133">
        <v>0.90090090090090091</v>
      </c>
      <c r="J133">
        <v>0.98502994011976053</v>
      </c>
      <c r="K133">
        <v>0.76515151515151514</v>
      </c>
      <c r="L133">
        <v>0.9503105590062112</v>
      </c>
      <c r="M133">
        <v>0.75757575757575757</v>
      </c>
      <c r="N133">
        <v>0.99090909090909096</v>
      </c>
      <c r="O133">
        <v>0.82320441988950277</v>
      </c>
      <c r="P133">
        <v>0.91228070175438591</v>
      </c>
      <c r="Q133">
        <v>0.98841698841698844</v>
      </c>
      <c r="R133">
        <v>0.98596491228070171</v>
      </c>
      <c r="S133">
        <v>0.96825396825396826</v>
      </c>
      <c r="T133">
        <v>0.99090909090909096</v>
      </c>
      <c r="U133">
        <v>0.93073593073593075</v>
      </c>
      <c r="V133">
        <v>0.85460992907801414</v>
      </c>
      <c r="W133">
        <v>0.98461538461538467</v>
      </c>
      <c r="X133">
        <v>0.93693693693693691</v>
      </c>
      <c r="Y133">
        <v>0.96703296703296704</v>
      </c>
      <c r="Z133">
        <v>0.98561151079136688</v>
      </c>
      <c r="AA133">
        <v>0.9652173913043478</v>
      </c>
    </row>
    <row r="134" spans="1:27" x14ac:dyDescent="0.35">
      <c r="A134" s="1">
        <v>44086</v>
      </c>
      <c r="B134" t="s">
        <v>30</v>
      </c>
      <c r="C134">
        <v>0.45236907730673315</v>
      </c>
      <c r="D134">
        <v>0.20133667502088554</v>
      </c>
      <c r="E134">
        <v>0.14613778705636743</v>
      </c>
      <c r="F134">
        <v>0.12966848510281159</v>
      </c>
      <c r="G134">
        <v>0.20551090700344432</v>
      </c>
      <c r="H134">
        <v>0.2673913043478261</v>
      </c>
      <c r="I134">
        <v>0.29727352682497798</v>
      </c>
      <c r="J134">
        <v>0.15189873417721519</v>
      </c>
      <c r="K134">
        <v>0.24797406807131281</v>
      </c>
      <c r="L134">
        <v>0.3890909090909091</v>
      </c>
      <c r="M134">
        <v>0.27570093457943923</v>
      </c>
      <c r="N134">
        <v>0.39195979899497485</v>
      </c>
      <c r="O134">
        <v>0.26073500967117991</v>
      </c>
      <c r="P134">
        <v>0.28792912513842744</v>
      </c>
      <c r="Q134">
        <v>0.31497649429147079</v>
      </c>
      <c r="R134">
        <v>0.12863705972434916</v>
      </c>
      <c r="S134">
        <v>0.37164750957854409</v>
      </c>
      <c r="T134">
        <v>0.27893738140417457</v>
      </c>
      <c r="U134">
        <v>0.34338138925294887</v>
      </c>
      <c r="V134">
        <v>0.33558994197292069</v>
      </c>
      <c r="W134">
        <v>0.15151515151515152</v>
      </c>
      <c r="X134">
        <v>0.47199265381083561</v>
      </c>
      <c r="Y134">
        <v>0.37606837606837606</v>
      </c>
      <c r="Z134">
        <v>0.36476190476190479</v>
      </c>
      <c r="AA134">
        <v>0.37725631768953066</v>
      </c>
    </row>
    <row r="135" spans="1:27" x14ac:dyDescent="0.35">
      <c r="A135" s="1">
        <v>44086</v>
      </c>
      <c r="B135" t="s">
        <v>31</v>
      </c>
      <c r="C135">
        <v>3.6408977556109723E-2</v>
      </c>
      <c r="D135">
        <v>0.23809523809523808</v>
      </c>
      <c r="E135">
        <v>0.23695198329853862</v>
      </c>
      <c r="F135">
        <v>0.14645404951741503</v>
      </c>
      <c r="G135">
        <v>0.19632606199770378</v>
      </c>
      <c r="H135">
        <v>3.6956521739130437E-2</v>
      </c>
      <c r="I135">
        <v>0.1011433597185576</v>
      </c>
      <c r="J135">
        <v>1.4892032762472078E-2</v>
      </c>
      <c r="K135">
        <v>0.29227444624527282</v>
      </c>
      <c r="L135">
        <v>0.10181818181818182</v>
      </c>
      <c r="M135">
        <v>5.6074766355140186E-2</v>
      </c>
      <c r="N135">
        <v>6.030150753768844E-2</v>
      </c>
      <c r="O135">
        <v>0.20580270793036751</v>
      </c>
      <c r="P135">
        <v>5.537098560354374E-2</v>
      </c>
      <c r="Q135">
        <v>0.3707186030893217</v>
      </c>
      <c r="R135">
        <v>8.1163859111791734E-2</v>
      </c>
      <c r="S135">
        <v>0.1123882503192848</v>
      </c>
      <c r="T135">
        <v>0.2239089184060721</v>
      </c>
      <c r="U135">
        <v>0.16448230668414154</v>
      </c>
      <c r="V135">
        <v>0.14796905222437137</v>
      </c>
      <c r="W135">
        <v>0</v>
      </c>
      <c r="X135">
        <v>7.897153351698806E-2</v>
      </c>
      <c r="Y135">
        <v>0.2264957264957265</v>
      </c>
      <c r="Z135">
        <v>0.19142857142857142</v>
      </c>
      <c r="AA135">
        <v>3.2490974729241874E-2</v>
      </c>
    </row>
    <row r="136" spans="1:27" x14ac:dyDescent="0.35">
      <c r="A136" s="1">
        <v>44086</v>
      </c>
      <c r="B136" t="s">
        <v>32</v>
      </c>
      <c r="C136">
        <v>0.48877805486284287</v>
      </c>
      <c r="D136">
        <v>0.43943191311612362</v>
      </c>
      <c r="E136">
        <v>0.38308977035490605</v>
      </c>
      <c r="F136">
        <v>0.27612253462022662</v>
      </c>
      <c r="G136">
        <v>0.40183696900114813</v>
      </c>
      <c r="H136">
        <v>0.30434782608695654</v>
      </c>
      <c r="I136">
        <v>0.39841688654353563</v>
      </c>
      <c r="J136">
        <v>0.16679076693968728</v>
      </c>
      <c r="K136">
        <v>0.5402485143165856</v>
      </c>
      <c r="L136">
        <v>0.49090909090909091</v>
      </c>
      <c r="M136">
        <v>0.33177570093457942</v>
      </c>
      <c r="N136">
        <v>0.45226130653266333</v>
      </c>
      <c r="O136">
        <v>0.46653771760154739</v>
      </c>
      <c r="P136">
        <v>0.3433001107419712</v>
      </c>
      <c r="Q136">
        <v>0.68569509738079248</v>
      </c>
      <c r="R136">
        <v>0.20980091883614088</v>
      </c>
      <c r="S136">
        <v>0.48403575989782888</v>
      </c>
      <c r="T136">
        <v>0.50284629981024664</v>
      </c>
      <c r="U136">
        <v>0.50786369593709046</v>
      </c>
      <c r="V136">
        <v>0.48355899419729209</v>
      </c>
      <c r="W136">
        <v>0.15151515151515152</v>
      </c>
      <c r="X136">
        <v>0.55096418732782371</v>
      </c>
      <c r="Y136">
        <v>0.60256410256410253</v>
      </c>
      <c r="Z136">
        <v>0.55619047619047624</v>
      </c>
      <c r="AA136">
        <v>0.40974729241877256</v>
      </c>
    </row>
    <row r="137" spans="1:27" x14ac:dyDescent="0.35">
      <c r="A137" s="1">
        <v>44086</v>
      </c>
      <c r="B137" t="s">
        <v>33</v>
      </c>
      <c r="C137">
        <v>0.51122194513715713</v>
      </c>
      <c r="D137">
        <v>0.56056808688387638</v>
      </c>
      <c r="E137">
        <v>0.6169102296450939</v>
      </c>
      <c r="F137">
        <v>0.72387746537977338</v>
      </c>
      <c r="G137">
        <v>0.59816303099885193</v>
      </c>
      <c r="H137">
        <v>0.69565217391304346</v>
      </c>
      <c r="I137">
        <v>0.60158311345646442</v>
      </c>
      <c r="J137">
        <v>0.83320923306031269</v>
      </c>
      <c r="K137">
        <v>0.4597514856834144</v>
      </c>
      <c r="L137">
        <v>0.50909090909090904</v>
      </c>
      <c r="M137">
        <v>0.66822429906542058</v>
      </c>
      <c r="N137">
        <v>0.54773869346733672</v>
      </c>
      <c r="O137">
        <v>0.53346228239845261</v>
      </c>
      <c r="P137">
        <v>0.6566998892580288</v>
      </c>
      <c r="Q137">
        <v>0.31430490261920752</v>
      </c>
      <c r="R137">
        <v>0.79019908116385906</v>
      </c>
      <c r="S137">
        <v>0.51596424010217112</v>
      </c>
      <c r="T137">
        <v>0.49715370018975336</v>
      </c>
      <c r="U137">
        <v>0.49213630406290954</v>
      </c>
      <c r="V137">
        <v>0.51644100580270791</v>
      </c>
      <c r="W137">
        <v>0.84848484848484851</v>
      </c>
      <c r="X137">
        <v>0.44903581267217629</v>
      </c>
      <c r="Y137">
        <v>0.39743589743589747</v>
      </c>
      <c r="Z137">
        <v>0.44380952380952376</v>
      </c>
      <c r="AA137">
        <v>0.59025270758122739</v>
      </c>
    </row>
    <row r="138" spans="1:27" x14ac:dyDescent="0.35">
      <c r="A138" s="1">
        <v>44086</v>
      </c>
      <c r="B138" t="s">
        <v>46</v>
      </c>
      <c r="C138">
        <v>0.37007481296758105</v>
      </c>
      <c r="D138">
        <v>0.36675020885547199</v>
      </c>
      <c r="E138">
        <v>0.29018789144050106</v>
      </c>
      <c r="F138">
        <v>0.28681026851578639</v>
      </c>
      <c r="G138">
        <v>0.44157441574415746</v>
      </c>
      <c r="H138">
        <v>0.47026657552973344</v>
      </c>
      <c r="I138">
        <v>0.52066842568161831</v>
      </c>
      <c r="J138">
        <v>0.55334846765039725</v>
      </c>
      <c r="K138">
        <v>0.31753554502369669</v>
      </c>
      <c r="L138">
        <v>0.55326086956521736</v>
      </c>
      <c r="M138">
        <v>0.8091286307053942</v>
      </c>
      <c r="N138">
        <v>0.23606557377049181</v>
      </c>
      <c r="O138">
        <v>0.51471135940409685</v>
      </c>
      <c r="P138">
        <v>0.38773274917853229</v>
      </c>
      <c r="Q138">
        <v>0.29666212534059944</v>
      </c>
      <c r="R138">
        <v>0.22508960573476702</v>
      </c>
      <c r="S138">
        <v>0.24742268041237114</v>
      </c>
      <c r="T138">
        <v>0.51843043995243754</v>
      </c>
      <c r="U138">
        <v>0.2709677419354839</v>
      </c>
      <c r="V138">
        <v>0.21578298397040691</v>
      </c>
      <c r="W138">
        <v>0.39781328847771236</v>
      </c>
      <c r="X138">
        <v>0.3978671041837572</v>
      </c>
      <c r="Y138">
        <v>0.74550128534704374</v>
      </c>
      <c r="Z138">
        <v>0.30847457627118646</v>
      </c>
      <c r="AA138">
        <v>0.21973684210526315</v>
      </c>
    </row>
    <row r="139" spans="1:27" x14ac:dyDescent="0.35">
      <c r="A139" s="1">
        <v>44086</v>
      </c>
      <c r="B139" t="s">
        <v>47</v>
      </c>
      <c r="C139">
        <v>0.3274932614555256</v>
      </c>
      <c r="D139">
        <v>0.28018223234624146</v>
      </c>
      <c r="E139">
        <v>0.46762589928057552</v>
      </c>
      <c r="F139">
        <v>0.12139917695473251</v>
      </c>
      <c r="G139">
        <v>0.11699164345403899</v>
      </c>
      <c r="H139">
        <v>9.3023255813953487E-2</v>
      </c>
      <c r="I139">
        <v>0.57432432432432434</v>
      </c>
      <c r="J139">
        <v>5.3333333333333337E-2</v>
      </c>
      <c r="K139">
        <v>0.44112769485903813</v>
      </c>
      <c r="L139">
        <v>0.51473477406679768</v>
      </c>
      <c r="M139">
        <v>0.31282051282051282</v>
      </c>
      <c r="N139">
        <v>0</v>
      </c>
      <c r="O139">
        <v>0.45224312590448623</v>
      </c>
      <c r="P139">
        <v>0.3559322033898305</v>
      </c>
      <c r="Q139">
        <v>0.33409873708381171</v>
      </c>
      <c r="R139">
        <v>0.12738853503184713</v>
      </c>
      <c r="S139">
        <v>0.35119047619047616</v>
      </c>
      <c r="T139">
        <v>0.42889908256880732</v>
      </c>
      <c r="U139">
        <v>0.35238095238095241</v>
      </c>
      <c r="V139">
        <v>0.57714285714285718</v>
      </c>
      <c r="W139">
        <v>2.3255813953488372E-2</v>
      </c>
      <c r="X139">
        <v>0.21237113402061855</v>
      </c>
      <c r="Y139">
        <v>0.59310344827586203</v>
      </c>
      <c r="Z139">
        <v>0.42857142857142855</v>
      </c>
      <c r="AA139">
        <v>0.26347305389221559</v>
      </c>
    </row>
    <row r="140" spans="1:27" x14ac:dyDescent="0.35">
      <c r="A140" s="1">
        <v>44086</v>
      </c>
      <c r="B140" t="s">
        <v>48</v>
      </c>
      <c r="C140">
        <v>0.6725067385444744</v>
      </c>
      <c r="D140">
        <v>0.71981776765375849</v>
      </c>
      <c r="E140">
        <v>0.53237410071942448</v>
      </c>
      <c r="F140">
        <v>0.87860082304526754</v>
      </c>
      <c r="G140">
        <v>0.88300835654596099</v>
      </c>
      <c r="H140">
        <v>0.90697674418604646</v>
      </c>
      <c r="I140">
        <v>0.42567567567567566</v>
      </c>
      <c r="J140">
        <v>0.94666666666666666</v>
      </c>
      <c r="K140">
        <v>0.55887230514096187</v>
      </c>
      <c r="L140">
        <v>0.48526522593320237</v>
      </c>
      <c r="M140">
        <v>0.68717948717948718</v>
      </c>
      <c r="N140">
        <v>1</v>
      </c>
      <c r="O140">
        <v>0.54775687409551377</v>
      </c>
      <c r="P140">
        <v>0.64406779661016944</v>
      </c>
      <c r="Q140">
        <v>0.66590126291618834</v>
      </c>
      <c r="R140">
        <v>0.87261146496815289</v>
      </c>
      <c r="S140">
        <v>0.64880952380952384</v>
      </c>
      <c r="T140">
        <v>0.57110091743119262</v>
      </c>
      <c r="U140">
        <v>0.64761904761904765</v>
      </c>
      <c r="V140">
        <v>0.42285714285714288</v>
      </c>
      <c r="W140">
        <v>0.97674418604651159</v>
      </c>
      <c r="X140">
        <v>0.78762886597938142</v>
      </c>
      <c r="Y140">
        <v>0.40689655172413791</v>
      </c>
      <c r="Z140">
        <v>0.5714285714285714</v>
      </c>
      <c r="AA140">
        <v>0.73652694610778446</v>
      </c>
    </row>
    <row r="141" spans="1:27" x14ac:dyDescent="0.35">
      <c r="A141" s="1">
        <v>44086</v>
      </c>
      <c r="B141" t="s">
        <v>49</v>
      </c>
      <c r="C141">
        <v>0.38251366120218577</v>
      </c>
      <c r="D141">
        <v>0.21138211382113822</v>
      </c>
      <c r="E141">
        <v>0.20833333333333334</v>
      </c>
      <c r="F141">
        <v>0.18562874251497005</v>
      </c>
      <c r="G141">
        <v>0.18090452261306533</v>
      </c>
      <c r="H141">
        <v>0.27631578947368424</v>
      </c>
      <c r="I141">
        <v>0.44859813084112149</v>
      </c>
      <c r="J141">
        <v>0.10169491525423729</v>
      </c>
      <c r="K141">
        <v>0.52777777777777779</v>
      </c>
      <c r="L141">
        <v>0.32653061224489793</v>
      </c>
      <c r="M141">
        <v>0.21153846153846154</v>
      </c>
      <c r="N141">
        <v>0.02</v>
      </c>
      <c r="O141">
        <v>0.47787610619469029</v>
      </c>
      <c r="P141">
        <v>0.21848739495798319</v>
      </c>
      <c r="Q141">
        <v>8.0495356037151702E-2</v>
      </c>
      <c r="R141">
        <v>5.3254437869822487E-2</v>
      </c>
      <c r="S141">
        <v>0.23636363636363636</v>
      </c>
      <c r="T141">
        <v>0.26153846153846155</v>
      </c>
      <c r="U141">
        <v>0.1981981981981982</v>
      </c>
      <c r="V141">
        <v>0.30635838150289019</v>
      </c>
      <c r="W141">
        <v>0.13095238095238096</v>
      </c>
      <c r="X141">
        <v>0.44285714285714284</v>
      </c>
      <c r="Y141">
        <v>0.1728395061728395</v>
      </c>
      <c r="Z141">
        <v>0.5161290322580645</v>
      </c>
      <c r="AA141">
        <v>0.21904761904761905</v>
      </c>
    </row>
    <row r="142" spans="1:27" x14ac:dyDescent="0.35">
      <c r="A142" s="1">
        <v>44086</v>
      </c>
      <c r="B142" t="s">
        <v>50</v>
      </c>
      <c r="C142">
        <v>0.61748633879781423</v>
      </c>
      <c r="D142">
        <v>0.78861788617886175</v>
      </c>
      <c r="E142">
        <v>0.79166666666666663</v>
      </c>
      <c r="F142">
        <v>0.81437125748502992</v>
      </c>
      <c r="G142">
        <v>0.81909547738693467</v>
      </c>
      <c r="H142">
        <v>0.72368421052631582</v>
      </c>
      <c r="I142">
        <v>0.55140186915887845</v>
      </c>
      <c r="J142">
        <v>0.89830508474576276</v>
      </c>
      <c r="K142">
        <v>0.47222222222222221</v>
      </c>
      <c r="L142">
        <v>0.67346938775510201</v>
      </c>
      <c r="M142">
        <v>0.78846153846153844</v>
      </c>
      <c r="N142">
        <v>0.98</v>
      </c>
      <c r="O142">
        <v>0.52212389380530977</v>
      </c>
      <c r="P142">
        <v>0.78151260504201681</v>
      </c>
      <c r="Q142">
        <v>0.91950464396284826</v>
      </c>
      <c r="R142">
        <v>0.94674556213017746</v>
      </c>
      <c r="S142">
        <v>0.76363636363636367</v>
      </c>
      <c r="T142">
        <v>0.7384615384615385</v>
      </c>
      <c r="U142">
        <v>0.80180180180180183</v>
      </c>
      <c r="V142">
        <v>0.69364161849710981</v>
      </c>
      <c r="W142">
        <v>0.86904761904761907</v>
      </c>
      <c r="X142">
        <v>0.55714285714285716</v>
      </c>
      <c r="Y142">
        <v>0.8271604938271605</v>
      </c>
      <c r="Z142">
        <v>0.4838709677419355</v>
      </c>
      <c r="AA142">
        <v>0.78095238095238095</v>
      </c>
    </row>
    <row r="143" spans="1:27" x14ac:dyDescent="0.35">
      <c r="A143" s="1">
        <v>44086</v>
      </c>
      <c r="B143" t="s">
        <v>51</v>
      </c>
      <c r="C143">
        <v>0.12299465240641712</v>
      </c>
      <c r="D143">
        <v>0.17241379310344829</v>
      </c>
      <c r="E143">
        <v>4.4871794871794872E-2</v>
      </c>
      <c r="F143">
        <v>9.8280098280098278E-3</v>
      </c>
      <c r="G143">
        <v>5.763688760806916E-3</v>
      </c>
      <c r="H143">
        <v>3.1746031746031744E-2</v>
      </c>
      <c r="I143">
        <v>9.0090090090090086E-2</v>
      </c>
      <c r="J143">
        <v>1.4970059880239521E-2</v>
      </c>
      <c r="K143">
        <v>0.23484848484848486</v>
      </c>
      <c r="L143">
        <v>4.9689440993788817E-2</v>
      </c>
      <c r="M143">
        <v>0.24242424242424243</v>
      </c>
      <c r="N143">
        <v>9.0909090909090905E-3</v>
      </c>
      <c r="O143">
        <v>0.17679558011049723</v>
      </c>
      <c r="P143">
        <v>6.1403508771929821E-2</v>
      </c>
      <c r="Q143">
        <v>1.1583011583011582E-2</v>
      </c>
      <c r="R143">
        <v>1.4035087719298246E-2</v>
      </c>
      <c r="S143">
        <v>3.968253968253968E-2</v>
      </c>
      <c r="T143">
        <v>2.7272727272727271E-2</v>
      </c>
      <c r="U143">
        <v>6.4935064935064929E-2</v>
      </c>
      <c r="V143">
        <v>0.15602836879432624</v>
      </c>
      <c r="W143">
        <v>7.6923076923076927E-3</v>
      </c>
      <c r="X143">
        <v>6.3063063063063057E-2</v>
      </c>
      <c r="Y143">
        <v>3.2967032967032968E-2</v>
      </c>
      <c r="Z143">
        <v>1.4285714285714285E-2</v>
      </c>
      <c r="AA143">
        <v>4.3478260869565216E-2</v>
      </c>
    </row>
    <row r="144" spans="1:27" x14ac:dyDescent="0.35">
      <c r="A144" s="1">
        <v>44086</v>
      </c>
      <c r="B144" t="s">
        <v>52</v>
      </c>
      <c r="C144">
        <v>0.87700534759358284</v>
      </c>
      <c r="D144">
        <v>0.82758620689655171</v>
      </c>
      <c r="E144">
        <v>0.95512820512820518</v>
      </c>
      <c r="F144">
        <v>0.9901719901719902</v>
      </c>
      <c r="G144">
        <v>0.99423631123919309</v>
      </c>
      <c r="H144">
        <v>0.96825396825396826</v>
      </c>
      <c r="I144">
        <v>0.90990990990990994</v>
      </c>
      <c r="J144">
        <v>0.98502994011976053</v>
      </c>
      <c r="K144">
        <v>0.76515151515151514</v>
      </c>
      <c r="L144">
        <v>0.9503105590062112</v>
      </c>
      <c r="M144">
        <v>0.75757575757575757</v>
      </c>
      <c r="N144">
        <v>0.99090909090909096</v>
      </c>
      <c r="O144">
        <v>0.82320441988950277</v>
      </c>
      <c r="P144">
        <v>0.93859649122807021</v>
      </c>
      <c r="Q144">
        <v>0.98841698841698844</v>
      </c>
      <c r="R144">
        <v>0.98596491228070171</v>
      </c>
      <c r="S144">
        <v>0.96031746031746035</v>
      </c>
      <c r="T144">
        <v>0.97272727272727277</v>
      </c>
      <c r="U144">
        <v>0.93506493506493504</v>
      </c>
      <c r="V144">
        <v>0.84397163120567376</v>
      </c>
      <c r="W144">
        <v>0.99230769230769234</v>
      </c>
      <c r="X144">
        <v>0.93693693693693691</v>
      </c>
      <c r="Y144">
        <v>0.96703296703296704</v>
      </c>
      <c r="Z144">
        <v>0.98571428571428577</v>
      </c>
      <c r="AA144">
        <v>0.95652173913043481</v>
      </c>
    </row>
    <row r="145" spans="1:27" x14ac:dyDescent="0.35">
      <c r="A145" s="1">
        <v>44087</v>
      </c>
      <c r="B145" t="s">
        <v>30</v>
      </c>
      <c r="C145">
        <v>0.46932668329177057</v>
      </c>
      <c r="D145">
        <v>0.21219715956558061</v>
      </c>
      <c r="E145">
        <v>0.14926931106471816</v>
      </c>
      <c r="F145">
        <v>0.13092740243390685</v>
      </c>
      <c r="G145">
        <v>0.20321469575200918</v>
      </c>
      <c r="H145">
        <v>0.28043478260869564</v>
      </c>
      <c r="I145">
        <v>0.31046613896218117</v>
      </c>
      <c r="J145">
        <v>0.16083395383469842</v>
      </c>
      <c r="K145">
        <v>0.25013506212857917</v>
      </c>
      <c r="L145">
        <v>0.38666666666666666</v>
      </c>
      <c r="M145">
        <v>0.26635514018691586</v>
      </c>
      <c r="N145">
        <v>0.38693467336683418</v>
      </c>
      <c r="O145">
        <v>0.26963249516441007</v>
      </c>
      <c r="P145">
        <v>0.30897009966777411</v>
      </c>
      <c r="Q145">
        <v>0.30826057756883812</v>
      </c>
      <c r="R145">
        <v>0.14088820826952528</v>
      </c>
      <c r="S145">
        <v>0.38697318007662834</v>
      </c>
      <c r="T145">
        <v>0.27468581687612209</v>
      </c>
      <c r="U145">
        <v>0.36263020833333331</v>
      </c>
      <c r="V145">
        <v>0.33897485493230173</v>
      </c>
      <c r="W145">
        <v>0.15151515151515152</v>
      </c>
      <c r="X145">
        <v>0.43734230445752731</v>
      </c>
      <c r="Y145">
        <v>0.35470085470085472</v>
      </c>
      <c r="Z145">
        <v>0.35887850467289717</v>
      </c>
      <c r="AA145">
        <v>0.3971119133574007</v>
      </c>
    </row>
    <row r="146" spans="1:27" x14ac:dyDescent="0.35">
      <c r="A146" s="1">
        <v>44087</v>
      </c>
      <c r="B146" t="s">
        <v>31</v>
      </c>
      <c r="C146">
        <v>3.6408977556109723E-2</v>
      </c>
      <c r="D146">
        <v>0.27401837928153716</v>
      </c>
      <c r="E146">
        <v>0.32359081419624219</v>
      </c>
      <c r="F146">
        <v>0.15652538816617709</v>
      </c>
      <c r="G146">
        <v>0.22273249138920781</v>
      </c>
      <c r="H146">
        <v>3.0434782608695653E-2</v>
      </c>
      <c r="I146">
        <v>9.3227792436235704E-2</v>
      </c>
      <c r="J146">
        <v>2.9039463886820552E-2</v>
      </c>
      <c r="K146">
        <v>0.29821717990275526</v>
      </c>
      <c r="L146">
        <v>0.1006060606060606</v>
      </c>
      <c r="M146">
        <v>3.2710280373831772E-2</v>
      </c>
      <c r="N146">
        <v>7.0351758793969849E-2</v>
      </c>
      <c r="O146">
        <v>0.21083172147001933</v>
      </c>
      <c r="P146">
        <v>5.8693244739756366E-2</v>
      </c>
      <c r="Q146">
        <v>0.3519140362659503</v>
      </c>
      <c r="R146">
        <v>8.8820826952526799E-2</v>
      </c>
      <c r="S146">
        <v>0.12005108556832694</v>
      </c>
      <c r="T146">
        <v>0.21903052064631956</v>
      </c>
      <c r="U146">
        <v>0.166015625</v>
      </c>
      <c r="V146">
        <v>0.14941972920696325</v>
      </c>
      <c r="W146">
        <v>0</v>
      </c>
      <c r="X146">
        <v>6.2237174095878887E-2</v>
      </c>
      <c r="Y146">
        <v>0.20512820512820512</v>
      </c>
      <c r="Z146">
        <v>0.20093457943925233</v>
      </c>
      <c r="AA146">
        <v>3.2490974729241874E-2</v>
      </c>
    </row>
    <row r="147" spans="1:27" x14ac:dyDescent="0.35">
      <c r="A147" s="1">
        <v>44087</v>
      </c>
      <c r="B147" t="s">
        <v>32</v>
      </c>
      <c r="C147">
        <v>0.50573566084788035</v>
      </c>
      <c r="D147">
        <v>0.48621553884711777</v>
      </c>
      <c r="E147">
        <v>0.47286012526096033</v>
      </c>
      <c r="F147">
        <v>0.28745279060008394</v>
      </c>
      <c r="G147">
        <v>0.42594718714121699</v>
      </c>
      <c r="H147">
        <v>0.31086956521739129</v>
      </c>
      <c r="I147">
        <v>0.40369393139841686</v>
      </c>
      <c r="J147">
        <v>0.189873417721519</v>
      </c>
      <c r="K147">
        <v>0.54835224203133437</v>
      </c>
      <c r="L147">
        <v>0.48727272727272725</v>
      </c>
      <c r="M147">
        <v>0.29906542056074764</v>
      </c>
      <c r="N147">
        <v>0.457286432160804</v>
      </c>
      <c r="O147">
        <v>0.4804642166344294</v>
      </c>
      <c r="P147">
        <v>0.36766334440753046</v>
      </c>
      <c r="Q147">
        <v>0.66017461383478848</v>
      </c>
      <c r="R147">
        <v>0.22970903522205208</v>
      </c>
      <c r="S147">
        <v>0.50702426564495529</v>
      </c>
      <c r="T147">
        <v>0.49371633752244165</v>
      </c>
      <c r="U147">
        <v>0.52864583333333337</v>
      </c>
      <c r="V147">
        <v>0.48839458413926501</v>
      </c>
      <c r="W147">
        <v>0.15151515151515152</v>
      </c>
      <c r="X147">
        <v>0.49957947855340623</v>
      </c>
      <c r="Y147">
        <v>0.55982905982905984</v>
      </c>
      <c r="Z147">
        <v>0.55981308411214958</v>
      </c>
      <c r="AA147">
        <v>0.4296028880866426</v>
      </c>
    </row>
    <row r="148" spans="1:27" x14ac:dyDescent="0.35">
      <c r="A148" s="1">
        <v>44087</v>
      </c>
      <c r="B148" t="s">
        <v>33</v>
      </c>
      <c r="C148">
        <v>0.49426433915211965</v>
      </c>
      <c r="D148">
        <v>0.51378446115288223</v>
      </c>
      <c r="E148">
        <v>0.52713987473903967</v>
      </c>
      <c r="F148">
        <v>0.71254720939991611</v>
      </c>
      <c r="G148">
        <v>0.57405281285878296</v>
      </c>
      <c r="H148">
        <v>0.68913043478260871</v>
      </c>
      <c r="I148">
        <v>0.59630606860158308</v>
      </c>
      <c r="J148">
        <v>0.810126582278481</v>
      </c>
      <c r="K148">
        <v>0.45164775796866563</v>
      </c>
      <c r="L148">
        <v>0.5127272727272727</v>
      </c>
      <c r="M148">
        <v>0.7009345794392523</v>
      </c>
      <c r="N148">
        <v>0.542713567839196</v>
      </c>
      <c r="O148">
        <v>0.5195357833655706</v>
      </c>
      <c r="P148">
        <v>0.63233665559246954</v>
      </c>
      <c r="Q148">
        <v>0.33982538616521152</v>
      </c>
      <c r="R148">
        <v>0.7702909647779479</v>
      </c>
      <c r="S148">
        <v>0.49297573435504471</v>
      </c>
      <c r="T148">
        <v>0.5062836624775584</v>
      </c>
      <c r="U148">
        <v>0.47135416666666663</v>
      </c>
      <c r="V148">
        <v>0.51160541586073505</v>
      </c>
      <c r="W148">
        <v>0.84848484848484851</v>
      </c>
      <c r="X148">
        <v>0.50042052144659377</v>
      </c>
      <c r="Y148">
        <v>0.44017094017094016</v>
      </c>
      <c r="Z148">
        <v>0.44018691588785042</v>
      </c>
      <c r="AA148">
        <v>0.5703971119133574</v>
      </c>
    </row>
    <row r="149" spans="1:27" x14ac:dyDescent="0.35">
      <c r="A149" s="1">
        <v>44087</v>
      </c>
      <c r="B149" t="s">
        <v>46</v>
      </c>
      <c r="C149">
        <v>0.37007481296758105</v>
      </c>
      <c r="D149">
        <v>0.33751044277360065</v>
      </c>
      <c r="E149">
        <v>0.29018789144050106</v>
      </c>
      <c r="F149">
        <v>0.28681026851578639</v>
      </c>
      <c r="G149">
        <v>0.44157441574415746</v>
      </c>
      <c r="H149">
        <v>0.47026657552973344</v>
      </c>
      <c r="I149">
        <v>0.52066842568161831</v>
      </c>
      <c r="J149">
        <v>0.55334846765039725</v>
      </c>
      <c r="K149">
        <v>0.31753554502369669</v>
      </c>
      <c r="L149">
        <v>0.55326086956521736</v>
      </c>
      <c r="M149">
        <v>0.80497925311203322</v>
      </c>
      <c r="N149">
        <v>0.23606557377049181</v>
      </c>
      <c r="O149">
        <v>0.51471135940409685</v>
      </c>
      <c r="P149">
        <v>0.38773274917853229</v>
      </c>
      <c r="Q149">
        <v>0.29666212534059944</v>
      </c>
      <c r="R149">
        <v>0.22508960573476702</v>
      </c>
      <c r="S149">
        <v>0.24742268041237114</v>
      </c>
      <c r="T149">
        <v>0.51843043995243754</v>
      </c>
      <c r="U149">
        <v>0.2709677419354839</v>
      </c>
      <c r="V149">
        <v>0.21578298397040691</v>
      </c>
      <c r="W149">
        <v>0.39781328847771236</v>
      </c>
      <c r="X149">
        <v>0.38146021328958163</v>
      </c>
      <c r="Y149">
        <v>0.74550128534704374</v>
      </c>
      <c r="Z149">
        <v>0.30847457627118646</v>
      </c>
      <c r="AA149">
        <v>0.21973684210526315</v>
      </c>
    </row>
    <row r="150" spans="1:27" x14ac:dyDescent="0.35">
      <c r="A150" s="1">
        <v>44087</v>
      </c>
      <c r="B150" t="s">
        <v>47</v>
      </c>
      <c r="C150">
        <v>0.34097035040431267</v>
      </c>
      <c r="D150">
        <v>0.32425742574257427</v>
      </c>
      <c r="E150">
        <v>0.52158273381294962</v>
      </c>
      <c r="F150">
        <v>0.12860082304526749</v>
      </c>
      <c r="G150">
        <v>8.3565459610027856E-2</v>
      </c>
      <c r="H150">
        <v>0.10319767441860465</v>
      </c>
      <c r="I150">
        <v>0.55067567567567566</v>
      </c>
      <c r="J150">
        <v>5.5384615384615386E-2</v>
      </c>
      <c r="K150">
        <v>0.44941956882255391</v>
      </c>
      <c r="L150">
        <v>0.51080550098231825</v>
      </c>
      <c r="M150">
        <v>0.26804123711340205</v>
      </c>
      <c r="N150">
        <v>0</v>
      </c>
      <c r="O150">
        <v>0.45224312590448623</v>
      </c>
      <c r="P150">
        <v>0.38983050847457629</v>
      </c>
      <c r="Q150">
        <v>0.25947187141216993</v>
      </c>
      <c r="R150">
        <v>0.13694267515923567</v>
      </c>
      <c r="S150">
        <v>0.37797619047619047</v>
      </c>
      <c r="T150">
        <v>0.3256880733944954</v>
      </c>
      <c r="U150">
        <v>0.35873015873015873</v>
      </c>
      <c r="V150">
        <v>0.57714285714285718</v>
      </c>
      <c r="W150">
        <v>2.1141649048625793E-2</v>
      </c>
      <c r="X150">
        <v>0.3247311827956989</v>
      </c>
      <c r="Y150">
        <v>0.58620689655172409</v>
      </c>
      <c r="Z150">
        <v>0.42857142857142855</v>
      </c>
      <c r="AA150">
        <v>0.25748502994011974</v>
      </c>
    </row>
    <row r="151" spans="1:27" x14ac:dyDescent="0.35">
      <c r="A151" s="1">
        <v>44087</v>
      </c>
      <c r="B151" t="s">
        <v>48</v>
      </c>
      <c r="C151">
        <v>0.65902964959568733</v>
      </c>
      <c r="D151">
        <v>0.67574257425742579</v>
      </c>
      <c r="E151">
        <v>0.47841726618705038</v>
      </c>
      <c r="F151">
        <v>0.87139917695473246</v>
      </c>
      <c r="G151">
        <v>0.91643454038997219</v>
      </c>
      <c r="H151">
        <v>0.89680232558139539</v>
      </c>
      <c r="I151">
        <v>0.44932432432432434</v>
      </c>
      <c r="J151">
        <v>0.94461538461538463</v>
      </c>
      <c r="K151">
        <v>0.55058043117744615</v>
      </c>
      <c r="L151">
        <v>0.48919449901768175</v>
      </c>
      <c r="M151">
        <v>0.73195876288659789</v>
      </c>
      <c r="N151">
        <v>1</v>
      </c>
      <c r="O151">
        <v>0.54775687409551377</v>
      </c>
      <c r="P151">
        <v>0.61016949152542377</v>
      </c>
      <c r="Q151">
        <v>0.74052812858783013</v>
      </c>
      <c r="R151">
        <v>0.86305732484076436</v>
      </c>
      <c r="S151">
        <v>0.62202380952380953</v>
      </c>
      <c r="T151">
        <v>0.67431192660550454</v>
      </c>
      <c r="U151">
        <v>0.64126984126984132</v>
      </c>
      <c r="V151">
        <v>0.42285714285714288</v>
      </c>
      <c r="W151">
        <v>0.97885835095137419</v>
      </c>
      <c r="X151">
        <v>0.6752688172043011</v>
      </c>
      <c r="Y151">
        <v>0.41379310344827586</v>
      </c>
      <c r="Z151">
        <v>0.5714285714285714</v>
      </c>
      <c r="AA151">
        <v>0.74251497005988021</v>
      </c>
    </row>
    <row r="152" spans="1:27" x14ac:dyDescent="0.35">
      <c r="A152" s="1">
        <v>44087</v>
      </c>
      <c r="B152" t="s">
        <v>49</v>
      </c>
      <c r="C152">
        <v>0.3551912568306011</v>
      </c>
      <c r="D152">
        <v>0.26016260162601629</v>
      </c>
      <c r="E152">
        <v>0.19791666666666666</v>
      </c>
      <c r="F152">
        <v>0.16766467065868262</v>
      </c>
      <c r="G152">
        <v>0.39864864864864863</v>
      </c>
      <c r="H152">
        <v>0.21710526315789475</v>
      </c>
      <c r="I152">
        <v>0.46728971962616822</v>
      </c>
      <c r="J152">
        <v>0.11525423728813559</v>
      </c>
      <c r="K152">
        <v>0.54166666666666663</v>
      </c>
      <c r="L152">
        <v>0.32653061224489793</v>
      </c>
      <c r="M152">
        <v>0.18367346938775511</v>
      </c>
      <c r="N152">
        <v>0.02</v>
      </c>
      <c r="O152">
        <v>0.48230088495575218</v>
      </c>
      <c r="P152">
        <v>0.21848739495798319</v>
      </c>
      <c r="Q152">
        <v>6.8111455108359129E-2</v>
      </c>
      <c r="R152">
        <v>4.7337278106508875E-2</v>
      </c>
      <c r="S152">
        <v>0.26363636363636361</v>
      </c>
      <c r="T152">
        <v>0.23076923076923078</v>
      </c>
      <c r="U152">
        <v>0.22072072072072071</v>
      </c>
      <c r="V152">
        <v>0.31791907514450868</v>
      </c>
      <c r="W152">
        <v>0.11904761904761904</v>
      </c>
      <c r="X152">
        <v>0.47142857142857142</v>
      </c>
      <c r="Y152">
        <v>0.1728395061728395</v>
      </c>
      <c r="Z152">
        <v>0.5268817204301075</v>
      </c>
      <c r="AA152">
        <v>0.20952380952380953</v>
      </c>
    </row>
    <row r="153" spans="1:27" x14ac:dyDescent="0.35">
      <c r="A153" s="1">
        <v>44087</v>
      </c>
      <c r="B153" t="s">
        <v>50</v>
      </c>
      <c r="C153">
        <v>0.64480874316939896</v>
      </c>
      <c r="D153">
        <v>0.73983739837398377</v>
      </c>
      <c r="E153">
        <v>0.80208333333333337</v>
      </c>
      <c r="F153">
        <v>0.83233532934131738</v>
      </c>
      <c r="G153">
        <v>0.60135135135135132</v>
      </c>
      <c r="H153">
        <v>0.78289473684210531</v>
      </c>
      <c r="I153">
        <v>0.53271028037383172</v>
      </c>
      <c r="J153">
        <v>0.88474576271186445</v>
      </c>
      <c r="K153">
        <v>0.45833333333333331</v>
      </c>
      <c r="L153">
        <v>0.67346938775510201</v>
      </c>
      <c r="M153">
        <v>0.81632653061224492</v>
      </c>
      <c r="N153">
        <v>0.98</v>
      </c>
      <c r="O153">
        <v>0.51769911504424782</v>
      </c>
      <c r="P153">
        <v>0.78151260504201681</v>
      </c>
      <c r="Q153">
        <v>0.93188854489164086</v>
      </c>
      <c r="R153">
        <v>0.9526627218934911</v>
      </c>
      <c r="S153">
        <v>0.73636363636363633</v>
      </c>
      <c r="T153">
        <v>0.76923076923076927</v>
      </c>
      <c r="U153">
        <v>0.77927927927927931</v>
      </c>
      <c r="V153">
        <v>0.68208092485549132</v>
      </c>
      <c r="W153">
        <v>0.88095238095238093</v>
      </c>
      <c r="X153">
        <v>0.52857142857142858</v>
      </c>
      <c r="Y153">
        <v>0.8271604938271605</v>
      </c>
      <c r="Z153">
        <v>0.4731182795698925</v>
      </c>
      <c r="AA153">
        <v>0.79047619047619044</v>
      </c>
    </row>
    <row r="154" spans="1:27" x14ac:dyDescent="0.35">
      <c r="A154" s="1">
        <v>44087</v>
      </c>
      <c r="B154" t="s">
        <v>51</v>
      </c>
      <c r="C154">
        <v>0.10160427807486631</v>
      </c>
      <c r="D154">
        <v>0.17241379310344829</v>
      </c>
      <c r="E154">
        <v>3.8461538461538464E-2</v>
      </c>
      <c r="F154">
        <v>1.4742014742014743E-2</v>
      </c>
      <c r="G154">
        <v>1.8404907975460124E-2</v>
      </c>
      <c r="H154">
        <v>3.7037037037037035E-2</v>
      </c>
      <c r="I154">
        <v>0.11711711711711711</v>
      </c>
      <c r="J154">
        <v>1.7964071856287425E-2</v>
      </c>
      <c r="K154">
        <v>0.24242424242424243</v>
      </c>
      <c r="L154">
        <v>4.3478260869565216E-2</v>
      </c>
      <c r="M154">
        <v>0.17948717948717949</v>
      </c>
      <c r="N154">
        <v>9.0909090909090905E-3</v>
      </c>
      <c r="O154">
        <v>0.16574585635359115</v>
      </c>
      <c r="P154">
        <v>7.8947368421052627E-2</v>
      </c>
      <c r="Q154">
        <v>1.1583011583011582E-2</v>
      </c>
      <c r="R154">
        <v>1.0526315789473684E-2</v>
      </c>
      <c r="S154">
        <v>4.7619047619047616E-2</v>
      </c>
      <c r="T154">
        <v>3.6363636363636362E-2</v>
      </c>
      <c r="U154">
        <v>6.4655172413793108E-2</v>
      </c>
      <c r="V154">
        <v>0.14184397163120568</v>
      </c>
      <c r="W154">
        <v>0</v>
      </c>
      <c r="X154">
        <v>9.0090090090090086E-2</v>
      </c>
      <c r="Y154">
        <v>3.2967032967032968E-2</v>
      </c>
      <c r="Z154">
        <v>1.4285714285714285E-2</v>
      </c>
      <c r="AA154">
        <v>4.3478260869565216E-2</v>
      </c>
    </row>
    <row r="155" spans="1:27" x14ac:dyDescent="0.35">
      <c r="A155" s="1">
        <v>44087</v>
      </c>
      <c r="B155" t="s">
        <v>52</v>
      </c>
      <c r="C155">
        <v>0.89839572192513373</v>
      </c>
      <c r="D155">
        <v>0.82758620689655171</v>
      </c>
      <c r="E155">
        <v>0.96153846153846156</v>
      </c>
      <c r="F155">
        <v>0.98525798525798525</v>
      </c>
      <c r="G155">
        <v>0.98159509202453987</v>
      </c>
      <c r="H155">
        <v>0.96296296296296291</v>
      </c>
      <c r="I155">
        <v>0.88288288288288286</v>
      </c>
      <c r="J155">
        <v>0.98203592814371254</v>
      </c>
      <c r="K155">
        <v>0.75757575757575757</v>
      </c>
      <c r="L155">
        <v>0.95652173913043481</v>
      </c>
      <c r="M155">
        <v>0.82051282051282048</v>
      </c>
      <c r="N155">
        <v>0.99090909090909096</v>
      </c>
      <c r="O155">
        <v>0.83425414364640882</v>
      </c>
      <c r="P155">
        <v>0.92105263157894735</v>
      </c>
      <c r="Q155">
        <v>0.98841698841698844</v>
      </c>
      <c r="R155">
        <v>0.98947368421052628</v>
      </c>
      <c r="S155">
        <v>0.95238095238095233</v>
      </c>
      <c r="T155">
        <v>0.96363636363636362</v>
      </c>
      <c r="U155">
        <v>0.93534482758620685</v>
      </c>
      <c r="V155">
        <v>0.85815602836879434</v>
      </c>
      <c r="W155">
        <v>1</v>
      </c>
      <c r="X155">
        <v>0.90990990990990994</v>
      </c>
      <c r="Y155">
        <v>0.96703296703296704</v>
      </c>
      <c r="Z155">
        <v>0.98571428571428577</v>
      </c>
      <c r="AA155">
        <v>0.95652173913043481</v>
      </c>
    </row>
    <row r="156" spans="1:27" x14ac:dyDescent="0.35">
      <c r="A156" s="1">
        <v>44088</v>
      </c>
      <c r="B156" t="s">
        <v>30</v>
      </c>
      <c r="C156">
        <v>0.47481296758104741</v>
      </c>
      <c r="D156">
        <v>0.21470342522974101</v>
      </c>
      <c r="E156">
        <v>0.1544885177453027</v>
      </c>
      <c r="F156">
        <v>0.13512379353755771</v>
      </c>
      <c r="G156">
        <v>0.20551090700344432</v>
      </c>
      <c r="H156">
        <v>0.29021739130434782</v>
      </c>
      <c r="I156">
        <v>0.32541776605101141</v>
      </c>
      <c r="J156">
        <v>0.16604616530156366</v>
      </c>
      <c r="K156">
        <v>0.24689357104267964</v>
      </c>
      <c r="L156">
        <v>0.38181818181818183</v>
      </c>
      <c r="M156">
        <v>0.28037383177570091</v>
      </c>
      <c r="N156">
        <v>0.35678391959798994</v>
      </c>
      <c r="O156">
        <v>0.2622823984526112</v>
      </c>
      <c r="P156">
        <v>0.32474804031354981</v>
      </c>
      <c r="Q156">
        <v>0.33445265278710545</v>
      </c>
      <c r="R156">
        <v>0.14701378254211334</v>
      </c>
      <c r="S156">
        <v>0.39080459770114945</v>
      </c>
      <c r="T156">
        <v>0.32136445242369838</v>
      </c>
      <c r="U156">
        <v>0.37765293383270909</v>
      </c>
      <c r="V156">
        <v>0.35299806576402321</v>
      </c>
      <c r="W156">
        <v>0.1585081585081585</v>
      </c>
      <c r="X156">
        <v>0.4541631623212784</v>
      </c>
      <c r="Y156">
        <v>0.34188034188034189</v>
      </c>
      <c r="Z156">
        <v>0.31721311475409836</v>
      </c>
      <c r="AA156">
        <v>0.38267148014440433</v>
      </c>
    </row>
    <row r="157" spans="1:27" x14ac:dyDescent="0.35">
      <c r="A157" s="1">
        <v>44088</v>
      </c>
      <c r="B157" t="s">
        <v>31</v>
      </c>
      <c r="C157">
        <v>4.2892768079800497E-2</v>
      </c>
      <c r="D157">
        <v>0.2982456140350877</v>
      </c>
      <c r="E157">
        <v>0.33194154488517746</v>
      </c>
      <c r="F157">
        <v>0.17205203524968526</v>
      </c>
      <c r="G157">
        <v>0.23421354764638347</v>
      </c>
      <c r="H157">
        <v>2.9347826086956522E-2</v>
      </c>
      <c r="I157">
        <v>8.9709762532981532E-2</v>
      </c>
      <c r="J157">
        <v>2.7550260610573342E-2</v>
      </c>
      <c r="K157">
        <v>0.25337655321447866</v>
      </c>
      <c r="L157">
        <v>0.11272727272727273</v>
      </c>
      <c r="M157">
        <v>3.2710280373831772E-2</v>
      </c>
      <c r="N157">
        <v>8.5427135678391955E-2</v>
      </c>
      <c r="O157">
        <v>0.22321083172147002</v>
      </c>
      <c r="P157">
        <v>4.591265397536394E-2</v>
      </c>
      <c r="Q157">
        <v>0.37474815312290127</v>
      </c>
      <c r="R157">
        <v>9.3415007656967836E-2</v>
      </c>
      <c r="S157">
        <v>0.11494252873563218</v>
      </c>
      <c r="T157">
        <v>0.19030520646319568</v>
      </c>
      <c r="U157">
        <v>0.14107365792759052</v>
      </c>
      <c r="V157">
        <v>0.16247582205029013</v>
      </c>
      <c r="W157">
        <v>0</v>
      </c>
      <c r="X157">
        <v>8.3263246425567705E-2</v>
      </c>
      <c r="Y157">
        <v>0.18376068376068377</v>
      </c>
      <c r="Z157">
        <v>0.19180327868852459</v>
      </c>
      <c r="AA157">
        <v>3.4296028880866428E-2</v>
      </c>
    </row>
    <row r="158" spans="1:27" x14ac:dyDescent="0.35">
      <c r="A158" s="1">
        <v>44088</v>
      </c>
      <c r="B158" t="s">
        <v>32</v>
      </c>
      <c r="C158">
        <v>0.51770573566084788</v>
      </c>
      <c r="D158">
        <v>0.51294903926482871</v>
      </c>
      <c r="E158">
        <v>0.48643006263048016</v>
      </c>
      <c r="F158">
        <v>0.30717582878724298</v>
      </c>
      <c r="G158">
        <v>0.43972445464982779</v>
      </c>
      <c r="H158">
        <v>0.31956521739130433</v>
      </c>
      <c r="I158">
        <v>0.41512752858399299</v>
      </c>
      <c r="J158">
        <v>0.19359642591213699</v>
      </c>
      <c r="K158">
        <v>0.50027012425715833</v>
      </c>
      <c r="L158">
        <v>0.49454545454545457</v>
      </c>
      <c r="M158">
        <v>0.31308411214953269</v>
      </c>
      <c r="N158">
        <v>0.44221105527638194</v>
      </c>
      <c r="O158">
        <v>0.48549323017408125</v>
      </c>
      <c r="P158">
        <v>0.37066069428891379</v>
      </c>
      <c r="Q158">
        <v>0.70920080591000667</v>
      </c>
      <c r="R158">
        <v>0.24042879019908117</v>
      </c>
      <c r="S158">
        <v>0.50574712643678166</v>
      </c>
      <c r="T158">
        <v>0.51166965888689409</v>
      </c>
      <c r="U158">
        <v>0.51872659176029967</v>
      </c>
      <c r="V158">
        <v>0.51547388781431336</v>
      </c>
      <c r="W158">
        <v>0.1585081585081585</v>
      </c>
      <c r="X158">
        <v>0.53742640874684611</v>
      </c>
      <c r="Y158">
        <v>0.52564102564102566</v>
      </c>
      <c r="Z158">
        <v>0.50901639344262295</v>
      </c>
      <c r="AA158">
        <v>0.41696750902527074</v>
      </c>
    </row>
    <row r="159" spans="1:27" x14ac:dyDescent="0.35">
      <c r="A159" s="1">
        <v>44088</v>
      </c>
      <c r="B159" t="s">
        <v>33</v>
      </c>
      <c r="C159">
        <v>0.48229426433915212</v>
      </c>
      <c r="D159">
        <v>0.48705096073517129</v>
      </c>
      <c r="E159">
        <v>0.51356993736951984</v>
      </c>
      <c r="F159">
        <v>0.69282417121275697</v>
      </c>
      <c r="G159">
        <v>0.56027554535017221</v>
      </c>
      <c r="H159">
        <v>0.68043478260869561</v>
      </c>
      <c r="I159">
        <v>0.58487247141600696</v>
      </c>
      <c r="J159">
        <v>0.80640357408786301</v>
      </c>
      <c r="K159">
        <v>0.49972987574284167</v>
      </c>
      <c r="L159">
        <v>0.50545454545454538</v>
      </c>
      <c r="M159">
        <v>0.68691588785046731</v>
      </c>
      <c r="N159">
        <v>0.55778894472361806</v>
      </c>
      <c r="O159">
        <v>0.5145067698259187</v>
      </c>
      <c r="P159">
        <v>0.62933930571108621</v>
      </c>
      <c r="Q159">
        <v>0.29079919408999333</v>
      </c>
      <c r="R159">
        <v>0.75957120980091886</v>
      </c>
      <c r="S159">
        <v>0.49425287356321834</v>
      </c>
      <c r="T159">
        <v>0.48833034111310591</v>
      </c>
      <c r="U159">
        <v>0.48127340823970033</v>
      </c>
      <c r="V159">
        <v>0.48452611218568664</v>
      </c>
      <c r="W159">
        <v>0.84149184149184153</v>
      </c>
      <c r="X159">
        <v>0.46257359125315389</v>
      </c>
      <c r="Y159">
        <v>0.47435897435897434</v>
      </c>
      <c r="Z159">
        <v>0.49098360655737705</v>
      </c>
      <c r="AA159">
        <v>0.58303249097472931</v>
      </c>
    </row>
    <row r="160" spans="1:27" x14ac:dyDescent="0.35">
      <c r="A160" s="1">
        <v>44088</v>
      </c>
      <c r="B160" t="s">
        <v>46</v>
      </c>
      <c r="C160">
        <v>0.37007481296758105</v>
      </c>
      <c r="D160">
        <v>0.33751044277360065</v>
      </c>
      <c r="E160">
        <v>0.29018789144050106</v>
      </c>
      <c r="F160">
        <v>0.28681026851578639</v>
      </c>
      <c r="G160">
        <v>0.44157441574415746</v>
      </c>
      <c r="H160">
        <v>0.47026657552973344</v>
      </c>
      <c r="I160">
        <v>0.52066842568161831</v>
      </c>
      <c r="J160">
        <v>0.55334846765039725</v>
      </c>
      <c r="K160">
        <v>0.33070036861506058</v>
      </c>
      <c r="L160">
        <v>0.55326086956521736</v>
      </c>
      <c r="M160">
        <v>0.8091286307053942</v>
      </c>
      <c r="N160">
        <v>0.23606557377049181</v>
      </c>
      <c r="O160">
        <v>0.51471135940409685</v>
      </c>
      <c r="P160">
        <v>0.37652270210409744</v>
      </c>
      <c r="Q160">
        <v>0.29666212534059944</v>
      </c>
      <c r="R160">
        <v>0.22508960573476702</v>
      </c>
      <c r="S160">
        <v>0.24742268041237114</v>
      </c>
      <c r="T160">
        <v>0.51843043995243754</v>
      </c>
      <c r="U160">
        <v>0.26348808030112925</v>
      </c>
      <c r="V160">
        <v>0.21578298397040691</v>
      </c>
      <c r="W160">
        <v>0.39781328847771236</v>
      </c>
      <c r="X160">
        <v>0.41263330598851516</v>
      </c>
      <c r="Y160">
        <v>0.74550128534704374</v>
      </c>
      <c r="Z160">
        <v>0.29836065573770493</v>
      </c>
      <c r="AA160">
        <v>0.21973684210526315</v>
      </c>
    </row>
    <row r="161" spans="1:27" x14ac:dyDescent="0.35">
      <c r="A161" s="1">
        <v>44088</v>
      </c>
      <c r="B161" t="s">
        <v>47</v>
      </c>
      <c r="C161">
        <v>0.33557951482479786</v>
      </c>
      <c r="D161">
        <v>0.38613861386138615</v>
      </c>
      <c r="E161">
        <v>0.49280575539568344</v>
      </c>
      <c r="F161">
        <v>0.13991769547325103</v>
      </c>
      <c r="G161">
        <v>0.15459610027855153</v>
      </c>
      <c r="H161">
        <v>9.7383720930232565E-2</v>
      </c>
      <c r="I161">
        <v>0.58445945945945943</v>
      </c>
      <c r="J161">
        <v>5.7435897435897436E-2</v>
      </c>
      <c r="K161">
        <v>0.32802547770700635</v>
      </c>
      <c r="L161">
        <v>0.51669941060903735</v>
      </c>
      <c r="M161">
        <v>0.30769230769230771</v>
      </c>
      <c r="N161">
        <v>0</v>
      </c>
      <c r="O161">
        <v>0.45224312590448623</v>
      </c>
      <c r="P161">
        <v>0.44411764705882351</v>
      </c>
      <c r="Q161">
        <v>0.38461538461538464</v>
      </c>
      <c r="R161">
        <v>0.13694267515923567</v>
      </c>
      <c r="S161">
        <v>0.37797619047619047</v>
      </c>
      <c r="T161">
        <v>0.47018348623853212</v>
      </c>
      <c r="U161">
        <v>0.49523809523809526</v>
      </c>
      <c r="V161">
        <v>0.57333333333333336</v>
      </c>
      <c r="W161">
        <v>2.1141649048625793E-2</v>
      </c>
      <c r="X161">
        <v>0.32007952286282304</v>
      </c>
      <c r="Y161">
        <v>0.58965517241379306</v>
      </c>
      <c r="Z161">
        <v>0.51923076923076927</v>
      </c>
      <c r="AA161">
        <v>0.28143712574850299</v>
      </c>
    </row>
    <row r="162" spans="1:27" x14ac:dyDescent="0.35">
      <c r="A162" s="1">
        <v>44088</v>
      </c>
      <c r="B162" t="s">
        <v>48</v>
      </c>
      <c r="C162">
        <v>0.66442048517520214</v>
      </c>
      <c r="D162">
        <v>0.61386138613861385</v>
      </c>
      <c r="E162">
        <v>0.5071942446043165</v>
      </c>
      <c r="F162">
        <v>0.86008230452674894</v>
      </c>
      <c r="G162">
        <v>0.84540389972144847</v>
      </c>
      <c r="H162">
        <v>0.90261627906976749</v>
      </c>
      <c r="I162">
        <v>0.41554054054054052</v>
      </c>
      <c r="J162">
        <v>0.94256410256410261</v>
      </c>
      <c r="K162">
        <v>0.67197452229299359</v>
      </c>
      <c r="L162">
        <v>0.48330058939096265</v>
      </c>
      <c r="M162">
        <v>0.69230769230769229</v>
      </c>
      <c r="N162">
        <v>1</v>
      </c>
      <c r="O162">
        <v>0.54775687409551377</v>
      </c>
      <c r="P162">
        <v>0.55588235294117649</v>
      </c>
      <c r="Q162">
        <v>0.61538461538461542</v>
      </c>
      <c r="R162">
        <v>0.86305732484076436</v>
      </c>
      <c r="S162">
        <v>0.62202380952380953</v>
      </c>
      <c r="T162">
        <v>0.52981651376146788</v>
      </c>
      <c r="U162">
        <v>0.50476190476190474</v>
      </c>
      <c r="V162">
        <v>0.42666666666666669</v>
      </c>
      <c r="W162">
        <v>0.97885835095137419</v>
      </c>
      <c r="X162">
        <v>0.67992047713717696</v>
      </c>
      <c r="Y162">
        <v>0.41034482758620688</v>
      </c>
      <c r="Z162">
        <v>0.48076923076923078</v>
      </c>
      <c r="AA162">
        <v>0.71856287425149701</v>
      </c>
    </row>
    <row r="163" spans="1:27" x14ac:dyDescent="0.35">
      <c r="A163" s="1">
        <v>44088</v>
      </c>
      <c r="B163" t="s">
        <v>49</v>
      </c>
      <c r="C163">
        <v>0.35135135135135137</v>
      </c>
      <c r="D163">
        <v>0.27642276422764228</v>
      </c>
      <c r="E163">
        <v>0.1875</v>
      </c>
      <c r="F163">
        <v>0.1497005988023952</v>
      </c>
      <c r="G163">
        <v>0.46835443037974683</v>
      </c>
      <c r="H163">
        <v>0.23026315789473684</v>
      </c>
      <c r="I163">
        <v>0.42990654205607476</v>
      </c>
      <c r="J163">
        <v>0.11186440677966102</v>
      </c>
      <c r="K163">
        <v>0.56944444444444442</v>
      </c>
      <c r="L163">
        <v>0.32653061224489793</v>
      </c>
      <c r="M163">
        <v>0.18367346938775511</v>
      </c>
      <c r="N163">
        <v>0.02</v>
      </c>
      <c r="O163">
        <v>0.45575221238938052</v>
      </c>
      <c r="P163">
        <v>0.24</v>
      </c>
      <c r="Q163">
        <v>8.6687306501547989E-2</v>
      </c>
      <c r="R163">
        <v>5.3254437869822487E-2</v>
      </c>
      <c r="S163">
        <v>0.29090909090909089</v>
      </c>
      <c r="T163">
        <v>0.23076923076923078</v>
      </c>
      <c r="U163">
        <v>0.22972972972972974</v>
      </c>
      <c r="V163">
        <v>0.3125</v>
      </c>
      <c r="W163">
        <v>0.11904761904761904</v>
      </c>
      <c r="X163">
        <v>0.54285714285714282</v>
      </c>
      <c r="Y163">
        <v>0.13580246913580246</v>
      </c>
      <c r="Z163">
        <v>0.51</v>
      </c>
      <c r="AA163">
        <v>0.20952380952380953</v>
      </c>
    </row>
    <row r="164" spans="1:27" x14ac:dyDescent="0.35">
      <c r="A164" s="1">
        <v>44088</v>
      </c>
      <c r="B164" t="s">
        <v>50</v>
      </c>
      <c r="C164">
        <v>0.64864864864864868</v>
      </c>
      <c r="D164">
        <v>0.72357723577235777</v>
      </c>
      <c r="E164">
        <v>0.8125</v>
      </c>
      <c r="F164">
        <v>0.85029940119760483</v>
      </c>
      <c r="G164">
        <v>0.53164556962025311</v>
      </c>
      <c r="H164">
        <v>0.76973684210526316</v>
      </c>
      <c r="I164">
        <v>0.57009345794392519</v>
      </c>
      <c r="J164">
        <v>0.88813559322033897</v>
      </c>
      <c r="K164">
        <v>0.43055555555555558</v>
      </c>
      <c r="L164">
        <v>0.67346938775510201</v>
      </c>
      <c r="M164">
        <v>0.81632653061224492</v>
      </c>
      <c r="N164">
        <v>0.98</v>
      </c>
      <c r="O164">
        <v>0.54424778761061943</v>
      </c>
      <c r="P164">
        <v>0.76</v>
      </c>
      <c r="Q164">
        <v>0.91331269349845201</v>
      </c>
      <c r="R164">
        <v>0.94674556213017746</v>
      </c>
      <c r="S164">
        <v>0.70909090909090911</v>
      </c>
      <c r="T164">
        <v>0.76923076923076927</v>
      </c>
      <c r="U164">
        <v>0.77027027027027029</v>
      </c>
      <c r="V164">
        <v>0.6875</v>
      </c>
      <c r="W164">
        <v>0.88095238095238093</v>
      </c>
      <c r="X164">
        <v>0.45714285714285713</v>
      </c>
      <c r="Y164">
        <v>0.86419753086419748</v>
      </c>
      <c r="Z164">
        <v>0.49</v>
      </c>
      <c r="AA164">
        <v>0.79047619047619044</v>
      </c>
    </row>
    <row r="165" spans="1:27" x14ac:dyDescent="0.35">
      <c r="A165" s="1">
        <v>44088</v>
      </c>
      <c r="B165" t="s">
        <v>51</v>
      </c>
      <c r="C165">
        <v>9.0909090909090912E-2</v>
      </c>
      <c r="D165">
        <v>0.16551724137931034</v>
      </c>
      <c r="E165">
        <v>3.2051282051282048E-2</v>
      </c>
      <c r="F165">
        <v>1.4742014742014743E-2</v>
      </c>
      <c r="G165">
        <v>1.6853932584269662E-2</v>
      </c>
      <c r="H165">
        <v>3.1746031746031744E-2</v>
      </c>
      <c r="I165">
        <v>0.10810810810810811</v>
      </c>
      <c r="J165">
        <v>2.3952095808383235E-2</v>
      </c>
      <c r="K165">
        <v>0.22727272727272727</v>
      </c>
      <c r="L165">
        <v>4.9689440993788817E-2</v>
      </c>
      <c r="M165">
        <v>0.18181818181818182</v>
      </c>
      <c r="N165">
        <v>9.0909090909090905E-3</v>
      </c>
      <c r="O165">
        <v>0.143646408839779</v>
      </c>
      <c r="P165">
        <v>5.128205128205128E-2</v>
      </c>
      <c r="Q165">
        <v>3.8610038610038611E-3</v>
      </c>
      <c r="R165">
        <v>1.4035087719298246E-2</v>
      </c>
      <c r="S165">
        <v>6.3492063492063489E-2</v>
      </c>
      <c r="T165">
        <v>4.5454545454545456E-2</v>
      </c>
      <c r="U165">
        <v>6.8669527896995708E-2</v>
      </c>
      <c r="V165">
        <v>0.14184397163120568</v>
      </c>
      <c r="W165">
        <v>0</v>
      </c>
      <c r="X165">
        <v>8.1081081081081086E-2</v>
      </c>
      <c r="Y165">
        <v>1.098901098901099E-2</v>
      </c>
      <c r="Z165">
        <v>1.4184397163120567E-2</v>
      </c>
      <c r="AA165">
        <v>4.3478260869565216E-2</v>
      </c>
    </row>
    <row r="166" spans="1:27" x14ac:dyDescent="0.35">
      <c r="A166" s="1">
        <v>44088</v>
      </c>
      <c r="B166" t="s">
        <v>52</v>
      </c>
      <c r="C166">
        <v>0.90909090909090906</v>
      </c>
      <c r="D166">
        <v>0.83448275862068966</v>
      </c>
      <c r="E166">
        <v>0.96794871794871795</v>
      </c>
      <c r="F166">
        <v>0.98525798525798525</v>
      </c>
      <c r="G166">
        <v>0.9831460674157303</v>
      </c>
      <c r="H166">
        <v>0.96825396825396826</v>
      </c>
      <c r="I166">
        <v>0.89189189189189189</v>
      </c>
      <c r="J166">
        <v>0.9760479041916168</v>
      </c>
      <c r="K166">
        <v>0.77272727272727271</v>
      </c>
      <c r="L166">
        <v>0.9503105590062112</v>
      </c>
      <c r="M166">
        <v>0.81818181818181823</v>
      </c>
      <c r="N166">
        <v>0.99090909090909096</v>
      </c>
      <c r="O166">
        <v>0.85635359116022103</v>
      </c>
      <c r="P166">
        <v>0.94871794871794868</v>
      </c>
      <c r="Q166">
        <v>0.99613899613899615</v>
      </c>
      <c r="R166">
        <v>0.98596491228070171</v>
      </c>
      <c r="S166">
        <v>0.93650793650793651</v>
      </c>
      <c r="T166">
        <v>0.95454545454545459</v>
      </c>
      <c r="U166">
        <v>0.93133047210300424</v>
      </c>
      <c r="V166">
        <v>0.85815602836879434</v>
      </c>
      <c r="W166">
        <v>1</v>
      </c>
      <c r="X166">
        <v>0.91891891891891897</v>
      </c>
      <c r="Y166">
        <v>0.98901098901098905</v>
      </c>
      <c r="Z166">
        <v>0.98581560283687941</v>
      </c>
      <c r="AA166">
        <v>0.95652173913043481</v>
      </c>
    </row>
    <row r="167" spans="1:27" x14ac:dyDescent="0.35">
      <c r="A167" s="1">
        <v>44089</v>
      </c>
      <c r="B167" t="s">
        <v>30</v>
      </c>
      <c r="C167">
        <v>0.44780840488025303</v>
      </c>
      <c r="D167">
        <v>0.21553884711779447</v>
      </c>
      <c r="E167">
        <v>0.16910229645093947</v>
      </c>
      <c r="F167">
        <v>0.13428451531682753</v>
      </c>
      <c r="G167">
        <v>0.19288174512055109</v>
      </c>
      <c r="H167">
        <v>0.25094339622641509</v>
      </c>
      <c r="I167">
        <v>0.31046613896218117</v>
      </c>
      <c r="J167">
        <v>0.17498138495904692</v>
      </c>
      <c r="K167">
        <v>0.24149108589951376</v>
      </c>
      <c r="L167">
        <v>0.40484848484848485</v>
      </c>
      <c r="M167">
        <v>0.27102803738317754</v>
      </c>
      <c r="N167">
        <v>0.39698492462311558</v>
      </c>
      <c r="O167">
        <v>0.27659574468085107</v>
      </c>
      <c r="P167">
        <v>0.322508398656215</v>
      </c>
      <c r="Q167">
        <v>0.2995298858294157</v>
      </c>
      <c r="R167">
        <v>0.13169984686064318</v>
      </c>
      <c r="S167">
        <v>0.36526181353767562</v>
      </c>
      <c r="T167">
        <v>0.30341113105924594</v>
      </c>
      <c r="U167">
        <v>0.37254901960784315</v>
      </c>
      <c r="V167">
        <v>0.33268858800773693</v>
      </c>
      <c r="W167">
        <v>0.16083916083916083</v>
      </c>
      <c r="X167">
        <v>0.43650126156433977</v>
      </c>
      <c r="Y167">
        <v>0.34090909090909088</v>
      </c>
      <c r="Z167">
        <v>0.3155737704918033</v>
      </c>
      <c r="AA167">
        <v>0.34476534296028882</v>
      </c>
    </row>
    <row r="168" spans="1:27" x14ac:dyDescent="0.35">
      <c r="A168" s="1">
        <v>44089</v>
      </c>
      <c r="B168" t="s">
        <v>31</v>
      </c>
      <c r="C168">
        <v>3.5246272028920021E-2</v>
      </c>
      <c r="D168">
        <v>0.24979114452798662</v>
      </c>
      <c r="E168">
        <v>0.30480167014613779</v>
      </c>
      <c r="F168">
        <v>0.1859001258917331</v>
      </c>
      <c r="G168">
        <v>0.26061997703788747</v>
      </c>
      <c r="H168">
        <v>3.5849056603773584E-2</v>
      </c>
      <c r="I168">
        <v>9.8504837291116976E-2</v>
      </c>
      <c r="J168">
        <v>2.6805658972449738E-2</v>
      </c>
      <c r="K168">
        <v>0.20313344138303618</v>
      </c>
      <c r="L168">
        <v>0.10424242424242425</v>
      </c>
      <c r="M168">
        <v>4.6728971962616821E-2</v>
      </c>
      <c r="N168">
        <v>7.5376884422110546E-2</v>
      </c>
      <c r="O168">
        <v>0.19497098646034816</v>
      </c>
      <c r="P168">
        <v>5.5991041433370664E-2</v>
      </c>
      <c r="Q168">
        <v>0.36803223640026866</v>
      </c>
      <c r="R168">
        <v>0.10719754977029096</v>
      </c>
      <c r="S168">
        <v>0.14559386973180077</v>
      </c>
      <c r="T168">
        <v>0.19389587073608616</v>
      </c>
      <c r="U168">
        <v>0.13174019607843138</v>
      </c>
      <c r="V168">
        <v>0.18085106382978725</v>
      </c>
      <c r="W168">
        <v>0</v>
      </c>
      <c r="X168">
        <v>0.10765349032800672</v>
      </c>
      <c r="Y168">
        <v>0.15909090909090909</v>
      </c>
      <c r="Z168">
        <v>0.20901639344262296</v>
      </c>
      <c r="AA168">
        <v>3.9711191335740074E-2</v>
      </c>
    </row>
    <row r="169" spans="1:27" x14ac:dyDescent="0.35">
      <c r="A169" s="1">
        <v>44089</v>
      </c>
      <c r="B169" t="s">
        <v>32</v>
      </c>
      <c r="C169">
        <v>0.48305467690917309</v>
      </c>
      <c r="D169">
        <v>0.46532999164578109</v>
      </c>
      <c r="E169">
        <v>0.47390396659707723</v>
      </c>
      <c r="F169">
        <v>0.32018464120856066</v>
      </c>
      <c r="G169">
        <v>0.45350172215843859</v>
      </c>
      <c r="H169">
        <v>0.28679245283018867</v>
      </c>
      <c r="I169">
        <v>0.40897097625329815</v>
      </c>
      <c r="J169">
        <v>0.20178704393149666</v>
      </c>
      <c r="K169">
        <v>0.44462452728254998</v>
      </c>
      <c r="L169">
        <v>0.50909090909090904</v>
      </c>
      <c r="M169">
        <v>0.31775700934579437</v>
      </c>
      <c r="N169">
        <v>0.47236180904522612</v>
      </c>
      <c r="O169">
        <v>0.47156673114119924</v>
      </c>
      <c r="P169">
        <v>0.37849944008958569</v>
      </c>
      <c r="Q169">
        <v>0.66756212222968436</v>
      </c>
      <c r="R169">
        <v>0.23889739663093415</v>
      </c>
      <c r="S169">
        <v>0.51085568326947639</v>
      </c>
      <c r="T169">
        <v>0.49730700179533216</v>
      </c>
      <c r="U169">
        <v>0.50428921568627449</v>
      </c>
      <c r="V169">
        <v>0.51353965183752415</v>
      </c>
      <c r="W169">
        <v>0.16083916083916083</v>
      </c>
      <c r="X169">
        <v>0.54415475189234652</v>
      </c>
      <c r="Y169">
        <v>0.5</v>
      </c>
      <c r="Z169">
        <v>0.52459016393442626</v>
      </c>
      <c r="AA169">
        <v>0.3844765342960289</v>
      </c>
    </row>
    <row r="170" spans="1:27" x14ac:dyDescent="0.35">
      <c r="A170" s="1">
        <v>44089</v>
      </c>
      <c r="B170" t="s">
        <v>33</v>
      </c>
      <c r="C170">
        <v>0.51694532309082697</v>
      </c>
      <c r="D170">
        <v>0.53467000835421885</v>
      </c>
      <c r="E170">
        <v>0.52609603340292277</v>
      </c>
      <c r="F170">
        <v>0.67981535879143928</v>
      </c>
      <c r="G170">
        <v>0.54649827784156146</v>
      </c>
      <c r="H170">
        <v>0.71320754716981138</v>
      </c>
      <c r="I170">
        <v>0.59102902374670185</v>
      </c>
      <c r="J170">
        <v>0.7982129560685034</v>
      </c>
      <c r="K170">
        <v>0.55537547271745002</v>
      </c>
      <c r="L170">
        <v>0.49090909090909096</v>
      </c>
      <c r="M170">
        <v>0.68224299065420557</v>
      </c>
      <c r="N170">
        <v>0.52763819095477382</v>
      </c>
      <c r="O170">
        <v>0.52843326885880071</v>
      </c>
      <c r="P170">
        <v>0.62150055991041431</v>
      </c>
      <c r="Q170">
        <v>0.33243787777031564</v>
      </c>
      <c r="R170">
        <v>0.76110260336906588</v>
      </c>
      <c r="S170">
        <v>0.48914431673052361</v>
      </c>
      <c r="T170">
        <v>0.50269299820466784</v>
      </c>
      <c r="U170">
        <v>0.49571078431372551</v>
      </c>
      <c r="V170">
        <v>0.48646034816247585</v>
      </c>
      <c r="W170">
        <v>0.83916083916083917</v>
      </c>
      <c r="X170">
        <v>0.45584524810765348</v>
      </c>
      <c r="Y170">
        <v>0.5</v>
      </c>
      <c r="Z170">
        <v>0.47540983606557374</v>
      </c>
      <c r="AA170">
        <v>0.6155234657039711</v>
      </c>
    </row>
    <row r="171" spans="1:27" x14ac:dyDescent="0.35">
      <c r="A171" s="1">
        <v>44089</v>
      </c>
      <c r="B171" t="s">
        <v>46</v>
      </c>
      <c r="C171">
        <v>0.33529145955716222</v>
      </c>
      <c r="D171">
        <v>0.33834586466165412</v>
      </c>
      <c r="E171">
        <v>0.29018789144050106</v>
      </c>
      <c r="F171">
        <v>0.2915314251991738</v>
      </c>
      <c r="G171">
        <v>0.44157441574415746</v>
      </c>
      <c r="H171">
        <v>0.47026657552973344</v>
      </c>
      <c r="I171">
        <v>0.52066842568161831</v>
      </c>
      <c r="J171">
        <v>0.55334846765039725</v>
      </c>
      <c r="K171">
        <v>0.33070036861506058</v>
      </c>
      <c r="L171">
        <v>0.55978260869565222</v>
      </c>
      <c r="M171">
        <v>0.8091286307053942</v>
      </c>
      <c r="N171">
        <v>0.23606557377049181</v>
      </c>
      <c r="O171">
        <v>0.51471135940409685</v>
      </c>
      <c r="P171">
        <v>0.37652270210409744</v>
      </c>
      <c r="Q171">
        <v>0.29666212534059944</v>
      </c>
      <c r="R171">
        <v>0.22437275985663083</v>
      </c>
      <c r="S171">
        <v>0.24742268041237114</v>
      </c>
      <c r="T171">
        <v>0.51843043995243754</v>
      </c>
      <c r="U171">
        <v>0.26348808030112925</v>
      </c>
      <c r="V171">
        <v>0.21578298397040691</v>
      </c>
      <c r="W171">
        <v>0.39781328847771236</v>
      </c>
      <c r="X171">
        <v>0.41919606234618539</v>
      </c>
      <c r="Y171">
        <v>0.74550128534704374</v>
      </c>
      <c r="Z171">
        <v>0.29918032786885246</v>
      </c>
      <c r="AA171">
        <v>0.21973684210526315</v>
      </c>
    </row>
    <row r="172" spans="1:27" x14ac:dyDescent="0.35">
      <c r="A172" s="1">
        <v>44089</v>
      </c>
      <c r="B172" t="s">
        <v>47</v>
      </c>
      <c r="C172">
        <v>0.35849056603773582</v>
      </c>
      <c r="D172">
        <v>0.39753086419753086</v>
      </c>
      <c r="E172">
        <v>0.51079136690647486</v>
      </c>
      <c r="F172">
        <v>0.12854251012145748</v>
      </c>
      <c r="G172">
        <v>0.18662952646239556</v>
      </c>
      <c r="H172">
        <v>0.10755813953488372</v>
      </c>
      <c r="I172">
        <v>0.57770270270270274</v>
      </c>
      <c r="J172">
        <v>5.9487179487179485E-2</v>
      </c>
      <c r="K172">
        <v>0.31687898089171973</v>
      </c>
      <c r="L172">
        <v>0.52621359223300967</v>
      </c>
      <c r="M172">
        <v>0.31282051282051282</v>
      </c>
      <c r="N172">
        <v>0</v>
      </c>
      <c r="O172">
        <v>0.45224312590448623</v>
      </c>
      <c r="P172">
        <v>0.46764705882352942</v>
      </c>
      <c r="Q172">
        <v>0.38002296211251435</v>
      </c>
      <c r="R172">
        <v>0.13738019169329074</v>
      </c>
      <c r="S172">
        <v>0.35714285714285715</v>
      </c>
      <c r="T172">
        <v>0.42660550458715596</v>
      </c>
      <c r="U172">
        <v>0.37142857142857144</v>
      </c>
      <c r="V172">
        <v>0.58666666666666667</v>
      </c>
      <c r="W172">
        <v>2.1141649048625793E-2</v>
      </c>
      <c r="X172">
        <v>0.299412915851272</v>
      </c>
      <c r="Y172">
        <v>0.57931034482758625</v>
      </c>
      <c r="Z172">
        <v>0.52328767123287667</v>
      </c>
      <c r="AA172">
        <v>0.26946107784431139</v>
      </c>
    </row>
    <row r="173" spans="1:27" x14ac:dyDescent="0.35">
      <c r="A173" s="1">
        <v>44089</v>
      </c>
      <c r="B173" t="s">
        <v>48</v>
      </c>
      <c r="C173">
        <v>0.64150943396226412</v>
      </c>
      <c r="D173">
        <v>0.60246913580246919</v>
      </c>
      <c r="E173">
        <v>0.48920863309352519</v>
      </c>
      <c r="F173">
        <v>0.87145748987854255</v>
      </c>
      <c r="G173">
        <v>0.8133704735376045</v>
      </c>
      <c r="H173">
        <v>0.89244186046511631</v>
      </c>
      <c r="I173">
        <v>0.42229729729729731</v>
      </c>
      <c r="J173">
        <v>0.94051282051282048</v>
      </c>
      <c r="K173">
        <v>0.68312101910828027</v>
      </c>
      <c r="L173">
        <v>0.47378640776699027</v>
      </c>
      <c r="M173">
        <v>0.68717948717948718</v>
      </c>
      <c r="N173">
        <v>1</v>
      </c>
      <c r="O173">
        <v>0.54775687409551377</v>
      </c>
      <c r="P173">
        <v>0.53235294117647058</v>
      </c>
      <c r="Q173">
        <v>0.61997703788748559</v>
      </c>
      <c r="R173">
        <v>0.86261980830670926</v>
      </c>
      <c r="S173">
        <v>0.6428571428571429</v>
      </c>
      <c r="T173">
        <v>0.57339449541284404</v>
      </c>
      <c r="U173">
        <v>0.62857142857142856</v>
      </c>
      <c r="V173">
        <v>0.41333333333333333</v>
      </c>
      <c r="W173">
        <v>0.97885835095137419</v>
      </c>
      <c r="X173">
        <v>0.70058708414872795</v>
      </c>
      <c r="Y173">
        <v>0.4206896551724138</v>
      </c>
      <c r="Z173">
        <v>0.47671232876712327</v>
      </c>
      <c r="AA173">
        <v>0.73053892215568861</v>
      </c>
    </row>
    <row r="174" spans="1:27" x14ac:dyDescent="0.35">
      <c r="A174" s="1">
        <v>44089</v>
      </c>
      <c r="B174" t="s">
        <v>49</v>
      </c>
      <c r="C174">
        <v>0.31891891891891894</v>
      </c>
      <c r="D174">
        <v>0.29268292682926828</v>
      </c>
      <c r="E174">
        <v>0.1875</v>
      </c>
      <c r="F174">
        <v>0.1437125748502994</v>
      </c>
      <c r="G174">
        <v>0.47468354430379744</v>
      </c>
      <c r="H174">
        <v>0.23684210526315788</v>
      </c>
      <c r="I174">
        <v>0.41121495327102803</v>
      </c>
      <c r="J174">
        <v>0.11186440677966102</v>
      </c>
      <c r="K174">
        <v>0.53472222222222221</v>
      </c>
      <c r="L174">
        <v>0.33333333333333331</v>
      </c>
      <c r="M174">
        <v>0.18367346938775511</v>
      </c>
      <c r="N174">
        <v>0.12</v>
      </c>
      <c r="O174">
        <v>0.43805309734513276</v>
      </c>
      <c r="P174">
        <v>0.224</v>
      </c>
      <c r="Q174">
        <v>7.7399380804953566E-2</v>
      </c>
      <c r="R174">
        <v>4.142011834319527E-2</v>
      </c>
      <c r="S174">
        <v>0.29090909090909089</v>
      </c>
      <c r="T174">
        <v>0.27692307692307694</v>
      </c>
      <c r="U174">
        <v>0.22522522522522523</v>
      </c>
      <c r="V174">
        <v>0.28994082840236685</v>
      </c>
      <c r="W174">
        <v>0.11904761904761904</v>
      </c>
      <c r="X174">
        <v>0.5714285714285714</v>
      </c>
      <c r="Y174">
        <v>0.44444444444444442</v>
      </c>
      <c r="Z174">
        <v>0.48</v>
      </c>
      <c r="AA174">
        <v>0.2</v>
      </c>
    </row>
    <row r="175" spans="1:27" x14ac:dyDescent="0.35">
      <c r="A175" s="1">
        <v>44089</v>
      </c>
      <c r="B175" t="s">
        <v>50</v>
      </c>
      <c r="C175">
        <v>0.68108108108108112</v>
      </c>
      <c r="D175">
        <v>0.70731707317073167</v>
      </c>
      <c r="E175">
        <v>0.8125</v>
      </c>
      <c r="F175">
        <v>0.85628742514970058</v>
      </c>
      <c r="G175">
        <v>0.52531645569620256</v>
      </c>
      <c r="H175">
        <v>0.76315789473684215</v>
      </c>
      <c r="I175">
        <v>0.58878504672897192</v>
      </c>
      <c r="J175">
        <v>0.88813559322033897</v>
      </c>
      <c r="K175">
        <v>0.46527777777777779</v>
      </c>
      <c r="L175">
        <v>0.66666666666666663</v>
      </c>
      <c r="M175">
        <v>0.81632653061224492</v>
      </c>
      <c r="N175">
        <v>0.88</v>
      </c>
      <c r="O175">
        <v>0.56194690265486724</v>
      </c>
      <c r="P175">
        <v>0.77600000000000002</v>
      </c>
      <c r="Q175">
        <v>0.92260061919504643</v>
      </c>
      <c r="R175">
        <v>0.95857988165680474</v>
      </c>
      <c r="S175">
        <v>0.70909090909090911</v>
      </c>
      <c r="T175">
        <v>0.72307692307692306</v>
      </c>
      <c r="U175">
        <v>0.77477477477477474</v>
      </c>
      <c r="V175">
        <v>0.7100591715976331</v>
      </c>
      <c r="W175">
        <v>0.88095238095238093</v>
      </c>
      <c r="X175">
        <v>0.42857142857142855</v>
      </c>
      <c r="Y175">
        <v>0.55555555555555558</v>
      </c>
      <c r="Z175">
        <v>0.52</v>
      </c>
      <c r="AA175">
        <v>0.8</v>
      </c>
    </row>
    <row r="176" spans="1:27" x14ac:dyDescent="0.35">
      <c r="A176" s="1">
        <v>44089</v>
      </c>
      <c r="B176" t="s">
        <v>51</v>
      </c>
      <c r="C176">
        <v>9.0909090909090912E-2</v>
      </c>
      <c r="D176">
        <v>0.22068965517241379</v>
      </c>
      <c r="E176">
        <v>5.7692307692307696E-2</v>
      </c>
      <c r="F176">
        <v>1.4742014742014743E-2</v>
      </c>
      <c r="G176">
        <v>2.0833333333333332E-2</v>
      </c>
      <c r="H176">
        <v>1.5873015873015872E-2</v>
      </c>
      <c r="I176">
        <v>0.10810810810810811</v>
      </c>
      <c r="J176">
        <v>2.3952095808383235E-2</v>
      </c>
      <c r="K176">
        <v>3.0303030303030304E-2</v>
      </c>
      <c r="L176">
        <v>4.3478260869565216E-2</v>
      </c>
      <c r="M176">
        <v>0.18181818181818182</v>
      </c>
      <c r="N176">
        <v>1.8181818181818181E-2</v>
      </c>
      <c r="O176">
        <v>0.16022099447513813</v>
      </c>
      <c r="P176">
        <v>3.4188034188034191E-2</v>
      </c>
      <c r="Q176">
        <v>4.0650406504065045E-3</v>
      </c>
      <c r="R176">
        <v>1.4035087719298246E-2</v>
      </c>
      <c r="S176">
        <v>5.5555555555555552E-2</v>
      </c>
      <c r="T176">
        <v>2.7272727272727271E-2</v>
      </c>
      <c r="U176">
        <v>6.0085836909871244E-2</v>
      </c>
      <c r="V176">
        <v>0.11724137931034483</v>
      </c>
      <c r="W176">
        <v>7.6923076923076927E-3</v>
      </c>
      <c r="X176">
        <v>8.1081081081081086E-2</v>
      </c>
      <c r="Y176">
        <v>1.098901098901099E-2</v>
      </c>
      <c r="Z176">
        <v>1.4184397163120567E-2</v>
      </c>
      <c r="AA176">
        <v>4.3478260869565216E-2</v>
      </c>
    </row>
    <row r="177" spans="1:27" x14ac:dyDescent="0.35">
      <c r="A177" s="1">
        <v>44089</v>
      </c>
      <c r="B177" t="s">
        <v>52</v>
      </c>
      <c r="C177">
        <v>0.90909090909090906</v>
      </c>
      <c r="D177">
        <v>0.77931034482758621</v>
      </c>
      <c r="E177">
        <v>0.94230769230769229</v>
      </c>
      <c r="F177">
        <v>0.98525798525798525</v>
      </c>
      <c r="G177">
        <v>0.97916666666666663</v>
      </c>
      <c r="H177">
        <v>0.98412698412698407</v>
      </c>
      <c r="I177">
        <v>0.89189189189189189</v>
      </c>
      <c r="J177">
        <v>0.9760479041916168</v>
      </c>
      <c r="K177">
        <v>0.96969696969696972</v>
      </c>
      <c r="L177">
        <v>0.95652173913043481</v>
      </c>
      <c r="M177">
        <v>0.81818181818181823</v>
      </c>
      <c r="N177">
        <v>0.98181818181818181</v>
      </c>
      <c r="O177">
        <v>0.83977900552486184</v>
      </c>
      <c r="P177">
        <v>0.96581196581196582</v>
      </c>
      <c r="Q177">
        <v>0.99593495934959353</v>
      </c>
      <c r="R177">
        <v>0.98596491228070171</v>
      </c>
      <c r="S177">
        <v>0.94444444444444442</v>
      </c>
      <c r="T177">
        <v>0.97272727272727277</v>
      </c>
      <c r="U177">
        <v>0.93991416309012876</v>
      </c>
      <c r="V177">
        <v>0.88275862068965516</v>
      </c>
      <c r="W177">
        <v>0.99230769230769234</v>
      </c>
      <c r="X177">
        <v>0.91891891891891897</v>
      </c>
      <c r="Y177">
        <v>0.98901098901098905</v>
      </c>
      <c r="Z177">
        <v>0.98581560283687941</v>
      </c>
      <c r="AA177">
        <v>0.95652173913043481</v>
      </c>
    </row>
    <row r="178" spans="1:27" x14ac:dyDescent="0.35">
      <c r="A178" s="1">
        <v>44090</v>
      </c>
      <c r="B178" t="s">
        <v>30</v>
      </c>
      <c r="C178">
        <v>0.42973339358337098</v>
      </c>
      <c r="D178">
        <v>0.20885547201336674</v>
      </c>
      <c r="E178">
        <v>0.19206680584551147</v>
      </c>
      <c r="F178">
        <v>0.13596307175828787</v>
      </c>
      <c r="G178">
        <v>0.19288174512055109</v>
      </c>
      <c r="H178">
        <v>0.24811320754716981</v>
      </c>
      <c r="I178">
        <v>0.29991204925241866</v>
      </c>
      <c r="J178">
        <v>0.16679076693968728</v>
      </c>
      <c r="K178">
        <v>0.23933009184224743</v>
      </c>
      <c r="L178">
        <v>0.38424242424242422</v>
      </c>
      <c r="M178">
        <v>0.31308411214953269</v>
      </c>
      <c r="N178">
        <v>0.38190954773869346</v>
      </c>
      <c r="O178">
        <v>0.27311411992263057</v>
      </c>
      <c r="P178">
        <v>0.32362821948488241</v>
      </c>
      <c r="Q178">
        <v>0.29482874412357285</v>
      </c>
      <c r="R178">
        <v>0.12098009188361408</v>
      </c>
      <c r="S178">
        <v>0.37292464878671777</v>
      </c>
      <c r="T178">
        <v>0.31238779174147219</v>
      </c>
      <c r="U178">
        <v>0.35847917923958961</v>
      </c>
      <c r="V178">
        <v>0.32978723404255317</v>
      </c>
      <c r="W178">
        <v>0.17016317016317017</v>
      </c>
      <c r="X178">
        <v>0.41919606234618539</v>
      </c>
      <c r="Y178">
        <v>0.34469696969696972</v>
      </c>
      <c r="Z178">
        <v>0.31639344262295083</v>
      </c>
      <c r="AA178">
        <v>0.33212996389891697</v>
      </c>
    </row>
    <row r="179" spans="1:27" x14ac:dyDescent="0.35">
      <c r="A179" s="1">
        <v>44090</v>
      </c>
      <c r="B179" t="s">
        <v>31</v>
      </c>
      <c r="C179">
        <v>3.5246272028920021E-2</v>
      </c>
      <c r="D179">
        <v>0.23224728487886381</v>
      </c>
      <c r="E179">
        <v>0.30167014613778703</v>
      </c>
      <c r="F179">
        <v>0.20646244229962232</v>
      </c>
      <c r="G179">
        <v>0.25832376578645233</v>
      </c>
      <c r="H179">
        <v>3.0188679245283019E-2</v>
      </c>
      <c r="I179">
        <v>9.7625329815303433E-2</v>
      </c>
      <c r="J179">
        <v>2.9784065524944156E-2</v>
      </c>
      <c r="K179">
        <v>0.20313344138303618</v>
      </c>
      <c r="L179">
        <v>0.12606060606060607</v>
      </c>
      <c r="M179">
        <v>7.476635514018691E-2</v>
      </c>
      <c r="N179">
        <v>6.5326633165829151E-2</v>
      </c>
      <c r="O179">
        <v>0.18568665377176016</v>
      </c>
      <c r="P179">
        <v>5.7110862262038077E-2</v>
      </c>
      <c r="Q179">
        <v>0.40094022834116855</v>
      </c>
      <c r="R179">
        <v>0.10566615620214395</v>
      </c>
      <c r="S179">
        <v>0.1417624521072797</v>
      </c>
      <c r="T179">
        <v>0.1741472172351885</v>
      </c>
      <c r="U179">
        <v>0.14423657211828605</v>
      </c>
      <c r="V179">
        <v>0.18713733075435204</v>
      </c>
      <c r="W179">
        <v>0</v>
      </c>
      <c r="X179">
        <v>0.12469237079573421</v>
      </c>
      <c r="Y179">
        <v>0.14772727272727273</v>
      </c>
      <c r="Z179">
        <v>0.18852459016393441</v>
      </c>
      <c r="AA179">
        <v>0.14801444043321299</v>
      </c>
    </row>
    <row r="180" spans="1:27" x14ac:dyDescent="0.35">
      <c r="A180" s="1">
        <v>44090</v>
      </c>
      <c r="B180" t="s">
        <v>32</v>
      </c>
      <c r="C180">
        <v>0.46497966561229098</v>
      </c>
      <c r="D180">
        <v>0.44110275689223055</v>
      </c>
      <c r="E180">
        <v>0.49373695198329853</v>
      </c>
      <c r="F180">
        <v>0.34242551405791022</v>
      </c>
      <c r="G180">
        <v>0.45120551090700345</v>
      </c>
      <c r="H180">
        <v>0.27830188679245282</v>
      </c>
      <c r="I180">
        <v>0.39753737906772207</v>
      </c>
      <c r="J180">
        <v>0.19657483246463142</v>
      </c>
      <c r="K180">
        <v>0.44246353322528365</v>
      </c>
      <c r="L180">
        <v>0.51030303030303026</v>
      </c>
      <c r="M180">
        <v>0.38785046728971961</v>
      </c>
      <c r="N180">
        <v>0.44723618090452261</v>
      </c>
      <c r="O180">
        <v>0.45880077369439071</v>
      </c>
      <c r="P180">
        <v>0.3807390817469205</v>
      </c>
      <c r="Q180">
        <v>0.69576897246474145</v>
      </c>
      <c r="R180">
        <v>0.22664624808575803</v>
      </c>
      <c r="S180">
        <v>0.5146871008939975</v>
      </c>
      <c r="T180">
        <v>0.48653500897666069</v>
      </c>
      <c r="U180">
        <v>0.50271575135787572</v>
      </c>
      <c r="V180">
        <v>0.51692456479690518</v>
      </c>
      <c r="W180">
        <v>0.17016317016317017</v>
      </c>
      <c r="X180">
        <v>0.54388843314191959</v>
      </c>
      <c r="Y180">
        <v>0.49242424242424243</v>
      </c>
      <c r="Z180">
        <v>0.5049180327868853</v>
      </c>
      <c r="AA180">
        <v>0.48014440433212996</v>
      </c>
    </row>
    <row r="181" spans="1:27" x14ac:dyDescent="0.35">
      <c r="A181" s="1">
        <v>44090</v>
      </c>
      <c r="B181" t="s">
        <v>33</v>
      </c>
      <c r="C181">
        <v>0.53502033438770902</v>
      </c>
      <c r="D181">
        <v>0.55889724310776945</v>
      </c>
      <c r="E181">
        <v>0.50626304801670141</v>
      </c>
      <c r="F181">
        <v>0.65757448594208978</v>
      </c>
      <c r="G181">
        <v>0.54879448909299655</v>
      </c>
      <c r="H181">
        <v>0.72169811320754718</v>
      </c>
      <c r="I181">
        <v>0.60246262093227787</v>
      </c>
      <c r="J181">
        <v>0.80342516753536852</v>
      </c>
      <c r="K181">
        <v>0.55753646677471635</v>
      </c>
      <c r="L181">
        <v>0.48969696969696974</v>
      </c>
      <c r="M181">
        <v>0.61214953271028039</v>
      </c>
      <c r="N181">
        <v>0.55276381909547734</v>
      </c>
      <c r="O181">
        <v>0.54119922630560935</v>
      </c>
      <c r="P181">
        <v>0.6192609182530795</v>
      </c>
      <c r="Q181">
        <v>0.30423102753525855</v>
      </c>
      <c r="R181">
        <v>0.77335375191424194</v>
      </c>
      <c r="S181">
        <v>0.4853128991060025</v>
      </c>
      <c r="T181">
        <v>0.51346499102333931</v>
      </c>
      <c r="U181">
        <v>0.49728424864212428</v>
      </c>
      <c r="V181">
        <v>0.48307543520309482</v>
      </c>
      <c r="W181">
        <v>0.82983682983682983</v>
      </c>
      <c r="X181">
        <v>0.45611156685808041</v>
      </c>
      <c r="Y181">
        <v>0.50757575757575757</v>
      </c>
      <c r="Z181">
        <v>0.4950819672131147</v>
      </c>
      <c r="AA181">
        <v>0.5198555956678701</v>
      </c>
    </row>
    <row r="182" spans="1:27" x14ac:dyDescent="0.35">
      <c r="A182" s="1">
        <v>44090</v>
      </c>
      <c r="B182" t="s">
        <v>46</v>
      </c>
      <c r="C182">
        <v>0.33529145955716222</v>
      </c>
      <c r="D182">
        <v>0.33834586466165412</v>
      </c>
      <c r="E182">
        <v>0.29018789144050106</v>
      </c>
      <c r="F182">
        <v>0.30067866627323692</v>
      </c>
      <c r="G182">
        <v>0.44157441574415746</v>
      </c>
      <c r="H182">
        <v>0.47026657552973344</v>
      </c>
      <c r="I182">
        <v>0.52066842568161831</v>
      </c>
      <c r="J182">
        <v>0.55334846765039725</v>
      </c>
      <c r="K182">
        <v>0.33859926276987889</v>
      </c>
      <c r="L182">
        <v>0.55978260869565222</v>
      </c>
      <c r="M182">
        <v>0.8091286307053942</v>
      </c>
      <c r="N182">
        <v>0.23606557377049181</v>
      </c>
      <c r="O182">
        <v>0.51471135940409685</v>
      </c>
      <c r="P182">
        <v>0.37652270210409744</v>
      </c>
      <c r="Q182">
        <v>0.29666212534059944</v>
      </c>
      <c r="R182">
        <v>0.22508960573476702</v>
      </c>
      <c r="S182">
        <v>0.24815905743740796</v>
      </c>
      <c r="T182">
        <v>0.51843043995243754</v>
      </c>
      <c r="U182">
        <v>0.27110927152317882</v>
      </c>
      <c r="V182">
        <v>0.21578298397040691</v>
      </c>
      <c r="W182">
        <v>0.39781328847771236</v>
      </c>
      <c r="X182">
        <v>0.4667760459392945</v>
      </c>
      <c r="Y182">
        <v>0.74550128534704374</v>
      </c>
      <c r="Z182">
        <v>0.29918032786885246</v>
      </c>
      <c r="AA182">
        <v>0.21973684210526315</v>
      </c>
    </row>
    <row r="183" spans="1:27" x14ac:dyDescent="0.35">
      <c r="A183" s="1">
        <v>44090</v>
      </c>
      <c r="B183" t="s">
        <v>47</v>
      </c>
      <c r="C183">
        <v>0.35040431266846361</v>
      </c>
      <c r="D183">
        <v>0.34814814814814815</v>
      </c>
      <c r="E183">
        <v>0.52877697841726623</v>
      </c>
      <c r="F183">
        <v>0.13542688910696762</v>
      </c>
      <c r="G183">
        <v>0.19220055710306408</v>
      </c>
      <c r="H183">
        <v>0.1119186046511628</v>
      </c>
      <c r="I183">
        <v>0.58277027027027029</v>
      </c>
      <c r="J183">
        <v>7.3846153846153853E-2</v>
      </c>
      <c r="K183">
        <v>0.35303265940902023</v>
      </c>
      <c r="L183">
        <v>0.5145631067961165</v>
      </c>
      <c r="M183">
        <v>0.36410256410256409</v>
      </c>
      <c r="N183">
        <v>0</v>
      </c>
      <c r="O183">
        <v>0.45224312590448623</v>
      </c>
      <c r="P183">
        <v>0.47647058823529409</v>
      </c>
      <c r="Q183">
        <v>0.40183696900114813</v>
      </c>
      <c r="R183">
        <v>0.12738853503184713</v>
      </c>
      <c r="S183">
        <v>0.33827893175074186</v>
      </c>
      <c r="T183">
        <v>0.42660550458715596</v>
      </c>
      <c r="U183">
        <v>0.38473282442748091</v>
      </c>
      <c r="V183">
        <v>0.56761904761904758</v>
      </c>
      <c r="W183">
        <v>2.748414376321353E-2</v>
      </c>
      <c r="X183">
        <v>0.31282952548330406</v>
      </c>
      <c r="Y183">
        <v>0.58965517241379306</v>
      </c>
      <c r="Z183">
        <v>0.49315068493150682</v>
      </c>
      <c r="AA183">
        <v>0.28143712574850299</v>
      </c>
    </row>
    <row r="184" spans="1:27" x14ac:dyDescent="0.35">
      <c r="A184" s="1">
        <v>44090</v>
      </c>
      <c r="B184" t="s">
        <v>48</v>
      </c>
      <c r="C184">
        <v>0.64959568733153639</v>
      </c>
      <c r="D184">
        <v>0.6518518518518519</v>
      </c>
      <c r="E184">
        <v>0.47122302158273383</v>
      </c>
      <c r="F184">
        <v>0.86457311089303235</v>
      </c>
      <c r="G184">
        <v>0.80779944289693595</v>
      </c>
      <c r="H184">
        <v>0.88808139534883723</v>
      </c>
      <c r="I184">
        <v>0.41722972972972971</v>
      </c>
      <c r="J184">
        <v>0.92615384615384611</v>
      </c>
      <c r="K184">
        <v>0.64696734059097982</v>
      </c>
      <c r="L184">
        <v>0.4854368932038835</v>
      </c>
      <c r="M184">
        <v>0.63589743589743586</v>
      </c>
      <c r="N184">
        <v>1</v>
      </c>
      <c r="O184">
        <v>0.54775687409551377</v>
      </c>
      <c r="P184">
        <v>0.52352941176470591</v>
      </c>
      <c r="Q184">
        <v>0.59816303099885193</v>
      </c>
      <c r="R184">
        <v>0.87261146496815289</v>
      </c>
      <c r="S184">
        <v>0.66172106824925814</v>
      </c>
      <c r="T184">
        <v>0.57339449541284404</v>
      </c>
      <c r="U184">
        <v>0.61526717557251909</v>
      </c>
      <c r="V184">
        <v>0.43238095238095237</v>
      </c>
      <c r="W184">
        <v>0.97251585623678649</v>
      </c>
      <c r="X184">
        <v>0.68717047451669599</v>
      </c>
      <c r="Y184">
        <v>0.41034482758620688</v>
      </c>
      <c r="Z184">
        <v>0.50684931506849318</v>
      </c>
      <c r="AA184">
        <v>0.71856287425149701</v>
      </c>
    </row>
    <row r="185" spans="1:27" x14ac:dyDescent="0.35">
      <c r="A185" s="1">
        <v>44090</v>
      </c>
      <c r="B185" t="s">
        <v>49</v>
      </c>
      <c r="C185">
        <v>0.30366492146596857</v>
      </c>
      <c r="D185">
        <v>0.16260162601626016</v>
      </c>
      <c r="E185">
        <v>0.26041666666666669</v>
      </c>
      <c r="F185">
        <v>0.15254237288135594</v>
      </c>
      <c r="G185">
        <v>0.5178571428571429</v>
      </c>
      <c r="H185">
        <v>0.21710526315789475</v>
      </c>
      <c r="I185">
        <v>0.3925233644859813</v>
      </c>
      <c r="J185">
        <v>0.10847457627118644</v>
      </c>
      <c r="K185">
        <v>0.54861111111111116</v>
      </c>
      <c r="L185">
        <v>0.35374149659863946</v>
      </c>
      <c r="M185">
        <v>0.16326530612244897</v>
      </c>
      <c r="N185">
        <v>0.04</v>
      </c>
      <c r="O185">
        <v>0.41592920353982299</v>
      </c>
      <c r="P185">
        <v>0.2</v>
      </c>
      <c r="Q185">
        <v>0.1021671826625387</v>
      </c>
      <c r="R185">
        <v>3.5502958579881658E-2</v>
      </c>
      <c r="S185">
        <v>0.29090909090909089</v>
      </c>
      <c r="T185">
        <v>0.32307692307692309</v>
      </c>
      <c r="U185">
        <v>0.32432432432432434</v>
      </c>
      <c r="V185">
        <v>0.25294117647058822</v>
      </c>
      <c r="W185">
        <v>0.15476190476190477</v>
      </c>
      <c r="X185">
        <v>0.52857142857142858</v>
      </c>
      <c r="Y185">
        <v>0.22222222222222221</v>
      </c>
      <c r="Z185">
        <v>0.47</v>
      </c>
      <c r="AA185">
        <v>0.2</v>
      </c>
    </row>
    <row r="186" spans="1:27" x14ac:dyDescent="0.35">
      <c r="A186" s="1">
        <v>44090</v>
      </c>
      <c r="B186" t="s">
        <v>50</v>
      </c>
      <c r="C186">
        <v>0.69633507853403143</v>
      </c>
      <c r="D186">
        <v>0.83739837398373984</v>
      </c>
      <c r="E186">
        <v>0.73958333333333337</v>
      </c>
      <c r="F186">
        <v>0.84745762711864403</v>
      </c>
      <c r="G186">
        <v>0.48214285714285715</v>
      </c>
      <c r="H186">
        <v>0.78289473684210531</v>
      </c>
      <c r="I186">
        <v>0.60747663551401865</v>
      </c>
      <c r="J186">
        <v>0.8915254237288136</v>
      </c>
      <c r="K186">
        <v>0.4513888888888889</v>
      </c>
      <c r="L186">
        <v>0.6462585034013606</v>
      </c>
      <c r="M186">
        <v>0.83673469387755106</v>
      </c>
      <c r="N186">
        <v>0.96</v>
      </c>
      <c r="O186">
        <v>0.58407079646017701</v>
      </c>
      <c r="P186">
        <v>0.8</v>
      </c>
      <c r="Q186">
        <v>0.89783281733746134</v>
      </c>
      <c r="R186">
        <v>0.96449704142011838</v>
      </c>
      <c r="S186">
        <v>0.70909090909090911</v>
      </c>
      <c r="T186">
        <v>0.67692307692307696</v>
      </c>
      <c r="U186">
        <v>0.67567567567567566</v>
      </c>
      <c r="V186">
        <v>0.74705882352941178</v>
      </c>
      <c r="W186">
        <v>0.84523809523809523</v>
      </c>
      <c r="X186">
        <v>0.47142857142857142</v>
      </c>
      <c r="Y186">
        <v>0.77777777777777779</v>
      </c>
      <c r="Z186">
        <v>0.53</v>
      </c>
      <c r="AA186">
        <v>0.8</v>
      </c>
    </row>
    <row r="187" spans="1:27" x14ac:dyDescent="0.35">
      <c r="A187" s="1">
        <v>44090</v>
      </c>
      <c r="B187" t="s">
        <v>51</v>
      </c>
      <c r="C187">
        <v>9.0909090909090912E-2</v>
      </c>
      <c r="D187">
        <v>0.19310344827586207</v>
      </c>
      <c r="E187">
        <v>5.7692307692307696E-2</v>
      </c>
      <c r="F187">
        <v>2.2113022113022112E-2</v>
      </c>
      <c r="G187">
        <v>1.5625E-2</v>
      </c>
      <c r="H187">
        <v>3.1746031746031744E-2</v>
      </c>
      <c r="I187">
        <v>9.0090090090090086E-2</v>
      </c>
      <c r="J187">
        <v>1.7964071856287425E-2</v>
      </c>
      <c r="K187">
        <v>0.22727272727272727</v>
      </c>
      <c r="L187">
        <v>4.9689440993788817E-2</v>
      </c>
      <c r="M187">
        <v>0.18181818181818182</v>
      </c>
      <c r="N187">
        <v>1.8181818181818181E-2</v>
      </c>
      <c r="O187">
        <v>0.16022099447513813</v>
      </c>
      <c r="P187">
        <v>5.128205128205128E-2</v>
      </c>
      <c r="Q187">
        <v>4.0650406504065045E-3</v>
      </c>
      <c r="R187">
        <v>1.4035087719298246E-2</v>
      </c>
      <c r="S187">
        <v>6.3492063492063489E-2</v>
      </c>
      <c r="T187">
        <v>1.7857142857142856E-2</v>
      </c>
      <c r="U187">
        <v>5.5319148936170209E-2</v>
      </c>
      <c r="V187">
        <v>0.12413793103448276</v>
      </c>
      <c r="W187">
        <v>7.6923076923076927E-3</v>
      </c>
      <c r="X187">
        <v>6.3063063063063057E-2</v>
      </c>
      <c r="Y187">
        <v>1.098901098901099E-2</v>
      </c>
      <c r="Z187">
        <v>7.0921985815602835E-3</v>
      </c>
      <c r="AA187">
        <v>4.3478260869565216E-2</v>
      </c>
    </row>
    <row r="188" spans="1:27" x14ac:dyDescent="0.35">
      <c r="A188" s="1">
        <v>44090</v>
      </c>
      <c r="B188" t="s">
        <v>52</v>
      </c>
      <c r="C188">
        <v>0.90909090909090906</v>
      </c>
      <c r="D188">
        <v>0.80689655172413788</v>
      </c>
      <c r="E188">
        <v>0.94230769230769229</v>
      </c>
      <c r="F188">
        <v>0.97788697788697787</v>
      </c>
      <c r="G188">
        <v>0.984375</v>
      </c>
      <c r="H188">
        <v>0.96825396825396826</v>
      </c>
      <c r="I188">
        <v>0.90990990990990994</v>
      </c>
      <c r="J188">
        <v>0.98203592814371254</v>
      </c>
      <c r="K188">
        <v>0.77272727272727271</v>
      </c>
      <c r="L188">
        <v>0.9503105590062112</v>
      </c>
      <c r="M188">
        <v>0.81818181818181823</v>
      </c>
      <c r="N188">
        <v>0.98181818181818181</v>
      </c>
      <c r="O188">
        <v>0.83977900552486184</v>
      </c>
      <c r="P188">
        <v>0.94871794871794868</v>
      </c>
      <c r="Q188">
        <v>0.99593495934959353</v>
      </c>
      <c r="R188">
        <v>0.98596491228070171</v>
      </c>
      <c r="S188">
        <v>0.93650793650793651</v>
      </c>
      <c r="T188">
        <v>0.9821428571428571</v>
      </c>
      <c r="U188">
        <v>0.94468085106382982</v>
      </c>
      <c r="V188">
        <v>0.87586206896551722</v>
      </c>
      <c r="W188">
        <v>0.99230769230769234</v>
      </c>
      <c r="X188">
        <v>0.93693693693693691</v>
      </c>
      <c r="Y188">
        <v>0.98901098901098905</v>
      </c>
      <c r="Z188">
        <v>0.99290780141843971</v>
      </c>
      <c r="AA188">
        <v>0.95652173913043481</v>
      </c>
    </row>
    <row r="189" spans="1:27" x14ac:dyDescent="0.35">
      <c r="A189" s="1">
        <v>44091</v>
      </c>
      <c r="B189" t="s">
        <v>30</v>
      </c>
      <c r="C189">
        <v>0.43018526886579306</v>
      </c>
      <c r="D189">
        <v>0.22723475355054301</v>
      </c>
      <c r="E189">
        <v>0.21085594989561587</v>
      </c>
      <c r="F189">
        <v>0.16114141838019302</v>
      </c>
      <c r="G189">
        <v>0.20206659012629161</v>
      </c>
      <c r="H189">
        <v>0.25283018867924528</v>
      </c>
      <c r="I189">
        <v>0.29551451187335093</v>
      </c>
      <c r="J189">
        <v>0.16604616530156366</v>
      </c>
      <c r="K189">
        <v>0.24149108589951376</v>
      </c>
      <c r="L189">
        <v>0.40363636363636363</v>
      </c>
      <c r="M189">
        <v>0.34112149532710279</v>
      </c>
      <c r="N189">
        <v>0.43216080402010049</v>
      </c>
      <c r="O189">
        <v>0.27001934235976788</v>
      </c>
      <c r="P189">
        <v>0.33482642777155658</v>
      </c>
      <c r="Q189">
        <v>0.30020147750167897</v>
      </c>
      <c r="R189">
        <v>0.15007656967840735</v>
      </c>
      <c r="S189">
        <v>0.38058748403575987</v>
      </c>
      <c r="T189">
        <v>0.30700179533213645</v>
      </c>
      <c r="U189">
        <v>0.36572118286059141</v>
      </c>
      <c r="V189">
        <v>0.31914893617021278</v>
      </c>
      <c r="W189">
        <v>0.15151515151515152</v>
      </c>
      <c r="X189">
        <v>0.41017227235438886</v>
      </c>
      <c r="Y189">
        <v>0.38636363636363635</v>
      </c>
      <c r="Z189">
        <v>0.32049180327868854</v>
      </c>
      <c r="AA189">
        <v>0.34837545126353792</v>
      </c>
    </row>
    <row r="190" spans="1:27" x14ac:dyDescent="0.35">
      <c r="A190" s="1">
        <v>44091</v>
      </c>
      <c r="B190" t="s">
        <v>31</v>
      </c>
      <c r="C190">
        <v>3.1179394487121554E-2</v>
      </c>
      <c r="D190">
        <v>0.22472848788638261</v>
      </c>
      <c r="E190">
        <v>0.25991649269311062</v>
      </c>
      <c r="F190">
        <v>0.20352496852706672</v>
      </c>
      <c r="G190">
        <v>0.2663605051664753</v>
      </c>
      <c r="H190">
        <v>2.7358490566037737E-2</v>
      </c>
      <c r="I190">
        <v>9.2348284960422161E-2</v>
      </c>
      <c r="J190">
        <v>3.052866716306776E-2</v>
      </c>
      <c r="K190">
        <v>0.18962722852512157</v>
      </c>
      <c r="L190">
        <v>0.14787878787878789</v>
      </c>
      <c r="M190">
        <v>5.6074766355140186E-2</v>
      </c>
      <c r="N190">
        <v>8.5427135678391955E-2</v>
      </c>
      <c r="O190">
        <v>0.20580270793036751</v>
      </c>
      <c r="P190">
        <v>5.7110862262038077E-2</v>
      </c>
      <c r="Q190">
        <v>0.38885157824042982</v>
      </c>
      <c r="R190">
        <v>8.575803981623277E-2</v>
      </c>
      <c r="S190">
        <v>0.14048531289910601</v>
      </c>
      <c r="T190">
        <v>0.15798922800718132</v>
      </c>
      <c r="U190">
        <v>0.15027157513578757</v>
      </c>
      <c r="V190">
        <v>0.18181818181818182</v>
      </c>
      <c r="W190">
        <v>0</v>
      </c>
      <c r="X190">
        <v>0.15668580803937654</v>
      </c>
      <c r="Y190">
        <v>0.14772727272727273</v>
      </c>
      <c r="Z190">
        <v>0.17622950819672131</v>
      </c>
      <c r="AA190">
        <v>7.4007220216606495E-2</v>
      </c>
    </row>
    <row r="191" spans="1:27" x14ac:dyDescent="0.35">
      <c r="A191" s="1">
        <v>44091</v>
      </c>
      <c r="B191" t="s">
        <v>32</v>
      </c>
      <c r="C191">
        <v>0.46136466335291459</v>
      </c>
      <c r="D191">
        <v>0.45196324143692562</v>
      </c>
      <c r="E191">
        <v>0.47077244258872653</v>
      </c>
      <c r="F191">
        <v>0.36466638690725978</v>
      </c>
      <c r="G191">
        <v>0.46842709529276694</v>
      </c>
      <c r="H191">
        <v>0.28018867924528301</v>
      </c>
      <c r="I191">
        <v>0.38786279683377306</v>
      </c>
      <c r="J191">
        <v>0.19657483246463142</v>
      </c>
      <c r="K191">
        <v>0.43111831442463533</v>
      </c>
      <c r="L191">
        <v>0.55151515151515151</v>
      </c>
      <c r="M191">
        <v>0.39719626168224298</v>
      </c>
      <c r="N191">
        <v>0.51758793969849248</v>
      </c>
      <c r="O191">
        <v>0.47582205029013541</v>
      </c>
      <c r="P191">
        <v>0.39193729003359462</v>
      </c>
      <c r="Q191">
        <v>0.68905305574210884</v>
      </c>
      <c r="R191">
        <v>0.23583460949464014</v>
      </c>
      <c r="S191">
        <v>0.52107279693486586</v>
      </c>
      <c r="T191">
        <v>0.4649910233393178</v>
      </c>
      <c r="U191">
        <v>0.515992757996379</v>
      </c>
      <c r="V191">
        <v>0.50096711798839455</v>
      </c>
      <c r="W191">
        <v>0.15151515151515152</v>
      </c>
      <c r="X191">
        <v>0.5668580803937654</v>
      </c>
      <c r="Y191">
        <v>0.53409090909090906</v>
      </c>
      <c r="Z191">
        <v>0.49672131147540982</v>
      </c>
      <c r="AA191">
        <v>0.42238267148014441</v>
      </c>
    </row>
    <row r="192" spans="1:27" x14ac:dyDescent="0.35">
      <c r="A192" s="1">
        <v>44091</v>
      </c>
      <c r="B192" t="s">
        <v>33</v>
      </c>
      <c r="C192">
        <v>0.53863533664708541</v>
      </c>
      <c r="D192">
        <v>0.54803675856307432</v>
      </c>
      <c r="E192">
        <v>0.52922755741127347</v>
      </c>
      <c r="F192">
        <v>0.63533361309274028</v>
      </c>
      <c r="G192">
        <v>0.53157290470723306</v>
      </c>
      <c r="H192">
        <v>0.71981132075471699</v>
      </c>
      <c r="I192">
        <v>0.61213720316622688</v>
      </c>
      <c r="J192">
        <v>0.80342516753536852</v>
      </c>
      <c r="K192">
        <v>0.56888168557536467</v>
      </c>
      <c r="L192">
        <v>0.44848484848484849</v>
      </c>
      <c r="M192">
        <v>0.60280373831775702</v>
      </c>
      <c r="N192">
        <v>0.48241206030150752</v>
      </c>
      <c r="O192">
        <v>0.52417794970986464</v>
      </c>
      <c r="P192">
        <v>0.60806270996640532</v>
      </c>
      <c r="Q192">
        <v>0.31094694425789116</v>
      </c>
      <c r="R192">
        <v>0.76416539050535981</v>
      </c>
      <c r="S192">
        <v>0.47892720306513414</v>
      </c>
      <c r="T192">
        <v>0.53500897666068226</v>
      </c>
      <c r="U192">
        <v>0.484007242003621</v>
      </c>
      <c r="V192">
        <v>0.49903288201160545</v>
      </c>
      <c r="W192">
        <v>0.84848484848484851</v>
      </c>
      <c r="X192">
        <v>0.4331419196062346</v>
      </c>
      <c r="Y192">
        <v>0.46590909090909094</v>
      </c>
      <c r="Z192">
        <v>0.50327868852459012</v>
      </c>
      <c r="AA192">
        <v>0.57761732851985559</v>
      </c>
    </row>
    <row r="193" spans="1:27" x14ac:dyDescent="0.35">
      <c r="A193" s="1">
        <v>44091</v>
      </c>
      <c r="B193" t="s">
        <v>46</v>
      </c>
      <c r="C193">
        <v>0.33800271125169451</v>
      </c>
      <c r="D193">
        <v>0.35087719298245612</v>
      </c>
      <c r="E193">
        <v>0.29018789144050106</v>
      </c>
      <c r="F193">
        <v>0.30067866627323692</v>
      </c>
      <c r="G193">
        <v>0.44157441574415746</v>
      </c>
      <c r="H193">
        <v>0.5140123034859877</v>
      </c>
      <c r="I193">
        <v>0.52066842568161831</v>
      </c>
      <c r="J193">
        <v>0.55334846765039725</v>
      </c>
      <c r="K193">
        <v>0.34123222748815168</v>
      </c>
      <c r="L193">
        <v>0.55978260869565222</v>
      </c>
      <c r="M193">
        <v>0.81742738589211617</v>
      </c>
      <c r="N193">
        <v>0.23606557377049181</v>
      </c>
      <c r="O193">
        <v>0.51471135940409685</v>
      </c>
      <c r="P193">
        <v>0.37652270210409744</v>
      </c>
      <c r="Q193">
        <v>0.29666212534059944</v>
      </c>
      <c r="R193">
        <v>0.22508960573476702</v>
      </c>
      <c r="S193">
        <v>0.25331369661266567</v>
      </c>
      <c r="T193">
        <v>0.51843043995243754</v>
      </c>
      <c r="U193">
        <v>0.27773178807947019</v>
      </c>
      <c r="V193">
        <v>0.21578298397040691</v>
      </c>
      <c r="W193">
        <v>0.39781328847771236</v>
      </c>
      <c r="X193">
        <v>0.47415914684167348</v>
      </c>
      <c r="Y193">
        <v>0.39845758354755784</v>
      </c>
      <c r="Z193">
        <v>0.29918032786885246</v>
      </c>
      <c r="AA193">
        <v>0.21973684210526315</v>
      </c>
    </row>
    <row r="194" spans="1:27" x14ac:dyDescent="0.35">
      <c r="A194" s="1">
        <v>44091</v>
      </c>
      <c r="B194" t="s">
        <v>47</v>
      </c>
      <c r="C194">
        <v>0.35695187165775399</v>
      </c>
      <c r="D194">
        <v>0.35238095238095241</v>
      </c>
      <c r="E194">
        <v>0.52517985611510787</v>
      </c>
      <c r="F194">
        <v>0.12561334641805691</v>
      </c>
      <c r="G194">
        <v>0.20752089136490251</v>
      </c>
      <c r="H194">
        <v>0.10505319148936171</v>
      </c>
      <c r="I194">
        <v>0.59290540540540537</v>
      </c>
      <c r="J194">
        <v>7.6923076923076927E-2</v>
      </c>
      <c r="K194">
        <v>0.35339506172839508</v>
      </c>
      <c r="L194">
        <v>0.51650485436893201</v>
      </c>
      <c r="M194">
        <v>0.38578680203045684</v>
      </c>
      <c r="N194">
        <v>0</v>
      </c>
      <c r="O194">
        <v>0.45803183791606367</v>
      </c>
      <c r="P194">
        <v>0.46176470588235297</v>
      </c>
      <c r="Q194">
        <v>0.40183696900114813</v>
      </c>
      <c r="R194">
        <v>0.13694267515923567</v>
      </c>
      <c r="S194">
        <v>0.35174418604651164</v>
      </c>
      <c r="T194">
        <v>0.41743119266055045</v>
      </c>
      <c r="U194">
        <v>0.4128166915052161</v>
      </c>
      <c r="V194">
        <v>0.56000000000000005</v>
      </c>
      <c r="W194">
        <v>1.6913319238900635E-2</v>
      </c>
      <c r="X194">
        <v>0.33564013840830448</v>
      </c>
      <c r="Y194">
        <v>0.74193548387096775</v>
      </c>
      <c r="Z194">
        <v>0.54520547945205478</v>
      </c>
      <c r="AA194">
        <v>0.28742514970059879</v>
      </c>
    </row>
    <row r="195" spans="1:27" x14ac:dyDescent="0.35">
      <c r="A195" s="1">
        <v>44091</v>
      </c>
      <c r="B195" t="s">
        <v>48</v>
      </c>
      <c r="C195">
        <v>0.64304812834224601</v>
      </c>
      <c r="D195">
        <v>0.64761904761904765</v>
      </c>
      <c r="E195">
        <v>0.47482014388489208</v>
      </c>
      <c r="F195">
        <v>0.87438665358194312</v>
      </c>
      <c r="G195">
        <v>0.79247910863509752</v>
      </c>
      <c r="H195">
        <v>0.89494680851063835</v>
      </c>
      <c r="I195">
        <v>0.40709459459459457</v>
      </c>
      <c r="J195">
        <v>0.92307692307692313</v>
      </c>
      <c r="K195">
        <v>0.64660493827160492</v>
      </c>
      <c r="L195">
        <v>0.48349514563106794</v>
      </c>
      <c r="M195">
        <v>0.6142131979695431</v>
      </c>
      <c r="N195">
        <v>1</v>
      </c>
      <c r="O195">
        <v>0.54196816208393628</v>
      </c>
      <c r="P195">
        <v>0.53823529411764703</v>
      </c>
      <c r="Q195">
        <v>0.59816303099885193</v>
      </c>
      <c r="R195">
        <v>0.86305732484076436</v>
      </c>
      <c r="S195">
        <v>0.64825581395348841</v>
      </c>
      <c r="T195">
        <v>0.58256880733944949</v>
      </c>
      <c r="U195">
        <v>0.58718330849478395</v>
      </c>
      <c r="V195">
        <v>0.44</v>
      </c>
      <c r="W195">
        <v>0.9830866807610994</v>
      </c>
      <c r="X195">
        <v>0.66435986159169547</v>
      </c>
      <c r="Y195">
        <v>0.25806451612903225</v>
      </c>
      <c r="Z195">
        <v>0.45479452054794522</v>
      </c>
      <c r="AA195">
        <v>0.71257485029940115</v>
      </c>
    </row>
    <row r="196" spans="1:27" x14ac:dyDescent="0.35">
      <c r="A196" s="1">
        <v>44091</v>
      </c>
      <c r="B196" t="s">
        <v>49</v>
      </c>
      <c r="C196">
        <v>0.29842931937172773</v>
      </c>
      <c r="D196">
        <v>0.12195121951219512</v>
      </c>
      <c r="E196">
        <v>0.21875</v>
      </c>
      <c r="F196">
        <v>0.16949152542372881</v>
      </c>
      <c r="G196">
        <v>0.4642857142857143</v>
      </c>
      <c r="H196">
        <v>0.19736842105263158</v>
      </c>
      <c r="I196">
        <v>0.31775700934579437</v>
      </c>
      <c r="J196">
        <v>9.8305084745762716E-2</v>
      </c>
      <c r="K196">
        <v>0.52083333333333337</v>
      </c>
      <c r="L196">
        <v>0.36734693877551022</v>
      </c>
      <c r="M196">
        <v>0.16326530612244897</v>
      </c>
      <c r="N196">
        <v>0.08</v>
      </c>
      <c r="O196">
        <v>0.42920353982300885</v>
      </c>
      <c r="P196">
        <v>0.24</v>
      </c>
      <c r="Q196">
        <v>7.7399380804953566E-2</v>
      </c>
      <c r="R196">
        <v>3.5502958579881658E-2</v>
      </c>
      <c r="S196">
        <v>0.27272727272727271</v>
      </c>
      <c r="T196">
        <v>0.33846153846153848</v>
      </c>
      <c r="U196">
        <v>0.28378378378378377</v>
      </c>
      <c r="V196">
        <v>0.25294117647058822</v>
      </c>
      <c r="W196">
        <v>8.8888888888888892E-2</v>
      </c>
      <c r="X196">
        <v>0.48571428571428571</v>
      </c>
      <c r="Y196">
        <v>0.24096385542168675</v>
      </c>
      <c r="Z196">
        <v>0.48</v>
      </c>
      <c r="AA196">
        <v>0.2</v>
      </c>
    </row>
    <row r="197" spans="1:27" x14ac:dyDescent="0.35">
      <c r="A197" s="1">
        <v>44091</v>
      </c>
      <c r="B197" t="s">
        <v>50</v>
      </c>
      <c r="C197">
        <v>0.70157068062827221</v>
      </c>
      <c r="D197">
        <v>0.87804878048780488</v>
      </c>
      <c r="E197">
        <v>0.78125</v>
      </c>
      <c r="F197">
        <v>0.83050847457627119</v>
      </c>
      <c r="G197">
        <v>0.5357142857142857</v>
      </c>
      <c r="H197">
        <v>0.80263157894736847</v>
      </c>
      <c r="I197">
        <v>0.68224299065420557</v>
      </c>
      <c r="J197">
        <v>0.90169491525423728</v>
      </c>
      <c r="K197">
        <v>0.47916666666666669</v>
      </c>
      <c r="L197">
        <v>0.63265306122448983</v>
      </c>
      <c r="M197">
        <v>0.83673469387755106</v>
      </c>
      <c r="N197">
        <v>0.92</v>
      </c>
      <c r="O197">
        <v>0.57079646017699115</v>
      </c>
      <c r="P197">
        <v>0.76</v>
      </c>
      <c r="Q197">
        <v>0.92260061919504643</v>
      </c>
      <c r="R197">
        <v>0.96449704142011838</v>
      </c>
      <c r="S197">
        <v>0.72727272727272729</v>
      </c>
      <c r="T197">
        <v>0.66153846153846152</v>
      </c>
      <c r="U197">
        <v>0.71621621621621623</v>
      </c>
      <c r="V197">
        <v>0.74705882352941178</v>
      </c>
      <c r="W197">
        <v>0.91111111111111109</v>
      </c>
      <c r="X197">
        <v>0.51428571428571423</v>
      </c>
      <c r="Y197">
        <v>0.75903614457831325</v>
      </c>
      <c r="Z197">
        <v>0.52</v>
      </c>
      <c r="AA197">
        <v>0.8</v>
      </c>
    </row>
    <row r="198" spans="1:27" x14ac:dyDescent="0.35">
      <c r="A198" s="1">
        <v>44091</v>
      </c>
      <c r="B198" t="s">
        <v>51</v>
      </c>
      <c r="C198">
        <v>6.9518716577540107E-2</v>
      </c>
      <c r="D198">
        <v>0.16551724137931034</v>
      </c>
      <c r="E198">
        <v>1.9230769230769232E-2</v>
      </c>
      <c r="F198">
        <v>2.4570024570024569E-2</v>
      </c>
      <c r="G198">
        <v>4.6875E-2</v>
      </c>
      <c r="H198">
        <v>3.1746031746031744E-2</v>
      </c>
      <c r="I198">
        <v>5.4054054054054057E-2</v>
      </c>
      <c r="J198">
        <v>2.3952095808383235E-2</v>
      </c>
      <c r="K198">
        <v>0.25</v>
      </c>
      <c r="L198">
        <v>6.8322981366459631E-2</v>
      </c>
      <c r="M198">
        <v>0.18181818181818182</v>
      </c>
      <c r="N198">
        <v>3.6363636363636362E-2</v>
      </c>
      <c r="O198">
        <v>0.18784530386740331</v>
      </c>
      <c r="P198">
        <v>5.9829059829059832E-2</v>
      </c>
      <c r="Q198">
        <v>4.0650406504065045E-3</v>
      </c>
      <c r="R198">
        <v>1.4035087719298246E-2</v>
      </c>
      <c r="S198">
        <v>6.3492063492063489E-2</v>
      </c>
      <c r="T198">
        <v>2.6785714285714284E-2</v>
      </c>
      <c r="U198">
        <v>3.8297872340425532E-2</v>
      </c>
      <c r="V198">
        <v>0.12758620689655173</v>
      </c>
      <c r="W198">
        <v>0</v>
      </c>
      <c r="X198">
        <v>4.5045045045045043E-2</v>
      </c>
      <c r="Y198">
        <v>1.0309278350515464E-2</v>
      </c>
      <c r="Z198">
        <v>0</v>
      </c>
      <c r="AA198">
        <v>4.3478260869565216E-2</v>
      </c>
    </row>
    <row r="199" spans="1:27" x14ac:dyDescent="0.35">
      <c r="A199" s="1">
        <v>44091</v>
      </c>
      <c r="B199" t="s">
        <v>52</v>
      </c>
      <c r="C199">
        <v>0.93048128342245995</v>
      </c>
      <c r="D199">
        <v>0.83448275862068966</v>
      </c>
      <c r="E199">
        <v>0.98076923076923073</v>
      </c>
      <c r="F199">
        <v>0.97542997542997545</v>
      </c>
      <c r="G199">
        <v>0.953125</v>
      </c>
      <c r="H199">
        <v>0.96825396825396826</v>
      </c>
      <c r="I199">
        <v>0.94594594594594594</v>
      </c>
      <c r="J199">
        <v>0.9760479041916168</v>
      </c>
      <c r="K199">
        <v>0.75</v>
      </c>
      <c r="L199">
        <v>0.93167701863354035</v>
      </c>
      <c r="M199">
        <v>0.81818181818181823</v>
      </c>
      <c r="N199">
        <v>0.96363636363636362</v>
      </c>
      <c r="O199">
        <v>0.81215469613259672</v>
      </c>
      <c r="P199">
        <v>0.94017094017094016</v>
      </c>
      <c r="Q199">
        <v>0.99593495934959353</v>
      </c>
      <c r="R199">
        <v>0.98596491228070171</v>
      </c>
      <c r="S199">
        <v>0.93650793650793651</v>
      </c>
      <c r="T199">
        <v>0.9732142857142857</v>
      </c>
      <c r="U199">
        <v>0.96170212765957441</v>
      </c>
      <c r="V199">
        <v>0.87241379310344824</v>
      </c>
      <c r="W199">
        <v>1</v>
      </c>
      <c r="X199">
        <v>0.95495495495495497</v>
      </c>
      <c r="Y199">
        <v>0.98969072164948457</v>
      </c>
      <c r="Z199">
        <v>1</v>
      </c>
      <c r="AA199">
        <v>0.95652173913043481</v>
      </c>
    </row>
    <row r="200" spans="1:27" x14ac:dyDescent="0.35">
      <c r="A200" s="1">
        <v>44092</v>
      </c>
      <c r="B200" t="s">
        <v>30</v>
      </c>
      <c r="C200">
        <v>0.43278249218401071</v>
      </c>
      <c r="D200">
        <v>0.22389306599832914</v>
      </c>
      <c r="E200">
        <v>0.23277661795407098</v>
      </c>
      <c r="F200">
        <v>0.17415023080151071</v>
      </c>
      <c r="G200">
        <v>0.20780711825487944</v>
      </c>
      <c r="H200">
        <v>0.28113207547169811</v>
      </c>
      <c r="I200">
        <v>0.28847845206684258</v>
      </c>
      <c r="J200">
        <v>0.15636634400595681</v>
      </c>
      <c r="K200">
        <v>0.25121555915721233</v>
      </c>
      <c r="L200">
        <v>0.43757575757575756</v>
      </c>
      <c r="M200">
        <v>0.35514018691588783</v>
      </c>
      <c r="N200">
        <v>0.41708542713567837</v>
      </c>
      <c r="O200">
        <v>0.23907156673114119</v>
      </c>
      <c r="P200">
        <v>0.35946248600223962</v>
      </c>
      <c r="Q200">
        <v>0.31027535258562794</v>
      </c>
      <c r="R200">
        <v>0.15620214395099541</v>
      </c>
      <c r="S200">
        <v>0.3780332056194125</v>
      </c>
      <c r="T200">
        <v>0.31777378815080792</v>
      </c>
      <c r="U200">
        <v>0.36511768255884131</v>
      </c>
      <c r="V200">
        <v>0.32930367504835589</v>
      </c>
      <c r="W200">
        <v>0.1655011655011655</v>
      </c>
      <c r="X200">
        <v>0.42247744052502051</v>
      </c>
      <c r="Y200">
        <v>0.42803030303030304</v>
      </c>
      <c r="Z200">
        <v>0.33278688524590166</v>
      </c>
      <c r="AA200">
        <v>0.33935018050541516</v>
      </c>
    </row>
    <row r="201" spans="1:27" x14ac:dyDescent="0.35">
      <c r="A201" s="1">
        <v>44092</v>
      </c>
      <c r="B201" t="s">
        <v>31</v>
      </c>
      <c r="C201">
        <v>3.1263957123715942E-2</v>
      </c>
      <c r="D201">
        <v>0.24477861319966582</v>
      </c>
      <c r="E201">
        <v>0.24008350730688935</v>
      </c>
      <c r="F201">
        <v>0.20939991607217792</v>
      </c>
      <c r="G201">
        <v>0.26406429391504016</v>
      </c>
      <c r="H201">
        <v>2.8301886792452831E-2</v>
      </c>
      <c r="I201">
        <v>7.8276165347405446E-2</v>
      </c>
      <c r="J201">
        <v>3.052866716306776E-2</v>
      </c>
      <c r="K201">
        <v>0.1728795245813074</v>
      </c>
      <c r="L201">
        <v>0.11151515151515151</v>
      </c>
      <c r="M201">
        <v>4.6728971962616821E-2</v>
      </c>
      <c r="N201">
        <v>0.10050251256281408</v>
      </c>
      <c r="O201">
        <v>0.23907156673114119</v>
      </c>
      <c r="P201">
        <v>5.1511758118701005E-2</v>
      </c>
      <c r="Q201">
        <v>0.374076561450638</v>
      </c>
      <c r="R201">
        <v>7.6569678407350683E-2</v>
      </c>
      <c r="S201">
        <v>0.13154533844189017</v>
      </c>
      <c r="T201">
        <v>0.13464991023339318</v>
      </c>
      <c r="U201">
        <v>0.16716958358479178</v>
      </c>
      <c r="V201">
        <v>0.21131528046421663</v>
      </c>
      <c r="W201">
        <v>0</v>
      </c>
      <c r="X201">
        <v>0.16160787530762921</v>
      </c>
      <c r="Y201">
        <v>0.17424242424242425</v>
      </c>
      <c r="Z201">
        <v>0.16229508196721312</v>
      </c>
      <c r="AA201">
        <v>6.3176895306859202E-2</v>
      </c>
    </row>
    <row r="202" spans="1:27" x14ac:dyDescent="0.35">
      <c r="A202" s="1">
        <v>44092</v>
      </c>
      <c r="B202" t="s">
        <v>32</v>
      </c>
      <c r="C202">
        <v>0.46404644930772665</v>
      </c>
      <c r="D202">
        <v>0.46867167919799496</v>
      </c>
      <c r="E202">
        <v>0.47286012526096033</v>
      </c>
      <c r="F202">
        <v>0.3835501468736886</v>
      </c>
      <c r="G202">
        <v>0.47187141216991962</v>
      </c>
      <c r="H202">
        <v>0.30943396226415093</v>
      </c>
      <c r="I202">
        <v>0.36675461741424803</v>
      </c>
      <c r="J202">
        <v>0.18689501116902457</v>
      </c>
      <c r="K202">
        <v>0.42409508373851973</v>
      </c>
      <c r="L202">
        <v>0.54909090909090907</v>
      </c>
      <c r="M202">
        <v>0.40186915887850466</v>
      </c>
      <c r="N202">
        <v>0.51758793969849248</v>
      </c>
      <c r="O202">
        <v>0.47814313346228238</v>
      </c>
      <c r="P202">
        <v>0.41097424412094063</v>
      </c>
      <c r="Q202">
        <v>0.68435191403626594</v>
      </c>
      <c r="R202">
        <v>0.23277182235834609</v>
      </c>
      <c r="S202">
        <v>0.50957854406130265</v>
      </c>
      <c r="T202">
        <v>0.4524236983842011</v>
      </c>
      <c r="U202">
        <v>0.53228726614363309</v>
      </c>
      <c r="V202">
        <v>0.54061895551257255</v>
      </c>
      <c r="W202">
        <v>0.1655011655011655</v>
      </c>
      <c r="X202">
        <v>0.58408531583264967</v>
      </c>
      <c r="Y202">
        <v>0.60227272727272729</v>
      </c>
      <c r="Z202">
        <v>0.49508196721311476</v>
      </c>
      <c r="AA202">
        <v>0.40252707581227437</v>
      </c>
    </row>
    <row r="203" spans="1:27" x14ac:dyDescent="0.35">
      <c r="A203" s="1">
        <v>44092</v>
      </c>
      <c r="B203" t="s">
        <v>33</v>
      </c>
      <c r="C203">
        <v>0.53595355069227335</v>
      </c>
      <c r="D203">
        <v>0.53132832080200498</v>
      </c>
      <c r="E203">
        <v>0.52713987473903967</v>
      </c>
      <c r="F203">
        <v>0.6164498531263114</v>
      </c>
      <c r="G203">
        <v>0.52812858783008032</v>
      </c>
      <c r="H203">
        <v>0.69056603773584913</v>
      </c>
      <c r="I203">
        <v>0.63324538258575203</v>
      </c>
      <c r="J203">
        <v>0.81310498883097537</v>
      </c>
      <c r="K203">
        <v>0.57590491626148022</v>
      </c>
      <c r="L203">
        <v>0.45090909090909093</v>
      </c>
      <c r="M203">
        <v>0.59813084112149539</v>
      </c>
      <c r="N203">
        <v>0.48241206030150752</v>
      </c>
      <c r="O203">
        <v>0.52185686653771768</v>
      </c>
      <c r="P203">
        <v>0.58902575587905937</v>
      </c>
      <c r="Q203">
        <v>0.31564808596373406</v>
      </c>
      <c r="R203">
        <v>0.76722817764165385</v>
      </c>
      <c r="S203">
        <v>0.49042145593869735</v>
      </c>
      <c r="T203">
        <v>0.54757630161579884</v>
      </c>
      <c r="U203">
        <v>0.46771273385636691</v>
      </c>
      <c r="V203">
        <v>0.45938104448742745</v>
      </c>
      <c r="W203">
        <v>0.83449883449883444</v>
      </c>
      <c r="X203">
        <v>0.41591468416735033</v>
      </c>
      <c r="Y203">
        <v>0.39772727272727271</v>
      </c>
      <c r="Z203">
        <v>0.50491803278688518</v>
      </c>
      <c r="AA203">
        <v>0.59747292418772568</v>
      </c>
    </row>
    <row r="204" spans="1:27" x14ac:dyDescent="0.35">
      <c r="A204" s="1">
        <v>44092</v>
      </c>
      <c r="B204" t="s">
        <v>46</v>
      </c>
      <c r="C204">
        <v>0.35685573916927199</v>
      </c>
      <c r="D204">
        <v>0.35087719298245612</v>
      </c>
      <c r="E204">
        <v>0.29018789144050106</v>
      </c>
      <c r="F204">
        <v>0.30067866627323692</v>
      </c>
      <c r="G204">
        <v>0.44157441574415746</v>
      </c>
      <c r="H204">
        <v>0.51811346548188653</v>
      </c>
      <c r="I204">
        <v>0.52066842568161831</v>
      </c>
      <c r="J204">
        <v>0.55334846765039725</v>
      </c>
      <c r="K204">
        <v>0.34913112164297</v>
      </c>
      <c r="L204">
        <v>0.56630434782608696</v>
      </c>
      <c r="M204">
        <v>0.81742738589211617</v>
      </c>
      <c r="N204">
        <v>0.23606557377049181</v>
      </c>
      <c r="O204">
        <v>0.51471135940409685</v>
      </c>
      <c r="P204">
        <v>0.37652270210409744</v>
      </c>
      <c r="Q204">
        <v>0.29666212534059944</v>
      </c>
      <c r="R204">
        <v>0.22508960573476702</v>
      </c>
      <c r="S204">
        <v>0.25331369661266567</v>
      </c>
      <c r="T204">
        <v>0.51843043995243754</v>
      </c>
      <c r="U204">
        <v>0.27773178807947019</v>
      </c>
      <c r="V204">
        <v>0.21578298397040691</v>
      </c>
      <c r="W204">
        <v>0.39781328847771236</v>
      </c>
      <c r="X204">
        <v>0.47826086956521741</v>
      </c>
      <c r="Y204">
        <v>0.54241645244215941</v>
      </c>
      <c r="Z204">
        <v>0.29918032786885246</v>
      </c>
      <c r="AA204">
        <v>0.23026315789473684</v>
      </c>
    </row>
    <row r="205" spans="1:27" x14ac:dyDescent="0.35">
      <c r="A205" s="1">
        <v>44092</v>
      </c>
      <c r="B205" t="s">
        <v>47</v>
      </c>
      <c r="C205">
        <v>0.33041301627033792</v>
      </c>
      <c r="D205">
        <v>0.33809523809523812</v>
      </c>
      <c r="E205">
        <v>0.55035971223021585</v>
      </c>
      <c r="F205">
        <v>0.14229636898920511</v>
      </c>
      <c r="G205">
        <v>0.2116991643454039</v>
      </c>
      <c r="H205">
        <v>0.10158311345646438</v>
      </c>
      <c r="I205">
        <v>0.51351351351351349</v>
      </c>
      <c r="J205">
        <v>8.82051282051282E-2</v>
      </c>
      <c r="K205">
        <v>0.35294117647058826</v>
      </c>
      <c r="L205">
        <v>0.5124760076775432</v>
      </c>
      <c r="M205">
        <v>0.38071065989847713</v>
      </c>
      <c r="N205">
        <v>0</v>
      </c>
      <c r="O205">
        <v>0.46671490593342979</v>
      </c>
      <c r="P205">
        <v>0.47352941176470587</v>
      </c>
      <c r="Q205">
        <v>0.38461538461538464</v>
      </c>
      <c r="R205">
        <v>0.1178343949044586</v>
      </c>
      <c r="S205">
        <v>0.34011627906976744</v>
      </c>
      <c r="T205">
        <v>0.41743119266055045</v>
      </c>
      <c r="U205">
        <v>0.4098360655737705</v>
      </c>
      <c r="V205">
        <v>0.55238095238095242</v>
      </c>
      <c r="W205">
        <v>1.9027484143763214E-2</v>
      </c>
      <c r="X205">
        <v>0.34476843910806176</v>
      </c>
      <c r="Y205">
        <v>0.75355450236966826</v>
      </c>
      <c r="Z205">
        <v>0.46575342465753422</v>
      </c>
      <c r="AA205">
        <v>0.24571428571428572</v>
      </c>
    </row>
    <row r="206" spans="1:27" x14ac:dyDescent="0.35">
      <c r="A206" s="1">
        <v>44092</v>
      </c>
      <c r="B206" t="s">
        <v>48</v>
      </c>
      <c r="C206">
        <v>0.66958698372966208</v>
      </c>
      <c r="D206">
        <v>0.66190476190476188</v>
      </c>
      <c r="E206">
        <v>0.44964028776978415</v>
      </c>
      <c r="F206">
        <v>0.85770363101079494</v>
      </c>
      <c r="G206">
        <v>0.78830083565459608</v>
      </c>
      <c r="H206">
        <v>0.89841688654353558</v>
      </c>
      <c r="I206">
        <v>0.48648648648648651</v>
      </c>
      <c r="J206">
        <v>0.91179487179487184</v>
      </c>
      <c r="K206">
        <v>0.6470588235294118</v>
      </c>
      <c r="L206">
        <v>0.4875239923224568</v>
      </c>
      <c r="M206">
        <v>0.61928934010152281</v>
      </c>
      <c r="N206">
        <v>1</v>
      </c>
      <c r="O206">
        <v>0.53328509406657021</v>
      </c>
      <c r="P206">
        <v>0.52647058823529413</v>
      </c>
      <c r="Q206">
        <v>0.61538461538461542</v>
      </c>
      <c r="R206">
        <v>0.88216560509554143</v>
      </c>
      <c r="S206">
        <v>0.65988372093023251</v>
      </c>
      <c r="T206">
        <v>0.58256880733944949</v>
      </c>
      <c r="U206">
        <v>0.5901639344262295</v>
      </c>
      <c r="V206">
        <v>0.44761904761904764</v>
      </c>
      <c r="W206">
        <v>0.98097251585623679</v>
      </c>
      <c r="X206">
        <v>0.65523156089193824</v>
      </c>
      <c r="Y206">
        <v>0.24644549763033174</v>
      </c>
      <c r="Z206">
        <v>0.53424657534246578</v>
      </c>
      <c r="AA206">
        <v>0.75428571428571434</v>
      </c>
    </row>
    <row r="207" spans="1:27" x14ac:dyDescent="0.35">
      <c r="A207" s="1">
        <v>44092</v>
      </c>
      <c r="B207" t="s">
        <v>49</v>
      </c>
      <c r="C207">
        <v>0.27188940092165897</v>
      </c>
      <c r="D207">
        <v>0.11382113821138211</v>
      </c>
      <c r="E207">
        <v>0.20833333333333334</v>
      </c>
      <c r="F207">
        <v>0.1864406779661017</v>
      </c>
      <c r="G207">
        <v>0.53378378378378377</v>
      </c>
      <c r="H207">
        <v>0.19736842105263158</v>
      </c>
      <c r="I207">
        <v>0.29906542056074764</v>
      </c>
      <c r="J207">
        <v>9.152542372881356E-2</v>
      </c>
      <c r="K207">
        <v>0.4861111111111111</v>
      </c>
      <c r="L207">
        <v>0.35374149659863946</v>
      </c>
      <c r="M207">
        <v>0.16326530612244897</v>
      </c>
      <c r="N207">
        <v>0.1</v>
      </c>
      <c r="O207">
        <v>0.44247787610619471</v>
      </c>
      <c r="P207">
        <v>0.23200000000000001</v>
      </c>
      <c r="Q207">
        <v>0.11455108359133127</v>
      </c>
      <c r="R207">
        <v>3.5502958579881658E-2</v>
      </c>
      <c r="S207">
        <v>0.27272727272727271</v>
      </c>
      <c r="T207">
        <v>0.2153846153846154</v>
      </c>
      <c r="U207">
        <v>0.30042918454935624</v>
      </c>
      <c r="V207">
        <v>0.25301204819277107</v>
      </c>
      <c r="W207">
        <v>0.1</v>
      </c>
      <c r="X207">
        <v>0.51428571428571423</v>
      </c>
      <c r="Y207">
        <v>9.950248756218906E-2</v>
      </c>
      <c r="Z207">
        <v>0.48</v>
      </c>
      <c r="AA207">
        <v>0.2</v>
      </c>
    </row>
    <row r="208" spans="1:27" x14ac:dyDescent="0.35">
      <c r="A208" s="1">
        <v>44092</v>
      </c>
      <c r="B208" t="s">
        <v>50</v>
      </c>
      <c r="C208">
        <v>0.72811059907834097</v>
      </c>
      <c r="D208">
        <v>0.88617886178861793</v>
      </c>
      <c r="E208">
        <v>0.79166666666666663</v>
      </c>
      <c r="F208">
        <v>0.81355932203389836</v>
      </c>
      <c r="G208">
        <v>0.46621621621621623</v>
      </c>
      <c r="H208">
        <v>0.80263157894736847</v>
      </c>
      <c r="I208">
        <v>0.7009345794392523</v>
      </c>
      <c r="J208">
        <v>0.90847457627118644</v>
      </c>
      <c r="K208">
        <v>0.51388888888888884</v>
      </c>
      <c r="L208">
        <v>0.6462585034013606</v>
      </c>
      <c r="M208">
        <v>0.83673469387755106</v>
      </c>
      <c r="N208">
        <v>0.9</v>
      </c>
      <c r="O208">
        <v>0.55752212389380529</v>
      </c>
      <c r="P208">
        <v>0.76800000000000002</v>
      </c>
      <c r="Q208">
        <v>0.88544891640866874</v>
      </c>
      <c r="R208">
        <v>0.96449704142011838</v>
      </c>
      <c r="S208">
        <v>0.72727272727272729</v>
      </c>
      <c r="T208">
        <v>0.7846153846153846</v>
      </c>
      <c r="U208">
        <v>0.69957081545064381</v>
      </c>
      <c r="V208">
        <v>0.74698795180722888</v>
      </c>
      <c r="W208">
        <v>0.9</v>
      </c>
      <c r="X208">
        <v>0.48571428571428571</v>
      </c>
      <c r="Y208">
        <v>0.90049751243781095</v>
      </c>
      <c r="Z208">
        <v>0.52</v>
      </c>
      <c r="AA208">
        <v>0.8</v>
      </c>
    </row>
    <row r="209" spans="1:27" x14ac:dyDescent="0.35">
      <c r="A209" s="1">
        <v>44092</v>
      </c>
      <c r="B209" t="s">
        <v>51</v>
      </c>
      <c r="C209">
        <v>7.4866310160427801E-2</v>
      </c>
      <c r="D209">
        <v>0.15862068965517243</v>
      </c>
      <c r="E209">
        <v>2.564102564102564E-2</v>
      </c>
      <c r="F209">
        <v>1.9656019656019656E-2</v>
      </c>
      <c r="G209">
        <v>2.5125628140703519E-2</v>
      </c>
      <c r="H209">
        <v>4.2328042328042326E-2</v>
      </c>
      <c r="I209">
        <v>5.4054054054054057E-2</v>
      </c>
      <c r="J209">
        <v>2.3952095808383235E-2</v>
      </c>
      <c r="K209">
        <v>0.25</v>
      </c>
      <c r="L209">
        <v>5.5900621118012424E-2</v>
      </c>
      <c r="M209">
        <v>0.12195121951219512</v>
      </c>
      <c r="N209">
        <v>3.6363636363636362E-2</v>
      </c>
      <c r="O209">
        <v>0.18232044198895028</v>
      </c>
      <c r="P209">
        <v>6.8376068376068383E-2</v>
      </c>
      <c r="Q209">
        <v>1.2195121951219513E-2</v>
      </c>
      <c r="R209">
        <v>1.7543859649122806E-2</v>
      </c>
      <c r="S209">
        <v>5.5555555555555552E-2</v>
      </c>
      <c r="T209">
        <v>1.7857142857142856E-2</v>
      </c>
      <c r="U209">
        <v>3.4188034188034191E-2</v>
      </c>
      <c r="V209">
        <v>0.12286689419795221</v>
      </c>
      <c r="W209">
        <v>0</v>
      </c>
      <c r="X209">
        <v>3.6036036036036036E-2</v>
      </c>
      <c r="Y209">
        <v>9.8039215686274508E-3</v>
      </c>
      <c r="Z209">
        <v>0</v>
      </c>
      <c r="AA209">
        <v>4.3478260869565216E-2</v>
      </c>
    </row>
    <row r="210" spans="1:27" x14ac:dyDescent="0.35">
      <c r="A210" s="1">
        <v>44092</v>
      </c>
      <c r="B210" t="s">
        <v>52</v>
      </c>
      <c r="C210">
        <v>0.92513368983957223</v>
      </c>
      <c r="D210">
        <v>0.8413793103448276</v>
      </c>
      <c r="E210">
        <v>0.97435897435897434</v>
      </c>
      <c r="F210">
        <v>0.98034398034398029</v>
      </c>
      <c r="G210">
        <v>0.97487437185929648</v>
      </c>
      <c r="H210">
        <v>0.95767195767195767</v>
      </c>
      <c r="I210">
        <v>0.94594594594594594</v>
      </c>
      <c r="J210">
        <v>0.9760479041916168</v>
      </c>
      <c r="K210">
        <v>0.75</v>
      </c>
      <c r="L210">
        <v>0.94409937888198758</v>
      </c>
      <c r="M210">
        <v>0.87804878048780488</v>
      </c>
      <c r="N210">
        <v>0.96363636363636362</v>
      </c>
      <c r="O210">
        <v>0.81767955801104975</v>
      </c>
      <c r="P210">
        <v>0.93162393162393164</v>
      </c>
      <c r="Q210">
        <v>0.98780487804878048</v>
      </c>
      <c r="R210">
        <v>0.98245614035087714</v>
      </c>
      <c r="S210">
        <v>0.94444444444444442</v>
      </c>
      <c r="T210">
        <v>0.9821428571428571</v>
      </c>
      <c r="U210">
        <v>0.96581196581196582</v>
      </c>
      <c r="V210">
        <v>0.87713310580204773</v>
      </c>
      <c r="W210">
        <v>1</v>
      </c>
      <c r="X210">
        <v>0.963963963963964</v>
      </c>
      <c r="Y210">
        <v>0.99019607843137258</v>
      </c>
      <c r="Z210">
        <v>1</v>
      </c>
      <c r="AA210">
        <v>0.95652173913043481</v>
      </c>
    </row>
    <row r="211" spans="1:27" x14ac:dyDescent="0.35">
      <c r="A211" s="1">
        <v>44093</v>
      </c>
      <c r="B211" t="s">
        <v>30</v>
      </c>
      <c r="C211">
        <v>0.4135774899508709</v>
      </c>
      <c r="D211">
        <v>0.21052631578947367</v>
      </c>
      <c r="E211">
        <v>0.24634655532359082</v>
      </c>
      <c r="F211">
        <v>0.17121275702895511</v>
      </c>
      <c r="G211">
        <v>0.21814006888633755</v>
      </c>
      <c r="H211">
        <v>0.26415094339622641</v>
      </c>
      <c r="I211">
        <v>0.28408091468777485</v>
      </c>
      <c r="J211">
        <v>0.16232315711094564</v>
      </c>
      <c r="K211">
        <v>0.25121555915721233</v>
      </c>
      <c r="L211">
        <v>0.41454545454545455</v>
      </c>
      <c r="M211">
        <v>0.34579439252336447</v>
      </c>
      <c r="N211">
        <v>0.40703517587939697</v>
      </c>
      <c r="O211">
        <v>0.25338491295938104</v>
      </c>
      <c r="P211">
        <v>0.3639417693169093</v>
      </c>
      <c r="Q211">
        <v>0.30960376091336467</v>
      </c>
      <c r="R211">
        <v>0.16539050535987748</v>
      </c>
      <c r="S211">
        <v>0.38314176245210729</v>
      </c>
      <c r="T211">
        <v>0.31238779174147219</v>
      </c>
      <c r="U211">
        <v>0.35968617984308993</v>
      </c>
      <c r="V211">
        <v>0.33075435203094777</v>
      </c>
      <c r="W211">
        <v>0.15151515151515152</v>
      </c>
      <c r="X211">
        <v>0.41509433962264153</v>
      </c>
      <c r="Y211">
        <v>0.47348484848484851</v>
      </c>
      <c r="Z211">
        <v>0.32622950819672131</v>
      </c>
      <c r="AA211">
        <v>0.32310469314079421</v>
      </c>
    </row>
    <row r="212" spans="1:27" x14ac:dyDescent="0.35">
      <c r="A212" s="1">
        <v>44093</v>
      </c>
      <c r="B212" t="s">
        <v>31</v>
      </c>
      <c r="C212">
        <v>3.3050468959356857E-2</v>
      </c>
      <c r="D212">
        <v>0.24895572263993315</v>
      </c>
      <c r="E212">
        <v>0.21920668058455114</v>
      </c>
      <c r="F212">
        <v>0.22408728493495594</v>
      </c>
      <c r="G212">
        <v>0.28473019517795639</v>
      </c>
      <c r="H212">
        <v>3.0188679245283019E-2</v>
      </c>
      <c r="I212">
        <v>7.036059806508356E-2</v>
      </c>
      <c r="J212">
        <v>3.7974683544303799E-2</v>
      </c>
      <c r="K212">
        <v>0.17936250675310642</v>
      </c>
      <c r="L212">
        <v>8.9696969696969692E-2</v>
      </c>
      <c r="M212">
        <v>3.2710280373831772E-2</v>
      </c>
      <c r="N212">
        <v>9.0452261306532666E-2</v>
      </c>
      <c r="O212">
        <v>0.22978723404255319</v>
      </c>
      <c r="P212">
        <v>6.7189249720044794E-2</v>
      </c>
      <c r="Q212">
        <v>0.37340496977837473</v>
      </c>
      <c r="R212">
        <v>7.1975497702909647E-2</v>
      </c>
      <c r="S212">
        <v>0.13409961685823754</v>
      </c>
      <c r="T212">
        <v>0.17055655296229802</v>
      </c>
      <c r="U212">
        <v>0.13277006638503319</v>
      </c>
      <c r="V212">
        <v>0.15087040618955513</v>
      </c>
      <c r="W212">
        <v>0</v>
      </c>
      <c r="X212">
        <v>0.18703855619360132</v>
      </c>
      <c r="Y212">
        <v>0.12121212121212122</v>
      </c>
      <c r="Z212">
        <v>0.1598360655737705</v>
      </c>
      <c r="AA212">
        <v>4.5126353790613721E-2</v>
      </c>
    </row>
    <row r="213" spans="1:27" x14ac:dyDescent="0.35">
      <c r="A213" s="1">
        <v>44093</v>
      </c>
      <c r="B213" t="s">
        <v>32</v>
      </c>
      <c r="C213">
        <v>0.44662795891022777</v>
      </c>
      <c r="D213">
        <v>0.45948203842940682</v>
      </c>
      <c r="E213">
        <v>0.46555323590814196</v>
      </c>
      <c r="F213">
        <v>0.39530004196391105</v>
      </c>
      <c r="G213">
        <v>0.50287026406429391</v>
      </c>
      <c r="H213">
        <v>0.29433962264150942</v>
      </c>
      <c r="I213">
        <v>0.3544415127528584</v>
      </c>
      <c r="J213">
        <v>0.20029784065524944</v>
      </c>
      <c r="K213">
        <v>0.43057806591031872</v>
      </c>
      <c r="L213">
        <v>0.50424242424242427</v>
      </c>
      <c r="M213">
        <v>0.37850467289719625</v>
      </c>
      <c r="N213">
        <v>0.49748743718592964</v>
      </c>
      <c r="O213">
        <v>0.48317214700193423</v>
      </c>
      <c r="P213">
        <v>0.43113101903695411</v>
      </c>
      <c r="Q213">
        <v>0.6830087306917394</v>
      </c>
      <c r="R213">
        <v>0.23736600306278713</v>
      </c>
      <c r="S213">
        <v>0.51724137931034486</v>
      </c>
      <c r="T213">
        <v>0.48294434470377018</v>
      </c>
      <c r="U213">
        <v>0.49245624622812312</v>
      </c>
      <c r="V213">
        <v>0.48162475822050288</v>
      </c>
      <c r="W213">
        <v>0.15151515151515152</v>
      </c>
      <c r="X213">
        <v>0.60213289581624285</v>
      </c>
      <c r="Y213">
        <v>0.59469696969696972</v>
      </c>
      <c r="Z213">
        <v>0.48606557377049181</v>
      </c>
      <c r="AA213">
        <v>0.36823104693140796</v>
      </c>
    </row>
    <row r="214" spans="1:27" x14ac:dyDescent="0.35">
      <c r="A214" s="1">
        <v>44093</v>
      </c>
      <c r="B214" t="s">
        <v>33</v>
      </c>
      <c r="C214">
        <v>0.55337204108977223</v>
      </c>
      <c r="D214">
        <v>0.54051796157059318</v>
      </c>
      <c r="E214">
        <v>0.53444676409185798</v>
      </c>
      <c r="F214">
        <v>0.604699958036089</v>
      </c>
      <c r="G214">
        <v>0.49712973593570609</v>
      </c>
      <c r="H214">
        <v>0.70566037735849063</v>
      </c>
      <c r="I214">
        <v>0.6455584872471416</v>
      </c>
      <c r="J214">
        <v>0.79970215934475053</v>
      </c>
      <c r="K214">
        <v>0.56942193408968134</v>
      </c>
      <c r="L214">
        <v>0.49575757575757573</v>
      </c>
      <c r="M214">
        <v>0.62149532710280375</v>
      </c>
      <c r="N214">
        <v>0.50251256281407031</v>
      </c>
      <c r="O214">
        <v>0.51682785299806577</v>
      </c>
      <c r="P214">
        <v>0.56886898096304583</v>
      </c>
      <c r="Q214">
        <v>0.3169912693082606</v>
      </c>
      <c r="R214">
        <v>0.7626339969372129</v>
      </c>
      <c r="S214">
        <v>0.48275862068965514</v>
      </c>
      <c r="T214">
        <v>0.51705565529622977</v>
      </c>
      <c r="U214">
        <v>0.50754375377187688</v>
      </c>
      <c r="V214">
        <v>0.51837524177949712</v>
      </c>
      <c r="W214">
        <v>0.84848484848484851</v>
      </c>
      <c r="X214">
        <v>0.39786710418375715</v>
      </c>
      <c r="Y214">
        <v>0.40530303030303028</v>
      </c>
      <c r="Z214">
        <v>0.51393442622950825</v>
      </c>
      <c r="AA214">
        <v>0.63176895306859204</v>
      </c>
    </row>
    <row r="215" spans="1:27" x14ac:dyDescent="0.35">
      <c r="A215" s="1">
        <v>44093</v>
      </c>
      <c r="B215" t="s">
        <v>46</v>
      </c>
      <c r="C215">
        <v>0.35774899508709246</v>
      </c>
      <c r="D215">
        <v>0.35087719298245612</v>
      </c>
      <c r="E215">
        <v>0.29018789144050106</v>
      </c>
      <c r="F215">
        <v>0.30067866627323692</v>
      </c>
      <c r="G215">
        <v>0.44157441574415746</v>
      </c>
      <c r="H215">
        <v>0.51811346548188653</v>
      </c>
      <c r="I215">
        <v>0.52066842568161831</v>
      </c>
      <c r="J215">
        <v>0.55334846765039725</v>
      </c>
      <c r="K215">
        <v>0.34913112164297</v>
      </c>
      <c r="L215">
        <v>0.56630434782608696</v>
      </c>
      <c r="M215">
        <v>0.81742738589211617</v>
      </c>
      <c r="N215">
        <v>0.23606557377049181</v>
      </c>
      <c r="O215">
        <v>0.51471135940409685</v>
      </c>
      <c r="P215">
        <v>0.37652270210409744</v>
      </c>
      <c r="Q215">
        <v>0.29666212534059944</v>
      </c>
      <c r="R215">
        <v>0.22508960573476702</v>
      </c>
      <c r="S215">
        <v>0.25331369661266567</v>
      </c>
      <c r="T215">
        <v>0.51843043995243754</v>
      </c>
      <c r="U215">
        <v>0.28021523178807944</v>
      </c>
      <c r="V215">
        <v>0.21578298397040691</v>
      </c>
      <c r="W215">
        <v>0.39781328847771236</v>
      </c>
      <c r="X215">
        <v>0.47662018047579985</v>
      </c>
      <c r="Y215">
        <v>0.70951156812339333</v>
      </c>
      <c r="Z215">
        <v>0.29918032786885246</v>
      </c>
      <c r="AA215">
        <v>0.23026315789473684</v>
      </c>
    </row>
    <row r="216" spans="1:27" x14ac:dyDescent="0.35">
      <c r="A216" s="1">
        <v>44093</v>
      </c>
      <c r="B216" t="s">
        <v>47</v>
      </c>
      <c r="C216">
        <v>0.34332084893882647</v>
      </c>
      <c r="D216">
        <v>0.31666666666666665</v>
      </c>
      <c r="E216">
        <v>0.5539568345323741</v>
      </c>
      <c r="F216">
        <v>0.13738959764474976</v>
      </c>
      <c r="G216">
        <v>0.20473537604456823</v>
      </c>
      <c r="H216">
        <v>8.7071240105540904E-2</v>
      </c>
      <c r="I216">
        <v>0.49324324324324326</v>
      </c>
      <c r="J216">
        <v>0.10256410256410256</v>
      </c>
      <c r="K216">
        <v>0.31825037707390647</v>
      </c>
      <c r="L216">
        <v>0.44337811900191937</v>
      </c>
      <c r="M216">
        <v>0.37563451776649748</v>
      </c>
      <c r="N216">
        <v>0</v>
      </c>
      <c r="O216">
        <v>0.47973950795947901</v>
      </c>
      <c r="P216">
        <v>0.47647058823529409</v>
      </c>
      <c r="Q216">
        <v>0.38461538461538464</v>
      </c>
      <c r="R216">
        <v>0.13375796178343949</v>
      </c>
      <c r="S216">
        <v>0.33139534883720928</v>
      </c>
      <c r="T216">
        <v>0.4334862385321101</v>
      </c>
      <c r="U216">
        <v>0.46971935007385524</v>
      </c>
      <c r="V216">
        <v>0.55809523809523809</v>
      </c>
      <c r="W216">
        <v>1.6913319238900635E-2</v>
      </c>
      <c r="X216">
        <v>0.35972461273666095</v>
      </c>
      <c r="Y216">
        <v>0.59057971014492749</v>
      </c>
      <c r="Z216">
        <v>0.46027397260273972</v>
      </c>
      <c r="AA216">
        <v>0.24571428571428572</v>
      </c>
    </row>
    <row r="217" spans="1:27" x14ac:dyDescent="0.35">
      <c r="A217" s="1">
        <v>44093</v>
      </c>
      <c r="B217" t="s">
        <v>48</v>
      </c>
      <c r="C217">
        <v>0.65667915106117358</v>
      </c>
      <c r="D217">
        <v>0.68333333333333335</v>
      </c>
      <c r="E217">
        <v>0.4460431654676259</v>
      </c>
      <c r="F217">
        <v>0.86261040235525022</v>
      </c>
      <c r="G217">
        <v>0.79526462395543174</v>
      </c>
      <c r="H217">
        <v>0.9129287598944591</v>
      </c>
      <c r="I217">
        <v>0.5067567567567568</v>
      </c>
      <c r="J217">
        <v>0.89743589743589747</v>
      </c>
      <c r="K217">
        <v>0.68174962292609353</v>
      </c>
      <c r="L217">
        <v>0.55662188099808063</v>
      </c>
      <c r="M217">
        <v>0.62436548223350252</v>
      </c>
      <c r="N217">
        <v>1</v>
      </c>
      <c r="O217">
        <v>0.52026049204052094</v>
      </c>
      <c r="P217">
        <v>0.52352941176470591</v>
      </c>
      <c r="Q217">
        <v>0.61538461538461542</v>
      </c>
      <c r="R217">
        <v>0.86624203821656054</v>
      </c>
      <c r="S217">
        <v>0.66860465116279066</v>
      </c>
      <c r="T217">
        <v>0.5665137614678899</v>
      </c>
      <c r="U217">
        <v>0.53028064992614476</v>
      </c>
      <c r="V217">
        <v>0.44190476190476191</v>
      </c>
      <c r="W217">
        <v>0.9830866807610994</v>
      </c>
      <c r="X217">
        <v>0.6402753872633391</v>
      </c>
      <c r="Y217">
        <v>0.40942028985507245</v>
      </c>
      <c r="Z217">
        <v>0.53972602739726028</v>
      </c>
      <c r="AA217">
        <v>0.75428571428571434</v>
      </c>
    </row>
    <row r="218" spans="1:27" x14ac:dyDescent="0.35">
      <c r="A218" s="1">
        <v>44093</v>
      </c>
      <c r="B218" t="s">
        <v>49</v>
      </c>
      <c r="C218">
        <v>0.2857142857142857</v>
      </c>
      <c r="D218">
        <v>0.25203252032520324</v>
      </c>
      <c r="E218">
        <v>0.20833333333333334</v>
      </c>
      <c r="F218">
        <v>0.1864406779661017</v>
      </c>
      <c r="G218">
        <v>0.55405405405405406</v>
      </c>
      <c r="H218">
        <v>0.16447368421052633</v>
      </c>
      <c r="I218">
        <v>0.30841121495327101</v>
      </c>
      <c r="J218">
        <v>0.10847457627118644</v>
      </c>
      <c r="K218">
        <v>0.5</v>
      </c>
      <c r="L218">
        <v>0.36054421768707484</v>
      </c>
      <c r="M218">
        <v>0.16326530612244897</v>
      </c>
      <c r="N218">
        <v>0.14000000000000001</v>
      </c>
      <c r="O218">
        <v>0.45132743362831856</v>
      </c>
      <c r="P218">
        <v>0.23200000000000001</v>
      </c>
      <c r="Q218">
        <v>0.11145510835913312</v>
      </c>
      <c r="R218">
        <v>2.9585798816568046E-2</v>
      </c>
      <c r="S218">
        <v>0.27272727272727271</v>
      </c>
      <c r="T218">
        <v>0.33846153846153848</v>
      </c>
      <c r="U218">
        <v>0.31330472103004292</v>
      </c>
      <c r="V218">
        <v>0.29518072289156627</v>
      </c>
      <c r="W218">
        <v>8.8888888888888892E-2</v>
      </c>
      <c r="X218">
        <v>0.54285714285714282</v>
      </c>
      <c r="Y218">
        <v>0.24691358024691357</v>
      </c>
      <c r="Z218">
        <v>0.5</v>
      </c>
      <c r="AA218">
        <v>0.2</v>
      </c>
    </row>
    <row r="219" spans="1:27" x14ac:dyDescent="0.35">
      <c r="A219" s="1">
        <v>44093</v>
      </c>
      <c r="B219" t="s">
        <v>50</v>
      </c>
      <c r="C219">
        <v>0.7142857142857143</v>
      </c>
      <c r="D219">
        <v>0.74796747967479671</v>
      </c>
      <c r="E219">
        <v>0.79166666666666663</v>
      </c>
      <c r="F219">
        <v>0.81355932203389836</v>
      </c>
      <c r="G219">
        <v>0.44594594594594594</v>
      </c>
      <c r="H219">
        <v>0.83552631578947367</v>
      </c>
      <c r="I219">
        <v>0.69158878504672894</v>
      </c>
      <c r="J219">
        <v>0.8915254237288136</v>
      </c>
      <c r="K219">
        <v>0.5</v>
      </c>
      <c r="L219">
        <v>0.63945578231292521</v>
      </c>
      <c r="M219">
        <v>0.83673469387755106</v>
      </c>
      <c r="N219">
        <v>0.86</v>
      </c>
      <c r="O219">
        <v>0.54867256637168138</v>
      </c>
      <c r="P219">
        <v>0.76800000000000002</v>
      </c>
      <c r="Q219">
        <v>0.88854489164086692</v>
      </c>
      <c r="R219">
        <v>0.97041420118343191</v>
      </c>
      <c r="S219">
        <v>0.72727272727272729</v>
      </c>
      <c r="T219">
        <v>0.66153846153846152</v>
      </c>
      <c r="U219">
        <v>0.68669527896995708</v>
      </c>
      <c r="V219">
        <v>0.70481927710843373</v>
      </c>
      <c r="W219">
        <v>0.91111111111111109</v>
      </c>
      <c r="X219">
        <v>0.45714285714285713</v>
      </c>
      <c r="Y219">
        <v>0.75308641975308643</v>
      </c>
      <c r="Z219">
        <v>0.5</v>
      </c>
      <c r="AA219">
        <v>0.8</v>
      </c>
    </row>
    <row r="220" spans="1:27" x14ac:dyDescent="0.35">
      <c r="A220" s="1">
        <v>44093</v>
      </c>
      <c r="B220" t="s">
        <v>51</v>
      </c>
      <c r="C220">
        <v>7.4866310160427801E-2</v>
      </c>
      <c r="D220">
        <v>0.1793103448275862</v>
      </c>
      <c r="E220">
        <v>0.25641025641025639</v>
      </c>
      <c r="F220">
        <v>2.1897810218978103E-2</v>
      </c>
      <c r="G220">
        <v>2.8901734104046242E-2</v>
      </c>
      <c r="H220">
        <v>4.7619047619047616E-2</v>
      </c>
      <c r="I220">
        <v>6.3063063063063057E-2</v>
      </c>
      <c r="J220">
        <v>1.7964071856287425E-2</v>
      </c>
      <c r="K220">
        <v>0.2196969696969697</v>
      </c>
      <c r="L220">
        <v>5.5900621118012424E-2</v>
      </c>
      <c r="M220">
        <v>0.14634146341463414</v>
      </c>
      <c r="N220">
        <v>3.6363636363636362E-2</v>
      </c>
      <c r="O220">
        <v>0.17679558011049723</v>
      </c>
      <c r="P220">
        <v>6.8376068376068383E-2</v>
      </c>
      <c r="Q220">
        <v>1.2195121951219513E-2</v>
      </c>
      <c r="R220">
        <v>1.7543859649122806E-2</v>
      </c>
      <c r="S220">
        <v>6.3492063492063489E-2</v>
      </c>
      <c r="T220">
        <v>8.9285714285714281E-3</v>
      </c>
      <c r="U220">
        <v>4.2735042735042736E-2</v>
      </c>
      <c r="V220">
        <v>0.11945392491467577</v>
      </c>
      <c r="W220">
        <v>0</v>
      </c>
      <c r="X220">
        <v>3.6036036036036036E-2</v>
      </c>
      <c r="Y220">
        <v>1.098901098901099E-2</v>
      </c>
      <c r="Z220">
        <v>0</v>
      </c>
      <c r="AA220">
        <v>3.4782608695652174E-2</v>
      </c>
    </row>
    <row r="221" spans="1:27" x14ac:dyDescent="0.35">
      <c r="A221" s="1">
        <v>44093</v>
      </c>
      <c r="B221" t="s">
        <v>52</v>
      </c>
      <c r="C221">
        <v>0.92513368983957223</v>
      </c>
      <c r="D221">
        <v>0.82068965517241377</v>
      </c>
      <c r="E221">
        <v>0.74358974358974361</v>
      </c>
      <c r="F221">
        <v>0.97810218978102192</v>
      </c>
      <c r="G221">
        <v>0.97109826589595372</v>
      </c>
      <c r="H221">
        <v>0.95238095238095233</v>
      </c>
      <c r="I221">
        <v>0.93693693693693691</v>
      </c>
      <c r="J221">
        <v>0.98203592814371254</v>
      </c>
      <c r="K221">
        <v>0.78030303030303028</v>
      </c>
      <c r="L221">
        <v>0.94409937888198758</v>
      </c>
      <c r="M221">
        <v>0.85365853658536583</v>
      </c>
      <c r="N221">
        <v>0.96363636363636362</v>
      </c>
      <c r="O221">
        <v>0.82320441988950277</v>
      </c>
      <c r="P221">
        <v>0.93162393162393164</v>
      </c>
      <c r="Q221">
        <v>0.98780487804878048</v>
      </c>
      <c r="R221">
        <v>0.98245614035087714</v>
      </c>
      <c r="S221">
        <v>0.93650793650793651</v>
      </c>
      <c r="T221">
        <v>0.9910714285714286</v>
      </c>
      <c r="U221">
        <v>0.95726495726495731</v>
      </c>
      <c r="V221">
        <v>0.88054607508532423</v>
      </c>
      <c r="W221">
        <v>1</v>
      </c>
      <c r="X221">
        <v>0.963963963963964</v>
      </c>
      <c r="Y221">
        <v>0.98901098901098905</v>
      </c>
      <c r="Z221">
        <v>1</v>
      </c>
      <c r="AA221">
        <v>0.9652173913043478</v>
      </c>
    </row>
    <row r="222" spans="1:27" x14ac:dyDescent="0.35">
      <c r="A222" s="1">
        <v>44094</v>
      </c>
      <c r="B222" t="s">
        <v>30</v>
      </c>
      <c r="C222">
        <v>0.4452880750334971</v>
      </c>
      <c r="D222">
        <v>0.21720969089390141</v>
      </c>
      <c r="E222">
        <v>0.25678496868475992</v>
      </c>
      <c r="F222">
        <v>0.19135543432647922</v>
      </c>
      <c r="G222">
        <v>0.2330654420206659</v>
      </c>
      <c r="H222">
        <v>0.27547169811320754</v>
      </c>
      <c r="I222">
        <v>0.29023746701846964</v>
      </c>
      <c r="J222">
        <v>0.17051377513030527</v>
      </c>
      <c r="K222">
        <v>0.25013506212857917</v>
      </c>
      <c r="L222">
        <v>0.42303030303030303</v>
      </c>
      <c r="M222">
        <v>0.34579439252336447</v>
      </c>
      <c r="N222">
        <v>0.38693467336683418</v>
      </c>
      <c r="O222">
        <v>0.25647969052224373</v>
      </c>
      <c r="P222">
        <v>0.36170212765957449</v>
      </c>
      <c r="Q222">
        <v>0.29818670248488921</v>
      </c>
      <c r="R222">
        <v>0.19142419601837674</v>
      </c>
      <c r="S222">
        <v>0.42145593869731801</v>
      </c>
      <c r="T222">
        <v>0.31597845601436264</v>
      </c>
      <c r="U222">
        <v>0.37175618587809295</v>
      </c>
      <c r="V222">
        <v>0.34139264990328821</v>
      </c>
      <c r="W222">
        <v>0.16317016317016317</v>
      </c>
      <c r="X222">
        <v>0.44708777686628381</v>
      </c>
      <c r="Y222">
        <v>0.48484848484848486</v>
      </c>
      <c r="Z222">
        <v>0.32950819672131149</v>
      </c>
      <c r="AA222">
        <v>0.35018050541516244</v>
      </c>
    </row>
    <row r="223" spans="1:27" x14ac:dyDescent="0.35">
      <c r="A223" s="1">
        <v>44094</v>
      </c>
      <c r="B223" t="s">
        <v>31</v>
      </c>
      <c r="C223">
        <v>3.4390352836087539E-2</v>
      </c>
      <c r="D223">
        <v>0.27652464494569756</v>
      </c>
      <c r="E223">
        <v>0.22129436325678498</v>
      </c>
      <c r="F223">
        <v>0.2312211498111624</v>
      </c>
      <c r="G223">
        <v>0.27554535017221582</v>
      </c>
      <c r="H223">
        <v>2.4528301886792454E-2</v>
      </c>
      <c r="I223">
        <v>7.036059806508356E-2</v>
      </c>
      <c r="J223">
        <v>2.9039463886820552E-2</v>
      </c>
      <c r="K223">
        <v>0.18692598595353863</v>
      </c>
      <c r="L223">
        <v>9.3333333333333338E-2</v>
      </c>
      <c r="M223">
        <v>3.7383177570093455E-2</v>
      </c>
      <c r="N223">
        <v>0.11557788944723618</v>
      </c>
      <c r="O223">
        <v>0.23945841392649903</v>
      </c>
      <c r="P223">
        <v>6.83090705487122E-2</v>
      </c>
      <c r="Q223">
        <v>0.35527199462726661</v>
      </c>
      <c r="R223">
        <v>4.7473200612557429E-2</v>
      </c>
      <c r="S223">
        <v>0.1251596424010217</v>
      </c>
      <c r="T223">
        <v>0.18132854578096949</v>
      </c>
      <c r="U223">
        <v>0.13337356668678335</v>
      </c>
      <c r="V223">
        <v>0.16005802707930367</v>
      </c>
      <c r="W223">
        <v>0</v>
      </c>
      <c r="X223">
        <v>0.18621821164889255</v>
      </c>
      <c r="Y223">
        <v>0.10227272727272728</v>
      </c>
      <c r="Z223">
        <v>0.16065573770491803</v>
      </c>
      <c r="AA223">
        <v>7.4007220216606495E-2</v>
      </c>
    </row>
    <row r="224" spans="1:27" x14ac:dyDescent="0.35">
      <c r="A224" s="1">
        <v>44094</v>
      </c>
      <c r="B224" t="s">
        <v>32</v>
      </c>
      <c r="C224">
        <v>0.47967842786958464</v>
      </c>
      <c r="D224">
        <v>0.49373433583959897</v>
      </c>
      <c r="E224">
        <v>0.47807933194154489</v>
      </c>
      <c r="F224">
        <v>0.42257658413764165</v>
      </c>
      <c r="G224">
        <v>0.50861079219288174</v>
      </c>
      <c r="H224">
        <v>0.3</v>
      </c>
      <c r="I224">
        <v>0.36059806508355319</v>
      </c>
      <c r="J224">
        <v>0.19955323901712585</v>
      </c>
      <c r="K224">
        <v>0.43706104808211776</v>
      </c>
      <c r="L224">
        <v>0.51636363636363636</v>
      </c>
      <c r="M224">
        <v>0.38317757009345793</v>
      </c>
      <c r="N224">
        <v>0.50251256281407031</v>
      </c>
      <c r="O224">
        <v>0.49593810444874276</v>
      </c>
      <c r="P224">
        <v>0.43001119820828665</v>
      </c>
      <c r="Q224">
        <v>0.65345869711215576</v>
      </c>
      <c r="R224">
        <v>0.23889739663093415</v>
      </c>
      <c r="S224">
        <v>0.54661558109833974</v>
      </c>
      <c r="T224">
        <v>0.49730700179533216</v>
      </c>
      <c r="U224">
        <v>0.50512975256487624</v>
      </c>
      <c r="V224">
        <v>0.50145067698259183</v>
      </c>
      <c r="W224">
        <v>0.16317016317016317</v>
      </c>
      <c r="X224">
        <v>0.63330598851517639</v>
      </c>
      <c r="Y224">
        <v>0.58712121212121215</v>
      </c>
      <c r="Z224">
        <v>0.49016393442622952</v>
      </c>
      <c r="AA224">
        <v>0.42418772563176893</v>
      </c>
    </row>
    <row r="225" spans="1:27" x14ac:dyDescent="0.35">
      <c r="A225" s="1">
        <v>44094</v>
      </c>
      <c r="B225" t="s">
        <v>33</v>
      </c>
      <c r="C225">
        <v>0.5203215721304153</v>
      </c>
      <c r="D225">
        <v>0.50626566416040109</v>
      </c>
      <c r="E225">
        <v>0.52192066805845516</v>
      </c>
      <c r="F225">
        <v>0.57742341586235835</v>
      </c>
      <c r="G225">
        <v>0.49138920780711826</v>
      </c>
      <c r="H225">
        <v>0.7</v>
      </c>
      <c r="I225">
        <v>0.63940193491644681</v>
      </c>
      <c r="J225">
        <v>0.80044676098287415</v>
      </c>
      <c r="K225">
        <v>0.56293895191788224</v>
      </c>
      <c r="L225">
        <v>0.48363636363636364</v>
      </c>
      <c r="M225">
        <v>0.61682242990654212</v>
      </c>
      <c r="N225">
        <v>0.49748743718592969</v>
      </c>
      <c r="O225">
        <v>0.50406189555125724</v>
      </c>
      <c r="P225">
        <v>0.56998880179171341</v>
      </c>
      <c r="Q225">
        <v>0.34654130288784424</v>
      </c>
      <c r="R225">
        <v>0.76110260336906588</v>
      </c>
      <c r="S225">
        <v>0.45338441890166026</v>
      </c>
      <c r="T225">
        <v>0.50269299820466784</v>
      </c>
      <c r="U225">
        <v>0.49487024743512376</v>
      </c>
      <c r="V225">
        <v>0.49854932301740817</v>
      </c>
      <c r="W225">
        <v>0.8368298368298368</v>
      </c>
      <c r="X225">
        <v>0.36669401148482361</v>
      </c>
      <c r="Y225">
        <v>0.41287878787878785</v>
      </c>
      <c r="Z225">
        <v>0.50983606557377048</v>
      </c>
      <c r="AA225">
        <v>0.57581227436823101</v>
      </c>
    </row>
    <row r="226" spans="1:27" x14ac:dyDescent="0.35">
      <c r="A226" s="1">
        <v>44094</v>
      </c>
      <c r="B226" t="s">
        <v>46</v>
      </c>
      <c r="C226">
        <v>0.37695399732023227</v>
      </c>
      <c r="D226">
        <v>0.35087719298245612</v>
      </c>
      <c r="E226">
        <v>0.29018789144050106</v>
      </c>
      <c r="F226">
        <v>0.30067866627323692</v>
      </c>
      <c r="G226">
        <v>0.44157441574415746</v>
      </c>
      <c r="H226">
        <v>0.51811346548188653</v>
      </c>
      <c r="I226">
        <v>0.52066842568161831</v>
      </c>
      <c r="J226">
        <v>0.55334846765039725</v>
      </c>
      <c r="K226">
        <v>0.34913112164297</v>
      </c>
      <c r="L226">
        <v>0.56630434782608696</v>
      </c>
      <c r="M226">
        <v>0.81742738589211617</v>
      </c>
      <c r="N226">
        <v>0.23606557377049181</v>
      </c>
      <c r="O226">
        <v>0.51471135940409685</v>
      </c>
      <c r="P226">
        <v>0.37652270210409744</v>
      </c>
      <c r="Q226">
        <v>0.29646017699115046</v>
      </c>
      <c r="R226">
        <v>0.22508960573476702</v>
      </c>
      <c r="S226">
        <v>0.25331369661266567</v>
      </c>
      <c r="T226">
        <v>0.51843043995243754</v>
      </c>
      <c r="U226">
        <v>0.28021523178807944</v>
      </c>
      <c r="V226">
        <v>0.21578298397040691</v>
      </c>
      <c r="W226">
        <v>0.39781328847771236</v>
      </c>
      <c r="X226">
        <v>0.47908121410992616</v>
      </c>
      <c r="Y226">
        <v>0.70951156812339333</v>
      </c>
      <c r="Z226">
        <v>0.29918032786885246</v>
      </c>
      <c r="AA226">
        <v>0.23026315789473684</v>
      </c>
    </row>
    <row r="227" spans="1:27" x14ac:dyDescent="0.35">
      <c r="A227" s="1">
        <v>44094</v>
      </c>
      <c r="B227" t="s">
        <v>47</v>
      </c>
      <c r="C227">
        <v>0.37085308056872041</v>
      </c>
      <c r="D227">
        <v>0.35714285714285715</v>
      </c>
      <c r="E227">
        <v>0.55755395683453235</v>
      </c>
      <c r="F227">
        <v>0.14229636898920511</v>
      </c>
      <c r="G227">
        <v>0.24930362116991645</v>
      </c>
      <c r="H227">
        <v>8.9709762532981532E-2</v>
      </c>
      <c r="I227">
        <v>0.47128378378378377</v>
      </c>
      <c r="J227">
        <v>0.10153846153846154</v>
      </c>
      <c r="K227">
        <v>0.33484162895927599</v>
      </c>
      <c r="L227">
        <v>0.42610364683301344</v>
      </c>
      <c r="M227">
        <v>0.3350253807106599</v>
      </c>
      <c r="N227">
        <v>0</v>
      </c>
      <c r="O227">
        <v>0.48842257597684513</v>
      </c>
      <c r="P227">
        <v>0.47941176470588237</v>
      </c>
      <c r="Q227">
        <v>0.21814006888633755</v>
      </c>
      <c r="R227">
        <v>0.1464968152866242</v>
      </c>
      <c r="S227">
        <v>0.34011627906976744</v>
      </c>
      <c r="T227">
        <v>0.44036697247706424</v>
      </c>
      <c r="U227">
        <v>0.46381093057607092</v>
      </c>
      <c r="V227">
        <v>0.5714285714285714</v>
      </c>
      <c r="W227">
        <v>1.6913319238900635E-2</v>
      </c>
      <c r="X227">
        <v>0.31678082191780821</v>
      </c>
      <c r="Y227">
        <v>0.58695652173913049</v>
      </c>
      <c r="Z227">
        <v>0.48219178082191783</v>
      </c>
      <c r="AA227">
        <v>0.24571428571428572</v>
      </c>
    </row>
    <row r="228" spans="1:27" x14ac:dyDescent="0.35">
      <c r="A228" s="1">
        <v>44094</v>
      </c>
      <c r="B228" t="s">
        <v>48</v>
      </c>
      <c r="C228">
        <v>0.62914691943127965</v>
      </c>
      <c r="D228">
        <v>0.6428571428571429</v>
      </c>
      <c r="E228">
        <v>0.44244604316546765</v>
      </c>
      <c r="F228">
        <v>0.85770363101079494</v>
      </c>
      <c r="G228">
        <v>0.75069637883008355</v>
      </c>
      <c r="H228">
        <v>0.91029023746701843</v>
      </c>
      <c r="I228">
        <v>0.52871621621621623</v>
      </c>
      <c r="J228">
        <v>0.89846153846153842</v>
      </c>
      <c r="K228">
        <v>0.66515837104072395</v>
      </c>
      <c r="L228">
        <v>0.57389635316698662</v>
      </c>
      <c r="M228">
        <v>0.6649746192893401</v>
      </c>
      <c r="N228">
        <v>1</v>
      </c>
      <c r="O228">
        <v>0.51157742402315487</v>
      </c>
      <c r="P228">
        <v>0.52058823529411768</v>
      </c>
      <c r="Q228">
        <v>0.78185993111366248</v>
      </c>
      <c r="R228">
        <v>0.85350318471337583</v>
      </c>
      <c r="S228">
        <v>0.65988372093023251</v>
      </c>
      <c r="T228">
        <v>0.55963302752293576</v>
      </c>
      <c r="U228">
        <v>0.53618906942392908</v>
      </c>
      <c r="V228">
        <v>0.42857142857142855</v>
      </c>
      <c r="W228">
        <v>0.9830866807610994</v>
      </c>
      <c r="X228">
        <v>0.68321917808219179</v>
      </c>
      <c r="Y228">
        <v>0.41304347826086957</v>
      </c>
      <c r="Z228">
        <v>0.51780821917808217</v>
      </c>
      <c r="AA228">
        <v>0.75428571428571434</v>
      </c>
    </row>
    <row r="229" spans="1:27" x14ac:dyDescent="0.35">
      <c r="A229" s="1">
        <v>44094</v>
      </c>
      <c r="B229" t="s">
        <v>49</v>
      </c>
      <c r="C229">
        <v>0.34562211981566821</v>
      </c>
      <c r="D229">
        <v>0.13008130081300814</v>
      </c>
      <c r="E229">
        <v>0.14583333333333334</v>
      </c>
      <c r="F229">
        <v>0.1751412429378531</v>
      </c>
      <c r="G229">
        <v>0.54729729729729726</v>
      </c>
      <c r="H229">
        <v>0.15789473684210525</v>
      </c>
      <c r="I229">
        <v>0.3925233644859813</v>
      </c>
      <c r="J229">
        <v>0.11864406779661017</v>
      </c>
      <c r="K229">
        <v>0.50694444444444442</v>
      </c>
      <c r="L229">
        <v>0.36734693877551022</v>
      </c>
      <c r="M229">
        <v>0.16</v>
      </c>
      <c r="N229">
        <v>0.16</v>
      </c>
      <c r="O229">
        <v>0.42035398230088494</v>
      </c>
      <c r="P229">
        <v>0.23200000000000001</v>
      </c>
      <c r="Q229">
        <v>8.9783281733746126E-2</v>
      </c>
      <c r="R229">
        <v>4.7337278106508875E-2</v>
      </c>
      <c r="S229">
        <v>0.27272727272727271</v>
      </c>
      <c r="T229">
        <v>0.32307692307692309</v>
      </c>
      <c r="U229">
        <v>0.33476394849785407</v>
      </c>
      <c r="V229">
        <v>0.30120481927710846</v>
      </c>
      <c r="W229">
        <v>8.8888888888888892E-2</v>
      </c>
      <c r="X229">
        <v>0.5</v>
      </c>
      <c r="Y229">
        <v>0.25925925925925924</v>
      </c>
      <c r="Z229">
        <v>0.48</v>
      </c>
      <c r="AA229">
        <v>0.2</v>
      </c>
    </row>
    <row r="230" spans="1:27" x14ac:dyDescent="0.35">
      <c r="A230" s="1">
        <v>44094</v>
      </c>
      <c r="B230" t="s">
        <v>50</v>
      </c>
      <c r="C230">
        <v>0.65437788018433185</v>
      </c>
      <c r="D230">
        <v>0.86991869918699183</v>
      </c>
      <c r="E230">
        <v>0.85416666666666663</v>
      </c>
      <c r="F230">
        <v>0.82485875706214684</v>
      </c>
      <c r="G230">
        <v>0.45270270270270269</v>
      </c>
      <c r="H230">
        <v>0.84210526315789469</v>
      </c>
      <c r="I230">
        <v>0.60747663551401865</v>
      </c>
      <c r="J230">
        <v>0.88135593220338981</v>
      </c>
      <c r="K230">
        <v>0.49305555555555558</v>
      </c>
      <c r="L230">
        <v>0.63265306122448983</v>
      </c>
      <c r="M230">
        <v>0.84</v>
      </c>
      <c r="N230">
        <v>0.84</v>
      </c>
      <c r="O230">
        <v>0.57964601769911506</v>
      </c>
      <c r="P230">
        <v>0.76800000000000002</v>
      </c>
      <c r="Q230">
        <v>0.91021671826625383</v>
      </c>
      <c r="R230">
        <v>0.9526627218934911</v>
      </c>
      <c r="S230">
        <v>0.72727272727272729</v>
      </c>
      <c r="T230">
        <v>0.67692307692307696</v>
      </c>
      <c r="U230">
        <v>0.66523605150214593</v>
      </c>
      <c r="V230">
        <v>0.6987951807228916</v>
      </c>
      <c r="W230">
        <v>0.91111111111111109</v>
      </c>
      <c r="X230">
        <v>0.5</v>
      </c>
      <c r="Y230">
        <v>0.7407407407407407</v>
      </c>
      <c r="Z230">
        <v>0.52</v>
      </c>
      <c r="AA230">
        <v>0.8</v>
      </c>
    </row>
    <row r="231" spans="1:27" x14ac:dyDescent="0.35">
      <c r="A231" s="1">
        <v>44094</v>
      </c>
      <c r="B231" t="s">
        <v>51</v>
      </c>
      <c r="C231">
        <v>6.9518716577540107E-2</v>
      </c>
      <c r="D231">
        <v>0.1793103448275862</v>
      </c>
      <c r="E231">
        <v>3.8461538461538464E-2</v>
      </c>
      <c r="F231">
        <v>2.1897810218978103E-2</v>
      </c>
      <c r="G231">
        <v>2.2598870056497175E-2</v>
      </c>
      <c r="H231">
        <v>6.3492063492063489E-2</v>
      </c>
      <c r="I231">
        <v>9.0090090090090086E-2</v>
      </c>
      <c r="J231">
        <v>2.3952095808383235E-2</v>
      </c>
      <c r="K231">
        <v>0.2196969696969697</v>
      </c>
      <c r="L231">
        <v>4.9689440993788817E-2</v>
      </c>
      <c r="M231">
        <v>0.14634146341463414</v>
      </c>
      <c r="N231">
        <v>3.6363636363636362E-2</v>
      </c>
      <c r="O231">
        <v>0.17679558011049723</v>
      </c>
      <c r="P231">
        <v>6.8376068376068383E-2</v>
      </c>
      <c r="Q231">
        <v>4.0650406504065045E-3</v>
      </c>
      <c r="R231">
        <v>2.456140350877193E-2</v>
      </c>
      <c r="S231">
        <v>7.1428571428571425E-2</v>
      </c>
      <c r="T231">
        <v>3.4482758620689655E-2</v>
      </c>
      <c r="U231">
        <v>3.4188034188034191E-2</v>
      </c>
      <c r="V231">
        <v>0.13651877133105803</v>
      </c>
      <c r="W231">
        <v>0</v>
      </c>
      <c r="X231">
        <v>2.7027027027027029E-2</v>
      </c>
      <c r="Y231">
        <v>1.098901098901099E-2</v>
      </c>
      <c r="Z231">
        <v>0</v>
      </c>
      <c r="AA231">
        <v>2.6086956521739129E-2</v>
      </c>
    </row>
    <row r="232" spans="1:27" x14ac:dyDescent="0.35">
      <c r="A232" s="1">
        <v>44094</v>
      </c>
      <c r="B232" t="s">
        <v>52</v>
      </c>
      <c r="C232">
        <v>0.93048128342245995</v>
      </c>
      <c r="D232">
        <v>0.82068965517241377</v>
      </c>
      <c r="E232">
        <v>0.96153846153846156</v>
      </c>
      <c r="F232">
        <v>0.97810218978102192</v>
      </c>
      <c r="G232">
        <v>0.97740112994350281</v>
      </c>
      <c r="H232">
        <v>0.93650793650793651</v>
      </c>
      <c r="I232">
        <v>0.90990990990990994</v>
      </c>
      <c r="J232">
        <v>0.9760479041916168</v>
      </c>
      <c r="K232">
        <v>0.78030303030303028</v>
      </c>
      <c r="L232">
        <v>0.9503105590062112</v>
      </c>
      <c r="M232">
        <v>0.85365853658536583</v>
      </c>
      <c r="N232">
        <v>0.96363636363636362</v>
      </c>
      <c r="O232">
        <v>0.82320441988950277</v>
      </c>
      <c r="P232">
        <v>0.93162393162393164</v>
      </c>
      <c r="Q232">
        <v>0.99593495934959353</v>
      </c>
      <c r="R232">
        <v>0.9754385964912281</v>
      </c>
      <c r="S232">
        <v>0.9285714285714286</v>
      </c>
      <c r="T232">
        <v>0.96551724137931039</v>
      </c>
      <c r="U232">
        <v>0.96581196581196582</v>
      </c>
      <c r="V232">
        <v>0.86348122866894195</v>
      </c>
      <c r="W232">
        <v>1</v>
      </c>
      <c r="X232">
        <v>0.97297297297297303</v>
      </c>
      <c r="Y232">
        <v>0.98901098901098905</v>
      </c>
      <c r="Z232">
        <v>1</v>
      </c>
      <c r="AA232">
        <v>0.97391304347826091</v>
      </c>
    </row>
    <row r="233" spans="1:27" x14ac:dyDescent="0.35">
      <c r="A233" s="1">
        <v>44095</v>
      </c>
      <c r="B233" t="s">
        <v>30</v>
      </c>
      <c r="C233">
        <v>0.45109423849933006</v>
      </c>
      <c r="D233">
        <v>0.22305764411027568</v>
      </c>
      <c r="E233">
        <v>0.27766179540709812</v>
      </c>
      <c r="F233">
        <v>0.19723038187159042</v>
      </c>
      <c r="G233">
        <v>0.23421354764638347</v>
      </c>
      <c r="H233">
        <v>0.29433962264150942</v>
      </c>
      <c r="I233">
        <v>0.29023746701846964</v>
      </c>
      <c r="J233">
        <v>0.17572598659717051</v>
      </c>
      <c r="K233">
        <v>0.25823878984332793</v>
      </c>
      <c r="L233">
        <v>0.42545454545454547</v>
      </c>
      <c r="M233">
        <v>0.35046728971962615</v>
      </c>
      <c r="N233">
        <v>0.4020100502512563</v>
      </c>
      <c r="O233">
        <v>0.2502901353965184</v>
      </c>
      <c r="P233">
        <v>0.3717805151175812</v>
      </c>
      <c r="Q233">
        <v>0.30758898589657491</v>
      </c>
      <c r="R233">
        <v>0.19142419601837674</v>
      </c>
      <c r="S233">
        <v>0.41762452107279696</v>
      </c>
      <c r="T233">
        <v>0.34470377019748655</v>
      </c>
      <c r="U233">
        <v>0.39381320642474715</v>
      </c>
      <c r="V233">
        <v>0.3718568665377176</v>
      </c>
      <c r="W233">
        <v>0.17016317016317017</v>
      </c>
      <c r="X233">
        <v>0.44954881050041018</v>
      </c>
      <c r="Y233">
        <v>0.50757575757575757</v>
      </c>
      <c r="Z233">
        <v>0.33032786885245902</v>
      </c>
      <c r="AA233">
        <v>0.35018050541516244</v>
      </c>
    </row>
    <row r="234" spans="1:27" x14ac:dyDescent="0.35">
      <c r="A234" s="1">
        <v>44095</v>
      </c>
      <c r="B234" t="s">
        <v>31</v>
      </c>
      <c r="C234">
        <v>4.5109423849933009E-2</v>
      </c>
      <c r="D234">
        <v>0.29490392648287383</v>
      </c>
      <c r="E234">
        <v>0.21816283924843424</v>
      </c>
      <c r="F234">
        <v>0.2404532102391943</v>
      </c>
      <c r="G234">
        <v>0.28243398392652125</v>
      </c>
      <c r="H234">
        <v>3.0188679245283019E-2</v>
      </c>
      <c r="I234">
        <v>8.4432717678100261E-2</v>
      </c>
      <c r="J234">
        <v>4.3931496649292627E-2</v>
      </c>
      <c r="K234">
        <v>0.16099405726634253</v>
      </c>
      <c r="L234">
        <v>0.10545454545454545</v>
      </c>
      <c r="M234">
        <v>1.4018691588785047E-2</v>
      </c>
      <c r="N234">
        <v>9.5477386934673364E-2</v>
      </c>
      <c r="O234">
        <v>0.25222437137330755</v>
      </c>
      <c r="P234">
        <v>6.7189249720044794E-2</v>
      </c>
      <c r="Q234">
        <v>0.36333109469442582</v>
      </c>
      <c r="R234">
        <v>7.1975497702909647E-2</v>
      </c>
      <c r="S234">
        <v>0.11877394636015326</v>
      </c>
      <c r="T234">
        <v>0.17953321364452424</v>
      </c>
      <c r="U234">
        <v>0.1273051754907793</v>
      </c>
      <c r="V234">
        <v>0.17311411992263057</v>
      </c>
      <c r="W234">
        <v>0</v>
      </c>
      <c r="X234">
        <v>0.18211648892534865</v>
      </c>
      <c r="Y234">
        <v>8.3333333333333329E-2</v>
      </c>
      <c r="Z234">
        <v>0.16475409836065574</v>
      </c>
      <c r="AA234">
        <v>6.4981949458483748E-2</v>
      </c>
    </row>
    <row r="235" spans="1:27" x14ac:dyDescent="0.35">
      <c r="A235" s="1">
        <v>44095</v>
      </c>
      <c r="B235" t="s">
        <v>32</v>
      </c>
      <c r="C235">
        <v>0.49620366234926305</v>
      </c>
      <c r="D235">
        <v>0.51796157059314951</v>
      </c>
      <c r="E235">
        <v>0.49582463465553234</v>
      </c>
      <c r="F235">
        <v>0.43768359211078472</v>
      </c>
      <c r="G235">
        <v>0.51664753157290466</v>
      </c>
      <c r="H235">
        <v>0.32452830188679244</v>
      </c>
      <c r="I235">
        <v>0.37467018469656993</v>
      </c>
      <c r="J235">
        <v>0.21965748324646314</v>
      </c>
      <c r="K235">
        <v>0.41923284710967046</v>
      </c>
      <c r="L235">
        <v>0.53090909090909089</v>
      </c>
      <c r="M235">
        <v>0.3644859813084112</v>
      </c>
      <c r="N235">
        <v>0.49748743718592964</v>
      </c>
      <c r="O235">
        <v>0.5025145067698259</v>
      </c>
      <c r="P235">
        <v>0.43896976483762595</v>
      </c>
      <c r="Q235">
        <v>0.67092008059100072</v>
      </c>
      <c r="R235">
        <v>0.26339969372128635</v>
      </c>
      <c r="S235">
        <v>0.53639846743295017</v>
      </c>
      <c r="T235">
        <v>0.52423698384201078</v>
      </c>
      <c r="U235">
        <v>0.52111838191552651</v>
      </c>
      <c r="V235">
        <v>0.54497098646034814</v>
      </c>
      <c r="W235">
        <v>0.17016317016317017</v>
      </c>
      <c r="X235">
        <v>0.63166529942575877</v>
      </c>
      <c r="Y235">
        <v>0.59090909090909094</v>
      </c>
      <c r="Z235">
        <v>0.49508196721311476</v>
      </c>
      <c r="AA235">
        <v>0.41516245487364623</v>
      </c>
    </row>
    <row r="236" spans="1:27" x14ac:dyDescent="0.35">
      <c r="A236" s="1">
        <v>44095</v>
      </c>
      <c r="B236" t="s">
        <v>33</v>
      </c>
      <c r="C236">
        <v>0.50379633765073695</v>
      </c>
      <c r="D236">
        <v>0.48203842940685049</v>
      </c>
      <c r="E236">
        <v>0.50417536534446761</v>
      </c>
      <c r="F236">
        <v>0.56231640788921533</v>
      </c>
      <c r="G236">
        <v>0.48335246842709534</v>
      </c>
      <c r="H236">
        <v>0.67547169811320762</v>
      </c>
      <c r="I236">
        <v>0.62532981530343013</v>
      </c>
      <c r="J236">
        <v>0.78034251675353683</v>
      </c>
      <c r="K236">
        <v>0.58076715289032954</v>
      </c>
      <c r="L236">
        <v>0.46909090909090911</v>
      </c>
      <c r="M236">
        <v>0.63551401869158886</v>
      </c>
      <c r="N236">
        <v>0.50251256281407031</v>
      </c>
      <c r="O236">
        <v>0.4974854932301741</v>
      </c>
      <c r="P236">
        <v>0.56103023516237405</v>
      </c>
      <c r="Q236">
        <v>0.32907991940899928</v>
      </c>
      <c r="R236">
        <v>0.73660030627871365</v>
      </c>
      <c r="S236">
        <v>0.46360153256704983</v>
      </c>
      <c r="T236">
        <v>0.47576301615798922</v>
      </c>
      <c r="U236">
        <v>0.47888161808447349</v>
      </c>
      <c r="V236">
        <v>0.45502901353965186</v>
      </c>
      <c r="W236">
        <v>0.82983682983682983</v>
      </c>
      <c r="X236">
        <v>0.36833470057424123</v>
      </c>
      <c r="Y236">
        <v>0.40909090909090906</v>
      </c>
      <c r="Z236">
        <v>0.50491803278688518</v>
      </c>
      <c r="AA236">
        <v>0.58483754512635377</v>
      </c>
    </row>
    <row r="237" spans="1:27" x14ac:dyDescent="0.35">
      <c r="A237" s="1">
        <v>44095</v>
      </c>
      <c r="B237" t="s">
        <v>46</v>
      </c>
      <c r="C237">
        <v>0.37695399732023227</v>
      </c>
      <c r="D237">
        <v>0.36507936507936506</v>
      </c>
      <c r="E237">
        <v>0.29018789144050106</v>
      </c>
      <c r="F237">
        <v>0.33402183534966068</v>
      </c>
      <c r="G237">
        <v>0.44157441574415746</v>
      </c>
      <c r="H237">
        <v>0.51811346548188653</v>
      </c>
      <c r="I237">
        <v>0.52066842568161831</v>
      </c>
      <c r="J237">
        <v>0.55334846765039725</v>
      </c>
      <c r="K237">
        <v>0.34913112164297</v>
      </c>
      <c r="L237">
        <v>0.59782608695652173</v>
      </c>
      <c r="M237">
        <v>0.81742738589211617</v>
      </c>
      <c r="N237">
        <v>0.23606557377049181</v>
      </c>
      <c r="O237">
        <v>0.51471135940409685</v>
      </c>
      <c r="P237">
        <v>0.37652270210409744</v>
      </c>
      <c r="Q237">
        <v>0.29666212534059944</v>
      </c>
      <c r="R237">
        <v>0.23512544802867383</v>
      </c>
      <c r="S237">
        <v>0.25331369661266567</v>
      </c>
      <c r="T237">
        <v>0.52675386444708683</v>
      </c>
      <c r="U237">
        <v>0.27745901639344261</v>
      </c>
      <c r="V237">
        <v>0.22400328812166051</v>
      </c>
      <c r="W237">
        <v>0.39781328847771236</v>
      </c>
      <c r="X237">
        <v>0.48072190319934371</v>
      </c>
      <c r="Y237">
        <v>0.29562982005141386</v>
      </c>
      <c r="Z237">
        <v>0.29918032786885246</v>
      </c>
      <c r="AA237">
        <v>0.24605263157894736</v>
      </c>
    </row>
    <row r="238" spans="1:27" x14ac:dyDescent="0.35">
      <c r="A238" s="1">
        <v>44095</v>
      </c>
      <c r="B238" t="s">
        <v>47</v>
      </c>
      <c r="C238">
        <v>0.34952606635071087</v>
      </c>
      <c r="D238">
        <v>0.36842105263157893</v>
      </c>
      <c r="E238">
        <v>0.55755395683453235</v>
      </c>
      <c r="F238">
        <v>0.13427561837455831</v>
      </c>
      <c r="G238">
        <v>0.2298050139275766</v>
      </c>
      <c r="H238">
        <v>9.6306068601583111E-2</v>
      </c>
      <c r="I238">
        <v>0.46283783783783783</v>
      </c>
      <c r="J238">
        <v>9.7435897435897437E-2</v>
      </c>
      <c r="K238">
        <v>0.35294117647058826</v>
      </c>
      <c r="L238">
        <v>0.5127272727272727</v>
      </c>
      <c r="M238">
        <v>0.34517766497461927</v>
      </c>
      <c r="N238">
        <v>0</v>
      </c>
      <c r="O238">
        <v>0.49276410998552822</v>
      </c>
      <c r="P238">
        <v>0.49411764705882355</v>
      </c>
      <c r="Q238">
        <v>0.3960964408725603</v>
      </c>
      <c r="R238">
        <v>0.13109756097560976</v>
      </c>
      <c r="S238">
        <v>0.35465116279069769</v>
      </c>
      <c r="T238">
        <v>0.45823927765237021</v>
      </c>
      <c r="U238">
        <v>0.4342688330871492</v>
      </c>
      <c r="V238">
        <v>0.6403669724770642</v>
      </c>
      <c r="W238">
        <v>1.6913319238900635E-2</v>
      </c>
      <c r="X238">
        <v>0.38907849829351537</v>
      </c>
      <c r="Y238">
        <v>0.6</v>
      </c>
      <c r="Z238">
        <v>0.49315068493150682</v>
      </c>
      <c r="AA238">
        <v>0.29946524064171121</v>
      </c>
    </row>
    <row r="239" spans="1:27" x14ac:dyDescent="0.35">
      <c r="A239" s="1">
        <v>44095</v>
      </c>
      <c r="B239" t="s">
        <v>48</v>
      </c>
      <c r="C239">
        <v>0.65047393364928907</v>
      </c>
      <c r="D239">
        <v>0.63157894736842102</v>
      </c>
      <c r="E239">
        <v>0.44244604316546765</v>
      </c>
      <c r="F239">
        <v>0.86572438162544174</v>
      </c>
      <c r="G239">
        <v>0.77019498607242343</v>
      </c>
      <c r="H239">
        <v>0.90369393139841692</v>
      </c>
      <c r="I239">
        <v>0.53716216216216217</v>
      </c>
      <c r="J239">
        <v>0.90256410256410258</v>
      </c>
      <c r="K239">
        <v>0.6470588235294118</v>
      </c>
      <c r="L239">
        <v>0.48727272727272725</v>
      </c>
      <c r="M239">
        <v>0.65482233502538068</v>
      </c>
      <c r="N239">
        <v>1</v>
      </c>
      <c r="O239">
        <v>0.50723589001447178</v>
      </c>
      <c r="P239">
        <v>0.50588235294117645</v>
      </c>
      <c r="Q239">
        <v>0.60390355912743976</v>
      </c>
      <c r="R239">
        <v>0.86890243902439024</v>
      </c>
      <c r="S239">
        <v>0.64534883720930236</v>
      </c>
      <c r="T239">
        <v>0.54176072234762984</v>
      </c>
      <c r="U239">
        <v>0.56573116691285086</v>
      </c>
      <c r="V239">
        <v>0.3596330275229358</v>
      </c>
      <c r="W239">
        <v>0.9830866807610994</v>
      </c>
      <c r="X239">
        <v>0.61092150170648463</v>
      </c>
      <c r="Y239">
        <v>0.4</v>
      </c>
      <c r="Z239">
        <v>0.50684931506849318</v>
      </c>
      <c r="AA239">
        <v>0.70053475935828879</v>
      </c>
    </row>
    <row r="240" spans="1:27" x14ac:dyDescent="0.35">
      <c r="A240" s="1">
        <v>44095</v>
      </c>
      <c r="B240" t="s">
        <v>49</v>
      </c>
      <c r="C240">
        <v>0.29032258064516131</v>
      </c>
      <c r="D240">
        <v>0.17073170731707318</v>
      </c>
      <c r="E240">
        <v>0.28125</v>
      </c>
      <c r="F240">
        <v>0.19774011299435029</v>
      </c>
      <c r="G240">
        <v>0.55405405405405406</v>
      </c>
      <c r="H240">
        <v>0.17763157894736842</v>
      </c>
      <c r="I240">
        <v>0.42056074766355139</v>
      </c>
      <c r="J240">
        <v>0.12542372881355932</v>
      </c>
      <c r="K240">
        <v>0.57638888888888884</v>
      </c>
      <c r="L240">
        <v>0.36734693877551022</v>
      </c>
      <c r="M240">
        <v>0.16326530612244897</v>
      </c>
      <c r="N240">
        <v>0.14000000000000001</v>
      </c>
      <c r="O240">
        <v>0.42920353982300885</v>
      </c>
      <c r="P240">
        <v>0.20799999999999999</v>
      </c>
      <c r="Q240">
        <v>0.11455108359133127</v>
      </c>
      <c r="R240">
        <v>4.7337278106508875E-2</v>
      </c>
      <c r="S240">
        <v>0.2818181818181818</v>
      </c>
      <c r="T240">
        <v>0.35384615384615387</v>
      </c>
      <c r="U240">
        <v>0.30901287553648071</v>
      </c>
      <c r="V240">
        <v>0.33532934131736525</v>
      </c>
      <c r="W240">
        <v>8.8888888888888892E-2</v>
      </c>
      <c r="X240">
        <v>0.5</v>
      </c>
      <c r="Y240">
        <v>0.28947368421052633</v>
      </c>
      <c r="Z240">
        <v>0.46</v>
      </c>
      <c r="AA240">
        <v>0.2</v>
      </c>
    </row>
    <row r="241" spans="1:27" x14ac:dyDescent="0.35">
      <c r="A241" s="1">
        <v>44095</v>
      </c>
      <c r="B241" t="s">
        <v>50</v>
      </c>
      <c r="C241">
        <v>0.70967741935483875</v>
      </c>
      <c r="D241">
        <v>0.82926829268292679</v>
      </c>
      <c r="E241">
        <v>0.71875</v>
      </c>
      <c r="F241">
        <v>0.80225988700564976</v>
      </c>
      <c r="G241">
        <v>0.44594594594594594</v>
      </c>
      <c r="H241">
        <v>0.82236842105263153</v>
      </c>
      <c r="I241">
        <v>0.57943925233644855</v>
      </c>
      <c r="J241">
        <v>0.87457627118644066</v>
      </c>
      <c r="K241">
        <v>0.4236111111111111</v>
      </c>
      <c r="L241">
        <v>0.63265306122448983</v>
      </c>
      <c r="M241">
        <v>0.83673469387755106</v>
      </c>
      <c r="N241">
        <v>0.86</v>
      </c>
      <c r="O241">
        <v>0.57079646017699115</v>
      </c>
      <c r="P241">
        <v>0.79200000000000004</v>
      </c>
      <c r="Q241">
        <v>0.88544891640866874</v>
      </c>
      <c r="R241">
        <v>0.9526627218934911</v>
      </c>
      <c r="S241">
        <v>0.71818181818181814</v>
      </c>
      <c r="T241">
        <v>0.64615384615384619</v>
      </c>
      <c r="U241">
        <v>0.69098712446351929</v>
      </c>
      <c r="V241">
        <v>0.66467065868263475</v>
      </c>
      <c r="W241">
        <v>0.91111111111111109</v>
      </c>
      <c r="X241">
        <v>0.5</v>
      </c>
      <c r="Y241">
        <v>0.71052631578947367</v>
      </c>
      <c r="Z241">
        <v>0.54</v>
      </c>
      <c r="AA241">
        <v>0.8</v>
      </c>
    </row>
    <row r="242" spans="1:27" x14ac:dyDescent="0.35">
      <c r="A242" s="1">
        <v>44095</v>
      </c>
      <c r="B242" t="s">
        <v>51</v>
      </c>
      <c r="C242">
        <v>8.0213903743315509E-2</v>
      </c>
      <c r="D242">
        <v>0.20689655172413793</v>
      </c>
      <c r="E242">
        <v>3.8461538461538464E-2</v>
      </c>
      <c r="F242">
        <v>2.1897810218978103E-2</v>
      </c>
      <c r="G242">
        <v>1.0050251256281407E-2</v>
      </c>
      <c r="H242">
        <v>5.8201058201058198E-2</v>
      </c>
      <c r="I242">
        <v>9.0090090090090086E-2</v>
      </c>
      <c r="J242">
        <v>2.0958083832335328E-2</v>
      </c>
      <c r="K242">
        <v>0.22463768115942029</v>
      </c>
      <c r="L242">
        <v>4.9689440993788817E-2</v>
      </c>
      <c r="M242">
        <v>0.14634146341463414</v>
      </c>
      <c r="N242">
        <v>4.5454545454545456E-2</v>
      </c>
      <c r="O242">
        <v>0.16574585635359115</v>
      </c>
      <c r="P242">
        <v>6.8376068376068383E-2</v>
      </c>
      <c r="Q242">
        <v>1.6260162601626018E-2</v>
      </c>
      <c r="R242">
        <v>2.1052631578947368E-2</v>
      </c>
      <c r="S242">
        <v>7.1428571428571425E-2</v>
      </c>
      <c r="T242">
        <v>5.1724137931034482E-2</v>
      </c>
      <c r="U242">
        <v>3.8461538461538464E-2</v>
      </c>
      <c r="V242">
        <v>0.11824324324324324</v>
      </c>
      <c r="W242">
        <v>0</v>
      </c>
      <c r="X242">
        <v>2.7027027027027029E-2</v>
      </c>
      <c r="Y242">
        <v>1.0638297872340425E-2</v>
      </c>
      <c r="Z242">
        <v>0</v>
      </c>
      <c r="AA242">
        <v>4.3478260869565216E-2</v>
      </c>
    </row>
    <row r="243" spans="1:27" x14ac:dyDescent="0.35">
      <c r="A243" s="1">
        <v>44095</v>
      </c>
      <c r="B243" t="s">
        <v>52</v>
      </c>
      <c r="C243">
        <v>0.9197860962566845</v>
      </c>
      <c r="D243">
        <v>0.7931034482758621</v>
      </c>
      <c r="E243">
        <v>0.96153846153846156</v>
      </c>
      <c r="F243">
        <v>0.97810218978102192</v>
      </c>
      <c r="G243">
        <v>0.98994974874371855</v>
      </c>
      <c r="H243">
        <v>0.94179894179894175</v>
      </c>
      <c r="I243">
        <v>0.90990990990990994</v>
      </c>
      <c r="J243">
        <v>0.97904191616766467</v>
      </c>
      <c r="K243">
        <v>0.77536231884057971</v>
      </c>
      <c r="L243">
        <v>0.9503105590062112</v>
      </c>
      <c r="M243">
        <v>0.85365853658536583</v>
      </c>
      <c r="N243">
        <v>0.95454545454545459</v>
      </c>
      <c r="O243">
        <v>0.83425414364640882</v>
      </c>
      <c r="P243">
        <v>0.93162393162393164</v>
      </c>
      <c r="Q243">
        <v>0.98373983739837401</v>
      </c>
      <c r="R243">
        <v>0.97894736842105268</v>
      </c>
      <c r="S243">
        <v>0.9285714285714286</v>
      </c>
      <c r="T243">
        <v>0.94827586206896552</v>
      </c>
      <c r="U243">
        <v>0.96153846153846156</v>
      </c>
      <c r="V243">
        <v>0.8817567567567568</v>
      </c>
      <c r="W243">
        <v>1</v>
      </c>
      <c r="X243">
        <v>0.97297297297297303</v>
      </c>
      <c r="Y243">
        <v>0.98936170212765961</v>
      </c>
      <c r="Z243">
        <v>1</v>
      </c>
      <c r="AA243">
        <v>0.95652173913043481</v>
      </c>
    </row>
    <row r="244" spans="1:27" x14ac:dyDescent="0.35">
      <c r="A244" s="1">
        <v>44096</v>
      </c>
      <c r="B244" t="s">
        <v>30</v>
      </c>
      <c r="C244">
        <v>0.47342563644484142</v>
      </c>
      <c r="D244">
        <v>0.21386800334168754</v>
      </c>
      <c r="E244">
        <v>0.27557411273486432</v>
      </c>
      <c r="F244">
        <v>0.22114981116240034</v>
      </c>
      <c r="G244">
        <v>0.20665901262916189</v>
      </c>
      <c r="H244">
        <v>0.29905660377358489</v>
      </c>
      <c r="I244">
        <v>0.26033421284080915</v>
      </c>
      <c r="J244">
        <v>0.18540580789277736</v>
      </c>
      <c r="K244">
        <v>0.24689357104267964</v>
      </c>
      <c r="L244">
        <v>0.41939393939393937</v>
      </c>
      <c r="M244">
        <v>0.35046728971962615</v>
      </c>
      <c r="N244">
        <v>0.43216080402010049</v>
      </c>
      <c r="O244">
        <v>0.2537717601547389</v>
      </c>
      <c r="P244">
        <v>0.35050391937290032</v>
      </c>
      <c r="Q244">
        <v>0.29079919408999327</v>
      </c>
      <c r="R244">
        <v>0.16539050535987748</v>
      </c>
      <c r="S244">
        <v>0.42273307790549169</v>
      </c>
      <c r="T244">
        <v>0.33034111310592462</v>
      </c>
      <c r="U244">
        <v>0.37715645449137419</v>
      </c>
      <c r="V244">
        <v>0.37379110251450676</v>
      </c>
      <c r="W244">
        <v>0.17016317016317017</v>
      </c>
      <c r="X244">
        <v>0.44380639868744876</v>
      </c>
      <c r="Y244">
        <v>0.5492424242424242</v>
      </c>
      <c r="Z244">
        <v>0.31885245901639342</v>
      </c>
      <c r="AA244">
        <v>0.34115523465703973</v>
      </c>
    </row>
    <row r="245" spans="1:27" x14ac:dyDescent="0.35">
      <c r="A245" s="1">
        <v>44096</v>
      </c>
      <c r="B245" t="s">
        <v>31</v>
      </c>
      <c r="C245">
        <v>4.1089772219740958E-2</v>
      </c>
      <c r="D245">
        <v>0.30409356725146197</v>
      </c>
      <c r="E245">
        <v>0.24634655532359082</v>
      </c>
      <c r="F245">
        <v>0.22744439781787662</v>
      </c>
      <c r="G245">
        <v>0.29506314580941445</v>
      </c>
      <c r="H245">
        <v>3.490566037735849E-2</v>
      </c>
      <c r="I245">
        <v>9.4107299912049247E-2</v>
      </c>
      <c r="J245">
        <v>4.6909903201787041E-2</v>
      </c>
      <c r="K245">
        <v>0.15126958400864399</v>
      </c>
      <c r="L245">
        <v>0.12242424242424242</v>
      </c>
      <c r="M245">
        <v>4.6728971962616821E-2</v>
      </c>
      <c r="N245">
        <v>9.0452261306532666E-2</v>
      </c>
      <c r="O245">
        <v>0.23288201160541586</v>
      </c>
      <c r="P245">
        <v>5.7110862262038077E-2</v>
      </c>
      <c r="Q245">
        <v>0.37676292813969109</v>
      </c>
      <c r="R245">
        <v>9.8009188361408886E-2</v>
      </c>
      <c r="S245">
        <v>0.12899106002554278</v>
      </c>
      <c r="T245">
        <v>0.18491921005385997</v>
      </c>
      <c r="U245">
        <v>0.11778703152885188</v>
      </c>
      <c r="V245">
        <v>0.1823017408123791</v>
      </c>
      <c r="W245">
        <v>0</v>
      </c>
      <c r="X245">
        <v>0.18703855619360132</v>
      </c>
      <c r="Y245">
        <v>7.9545454545454544E-2</v>
      </c>
      <c r="Z245">
        <v>0.16147540983606556</v>
      </c>
      <c r="AA245">
        <v>8.8447653429602882E-2</v>
      </c>
    </row>
    <row r="246" spans="1:27" x14ac:dyDescent="0.35">
      <c r="A246" s="1">
        <v>44096</v>
      </c>
      <c r="B246" t="s">
        <v>32</v>
      </c>
      <c r="C246">
        <v>0.51451540866458245</v>
      </c>
      <c r="D246">
        <v>0.51796157059314951</v>
      </c>
      <c r="E246">
        <v>0.52192066805845516</v>
      </c>
      <c r="F246">
        <v>0.44859420898027697</v>
      </c>
      <c r="G246">
        <v>0.50172215843857637</v>
      </c>
      <c r="H246">
        <v>0.33396226415094338</v>
      </c>
      <c r="I246">
        <v>0.3544415127528584</v>
      </c>
      <c r="J246">
        <v>0.23231571109456442</v>
      </c>
      <c r="K246">
        <v>0.3981631550513236</v>
      </c>
      <c r="L246">
        <v>0.54181818181818187</v>
      </c>
      <c r="M246">
        <v>0.39719626168224298</v>
      </c>
      <c r="N246">
        <v>0.52261306532663321</v>
      </c>
      <c r="O246">
        <v>0.48665377176015473</v>
      </c>
      <c r="P246">
        <v>0.40761478163493842</v>
      </c>
      <c r="Q246">
        <v>0.66756212222968436</v>
      </c>
      <c r="R246">
        <v>0.26339969372128635</v>
      </c>
      <c r="S246">
        <v>0.55172413793103448</v>
      </c>
      <c r="T246">
        <v>0.51526032315978454</v>
      </c>
      <c r="U246">
        <v>0.49494348602022603</v>
      </c>
      <c r="V246">
        <v>0.55609284332688591</v>
      </c>
      <c r="W246">
        <v>0.17016317016317017</v>
      </c>
      <c r="X246">
        <v>0.63084495488105008</v>
      </c>
      <c r="Y246">
        <v>0.62878787878787878</v>
      </c>
      <c r="Z246">
        <v>0.48032786885245904</v>
      </c>
      <c r="AA246">
        <v>0.4296028880866426</v>
      </c>
    </row>
    <row r="247" spans="1:27" x14ac:dyDescent="0.35">
      <c r="A247" s="1">
        <v>44096</v>
      </c>
      <c r="B247" t="s">
        <v>33</v>
      </c>
      <c r="C247">
        <v>0.48548459133541755</v>
      </c>
      <c r="D247">
        <v>0.48203842940685049</v>
      </c>
      <c r="E247">
        <v>0.47807933194154484</v>
      </c>
      <c r="F247">
        <v>0.55140579101972298</v>
      </c>
      <c r="G247">
        <v>0.49827784156142363</v>
      </c>
      <c r="H247">
        <v>0.66603773584905657</v>
      </c>
      <c r="I247">
        <v>0.6455584872471416</v>
      </c>
      <c r="J247">
        <v>0.76768428890543561</v>
      </c>
      <c r="K247">
        <v>0.6018368449486764</v>
      </c>
      <c r="L247">
        <v>0.45818181818181813</v>
      </c>
      <c r="M247">
        <v>0.60280373831775702</v>
      </c>
      <c r="N247">
        <v>0.47738693467336679</v>
      </c>
      <c r="O247">
        <v>0.51334622823984533</v>
      </c>
      <c r="P247">
        <v>0.59238521836506153</v>
      </c>
      <c r="Q247">
        <v>0.33243787777031564</v>
      </c>
      <c r="R247">
        <v>0.73660030627871365</v>
      </c>
      <c r="S247">
        <v>0.44827586206896552</v>
      </c>
      <c r="T247">
        <v>0.48473967684021546</v>
      </c>
      <c r="U247">
        <v>0.50505651397977402</v>
      </c>
      <c r="V247">
        <v>0.44390715667311409</v>
      </c>
      <c r="W247">
        <v>0.82983682983682983</v>
      </c>
      <c r="X247">
        <v>0.36915504511894992</v>
      </c>
      <c r="Y247">
        <v>0.37121212121212122</v>
      </c>
      <c r="Z247">
        <v>0.51967213114754096</v>
      </c>
      <c r="AA247">
        <v>0.5703971119133574</v>
      </c>
    </row>
    <row r="248" spans="1:27" x14ac:dyDescent="0.35">
      <c r="A248" s="1">
        <v>44096</v>
      </c>
      <c r="B248" t="s">
        <v>46</v>
      </c>
      <c r="C248">
        <v>0.37695399732023227</v>
      </c>
      <c r="D248">
        <v>0.35087719298245612</v>
      </c>
      <c r="E248">
        <v>0.29018789144050106</v>
      </c>
      <c r="F248">
        <v>0.33402183534966068</v>
      </c>
      <c r="G248">
        <v>0.44157441574415746</v>
      </c>
      <c r="H248">
        <v>0.53041695146958301</v>
      </c>
      <c r="I248">
        <v>0.52066842568161831</v>
      </c>
      <c r="J248">
        <v>0.55334846765039725</v>
      </c>
      <c r="K248">
        <v>0.34913112164297</v>
      </c>
      <c r="L248">
        <v>0.59782608695652173</v>
      </c>
      <c r="M248">
        <v>0.81742738589211617</v>
      </c>
      <c r="N248">
        <v>0.23606557377049181</v>
      </c>
      <c r="O248">
        <v>0.51471135940409685</v>
      </c>
      <c r="P248">
        <v>0.37652270210409744</v>
      </c>
      <c r="Q248">
        <v>0.29666212534059944</v>
      </c>
      <c r="R248">
        <v>0.23512544802867383</v>
      </c>
      <c r="S248">
        <v>0.25331369661266567</v>
      </c>
      <c r="T248">
        <v>0.52675386444708683</v>
      </c>
      <c r="U248">
        <v>0.27745901639344261</v>
      </c>
      <c r="V248">
        <v>0.23510069872585285</v>
      </c>
      <c r="W248">
        <v>0.39781328847771236</v>
      </c>
      <c r="X248">
        <v>0.4643150123051682</v>
      </c>
      <c r="Y248">
        <v>0.52442159383033415</v>
      </c>
      <c r="Z248">
        <v>0.29918032786885246</v>
      </c>
      <c r="AA248">
        <v>0.24605263157894736</v>
      </c>
    </row>
    <row r="249" spans="1:27" x14ac:dyDescent="0.35">
      <c r="A249" s="1">
        <v>44096</v>
      </c>
      <c r="B249" t="s">
        <v>47</v>
      </c>
      <c r="C249">
        <v>0.36255924170616116</v>
      </c>
      <c r="D249">
        <v>0.35</v>
      </c>
      <c r="E249">
        <v>0.55755395683453235</v>
      </c>
      <c r="F249">
        <v>0.14929328621908128</v>
      </c>
      <c r="G249">
        <v>0.17548746518105848</v>
      </c>
      <c r="H249">
        <v>9.1494845360824736E-2</v>
      </c>
      <c r="I249">
        <v>0.45608108108108109</v>
      </c>
      <c r="J249">
        <v>8.615384615384615E-2</v>
      </c>
      <c r="K249">
        <v>0.30316742081447962</v>
      </c>
      <c r="L249">
        <v>0.52727272727272723</v>
      </c>
      <c r="M249">
        <v>0.39593908629441626</v>
      </c>
      <c r="N249">
        <v>0</v>
      </c>
      <c r="O249">
        <v>0.5007235890014472</v>
      </c>
      <c r="P249">
        <v>0.5117647058823529</v>
      </c>
      <c r="Q249">
        <v>0.34787600459242252</v>
      </c>
      <c r="R249">
        <v>0.14634146341463414</v>
      </c>
      <c r="S249">
        <v>0.35174418604651164</v>
      </c>
      <c r="T249">
        <v>0.45372460496613998</v>
      </c>
      <c r="U249">
        <v>0.41063515509601184</v>
      </c>
      <c r="V249">
        <v>0.68531468531468531</v>
      </c>
      <c r="W249">
        <v>1.9027484143763214E-2</v>
      </c>
      <c r="X249">
        <v>0.4204946996466431</v>
      </c>
      <c r="Y249">
        <v>0.65196078431372551</v>
      </c>
      <c r="Z249">
        <v>0.49315068493150682</v>
      </c>
      <c r="AA249">
        <v>0.30481283422459893</v>
      </c>
    </row>
    <row r="250" spans="1:27" x14ac:dyDescent="0.35">
      <c r="A250" s="1">
        <v>44096</v>
      </c>
      <c r="B250" t="s">
        <v>48</v>
      </c>
      <c r="C250">
        <v>0.63744075829383884</v>
      </c>
      <c r="D250">
        <v>0.65</v>
      </c>
      <c r="E250">
        <v>0.44244604316546765</v>
      </c>
      <c r="F250">
        <v>0.85070671378091878</v>
      </c>
      <c r="G250">
        <v>0.82451253481894149</v>
      </c>
      <c r="H250">
        <v>0.90850515463917525</v>
      </c>
      <c r="I250">
        <v>0.54391891891891897</v>
      </c>
      <c r="J250">
        <v>0.91384615384615386</v>
      </c>
      <c r="K250">
        <v>0.69683257918552033</v>
      </c>
      <c r="L250">
        <v>0.47272727272727272</v>
      </c>
      <c r="M250">
        <v>0.60406091370558379</v>
      </c>
      <c r="N250">
        <v>1</v>
      </c>
      <c r="O250">
        <v>0.4992764109985528</v>
      </c>
      <c r="P250">
        <v>0.48823529411764705</v>
      </c>
      <c r="Q250">
        <v>0.65212399540757748</v>
      </c>
      <c r="R250">
        <v>0.85365853658536583</v>
      </c>
      <c r="S250">
        <v>0.64825581395348841</v>
      </c>
      <c r="T250">
        <v>0.54627539503386002</v>
      </c>
      <c r="U250">
        <v>0.58936484490398822</v>
      </c>
      <c r="V250">
        <v>0.31468531468531469</v>
      </c>
      <c r="W250">
        <v>0.98097251585623679</v>
      </c>
      <c r="X250">
        <v>0.5795053003533569</v>
      </c>
      <c r="Y250">
        <v>0.34803921568627449</v>
      </c>
      <c r="Z250">
        <v>0.50684931506849318</v>
      </c>
      <c r="AA250">
        <v>0.69518716577540107</v>
      </c>
    </row>
    <row r="251" spans="1:27" x14ac:dyDescent="0.35">
      <c r="A251" s="1">
        <v>44096</v>
      </c>
      <c r="B251" t="s">
        <v>49</v>
      </c>
      <c r="C251">
        <v>0.35944700460829493</v>
      </c>
      <c r="D251">
        <v>0.13821138211382114</v>
      </c>
      <c r="E251">
        <v>0.26041666666666669</v>
      </c>
      <c r="F251">
        <v>0.22033898305084745</v>
      </c>
      <c r="G251">
        <v>0.56756756756756754</v>
      </c>
      <c r="H251">
        <v>0.20394736842105263</v>
      </c>
      <c r="I251">
        <v>0.3925233644859813</v>
      </c>
      <c r="J251">
        <v>0.10847457627118644</v>
      </c>
      <c r="K251">
        <v>0.55555555555555558</v>
      </c>
      <c r="L251">
        <v>0.34693877551020408</v>
      </c>
      <c r="M251">
        <v>0.18367346938775511</v>
      </c>
      <c r="N251">
        <v>0.14000000000000001</v>
      </c>
      <c r="O251">
        <v>0.4336283185840708</v>
      </c>
      <c r="P251">
        <v>0.216</v>
      </c>
      <c r="Q251">
        <v>0.1021671826625387</v>
      </c>
      <c r="R251">
        <v>4.7337278106508875E-2</v>
      </c>
      <c r="S251">
        <v>0.23636363636363636</v>
      </c>
      <c r="T251">
        <v>0.32307692307692309</v>
      </c>
      <c r="U251">
        <v>0.31759656652360513</v>
      </c>
      <c r="V251">
        <v>0.34659090909090912</v>
      </c>
      <c r="W251">
        <v>0.1</v>
      </c>
      <c r="X251">
        <v>0.51428571428571423</v>
      </c>
      <c r="Y251">
        <v>0.31578947368421051</v>
      </c>
      <c r="Z251">
        <v>0.45</v>
      </c>
      <c r="AA251">
        <v>0.24761904761904763</v>
      </c>
    </row>
    <row r="252" spans="1:27" x14ac:dyDescent="0.35">
      <c r="A252" s="1">
        <v>44096</v>
      </c>
      <c r="B252" t="s">
        <v>50</v>
      </c>
      <c r="C252">
        <v>0.64055299539170507</v>
      </c>
      <c r="D252">
        <v>0.86178861788617889</v>
      </c>
      <c r="E252">
        <v>0.73958333333333337</v>
      </c>
      <c r="F252">
        <v>0.77966101694915257</v>
      </c>
      <c r="G252">
        <v>0.43243243243243246</v>
      </c>
      <c r="H252">
        <v>0.79605263157894735</v>
      </c>
      <c r="I252">
        <v>0.60747663551401865</v>
      </c>
      <c r="J252">
        <v>0.8915254237288136</v>
      </c>
      <c r="K252">
        <v>0.44444444444444442</v>
      </c>
      <c r="L252">
        <v>0.65306122448979587</v>
      </c>
      <c r="M252">
        <v>0.81632653061224492</v>
      </c>
      <c r="N252">
        <v>0.86</v>
      </c>
      <c r="O252">
        <v>0.5663716814159292</v>
      </c>
      <c r="P252">
        <v>0.78400000000000003</v>
      </c>
      <c r="Q252">
        <v>0.89783281733746134</v>
      </c>
      <c r="R252">
        <v>0.9526627218934911</v>
      </c>
      <c r="S252">
        <v>0.76363636363636367</v>
      </c>
      <c r="T252">
        <v>0.67692307692307696</v>
      </c>
      <c r="U252">
        <v>0.68240343347639487</v>
      </c>
      <c r="V252">
        <v>0.65340909090909094</v>
      </c>
      <c r="W252">
        <v>0.9</v>
      </c>
      <c r="X252">
        <v>0.48571428571428571</v>
      </c>
      <c r="Y252">
        <v>0.68421052631578949</v>
      </c>
      <c r="Z252">
        <v>0.55000000000000004</v>
      </c>
      <c r="AA252">
        <v>0.75238095238095237</v>
      </c>
    </row>
    <row r="253" spans="1:27" x14ac:dyDescent="0.35">
      <c r="A253" s="1">
        <v>44096</v>
      </c>
      <c r="B253" t="s">
        <v>51</v>
      </c>
      <c r="C253">
        <v>8.5561497326203204E-2</v>
      </c>
      <c r="D253">
        <v>0.15172413793103448</v>
      </c>
      <c r="E253">
        <v>1.282051282051282E-2</v>
      </c>
      <c r="F253">
        <v>3.4063260340632603E-2</v>
      </c>
      <c r="G253">
        <v>2.7624309392265192E-2</v>
      </c>
      <c r="H253">
        <v>5.2910052910052907E-2</v>
      </c>
      <c r="I253">
        <v>8.1081081081081086E-2</v>
      </c>
      <c r="J253">
        <v>2.0958083832335328E-2</v>
      </c>
      <c r="K253">
        <v>0.24637681159420291</v>
      </c>
      <c r="L253">
        <v>4.9689440993788817E-2</v>
      </c>
      <c r="M253">
        <v>0.12195121951219512</v>
      </c>
      <c r="N253">
        <v>4.5454545454545456E-2</v>
      </c>
      <c r="O253">
        <v>0.14917127071823205</v>
      </c>
      <c r="P253">
        <v>5.9829059829059832E-2</v>
      </c>
      <c r="Q253">
        <v>1.2195121951219513E-2</v>
      </c>
      <c r="R253">
        <v>2.456140350877193E-2</v>
      </c>
      <c r="S253">
        <v>6.3492063492063489E-2</v>
      </c>
      <c r="T253">
        <v>4.3103448275862072E-2</v>
      </c>
      <c r="U253">
        <v>3.8461538461538464E-2</v>
      </c>
      <c r="V253">
        <v>0.13175675675675674</v>
      </c>
      <c r="W253">
        <v>0</v>
      </c>
      <c r="X253">
        <v>5.4054054054054057E-2</v>
      </c>
      <c r="Y253">
        <v>2.1052631578947368E-2</v>
      </c>
      <c r="Z253">
        <v>7.0921985815602835E-3</v>
      </c>
      <c r="AA253">
        <v>2.6086956521739129E-2</v>
      </c>
    </row>
    <row r="254" spans="1:27" x14ac:dyDescent="0.35">
      <c r="A254" s="1">
        <v>44096</v>
      </c>
      <c r="B254" t="s">
        <v>52</v>
      </c>
      <c r="C254">
        <v>0.91443850267379678</v>
      </c>
      <c r="D254">
        <v>0.84827586206896555</v>
      </c>
      <c r="E254">
        <v>0.98717948717948723</v>
      </c>
      <c r="F254">
        <v>0.96593673965936744</v>
      </c>
      <c r="G254">
        <v>0.97237569060773477</v>
      </c>
      <c r="H254">
        <v>0.94708994708994709</v>
      </c>
      <c r="I254">
        <v>0.91891891891891897</v>
      </c>
      <c r="J254">
        <v>0.97904191616766467</v>
      </c>
      <c r="K254">
        <v>0.75362318840579712</v>
      </c>
      <c r="L254">
        <v>0.9503105590062112</v>
      </c>
      <c r="M254">
        <v>0.87804878048780488</v>
      </c>
      <c r="N254">
        <v>0.95454545454545459</v>
      </c>
      <c r="O254">
        <v>0.850828729281768</v>
      </c>
      <c r="P254">
        <v>0.94017094017094016</v>
      </c>
      <c r="Q254">
        <v>0.98780487804878048</v>
      </c>
      <c r="R254">
        <v>0.9754385964912281</v>
      </c>
      <c r="S254">
        <v>0.93650793650793651</v>
      </c>
      <c r="T254">
        <v>0.9568965517241379</v>
      </c>
      <c r="U254">
        <v>0.96153846153846156</v>
      </c>
      <c r="V254">
        <v>0.8682432432432432</v>
      </c>
      <c r="W254">
        <v>1</v>
      </c>
      <c r="X254">
        <v>0.94594594594594594</v>
      </c>
      <c r="Y254">
        <v>0.97894736842105268</v>
      </c>
      <c r="Z254">
        <v>0.99290780141843971</v>
      </c>
      <c r="AA254">
        <v>0.97391304347826091</v>
      </c>
    </row>
    <row r="255" spans="1:27" x14ac:dyDescent="0.35">
      <c r="A255" s="1">
        <v>44097</v>
      </c>
      <c r="B255" t="s">
        <v>30</v>
      </c>
      <c r="C255">
        <v>0.45913354175971416</v>
      </c>
      <c r="D255">
        <v>0.22138680033416874</v>
      </c>
      <c r="E255">
        <v>0.28392484342379959</v>
      </c>
      <c r="F255">
        <v>0.21191775073436844</v>
      </c>
      <c r="G255">
        <v>0.23076923076923078</v>
      </c>
      <c r="H255">
        <v>0.29905660377358489</v>
      </c>
      <c r="I255">
        <v>0.25241864555848725</v>
      </c>
      <c r="J255">
        <v>0.18168279970215934</v>
      </c>
      <c r="K255">
        <v>0.23662884927066449</v>
      </c>
      <c r="L255">
        <v>0.42909090909090908</v>
      </c>
      <c r="M255">
        <v>0.41121495327102803</v>
      </c>
      <c r="N255">
        <v>0.40703517587939697</v>
      </c>
      <c r="O255">
        <v>0.26847195357833653</v>
      </c>
      <c r="P255">
        <v>0.34042553191489361</v>
      </c>
      <c r="Q255">
        <v>0.28341168569509739</v>
      </c>
      <c r="R255">
        <v>0.16385911179173049</v>
      </c>
      <c r="S255">
        <v>0.36909323116219667</v>
      </c>
      <c r="T255">
        <v>0.31777378815080792</v>
      </c>
      <c r="U255">
        <v>0.3902439024390244</v>
      </c>
      <c r="V255">
        <v>0.37524177949709864</v>
      </c>
      <c r="W255">
        <v>0.1585081585081585</v>
      </c>
      <c r="X255">
        <v>0.42657916324856437</v>
      </c>
      <c r="Y255">
        <v>0.56060606060606055</v>
      </c>
      <c r="Z255">
        <v>0.30327868852459017</v>
      </c>
      <c r="AA255">
        <v>0.30369127516778521</v>
      </c>
    </row>
    <row r="256" spans="1:27" x14ac:dyDescent="0.35">
      <c r="A256" s="1">
        <v>44097</v>
      </c>
      <c r="B256" t="s">
        <v>31</v>
      </c>
      <c r="C256">
        <v>3.6176864671728454E-2</v>
      </c>
      <c r="D256">
        <v>0.27485380116959063</v>
      </c>
      <c r="E256">
        <v>0.22233820459290188</v>
      </c>
      <c r="F256">
        <v>0.23919429290809904</v>
      </c>
      <c r="G256">
        <v>0.29161882893226176</v>
      </c>
      <c r="H256">
        <v>2.5471698113207548E-2</v>
      </c>
      <c r="I256">
        <v>8.7071240105540904E-2</v>
      </c>
      <c r="J256">
        <v>4.9143708116157855E-2</v>
      </c>
      <c r="K256">
        <v>0.15235008103727715</v>
      </c>
      <c r="L256">
        <v>0.11515151515151516</v>
      </c>
      <c r="M256">
        <v>3.7383177570093455E-2</v>
      </c>
      <c r="N256">
        <v>9.5477386934673364E-2</v>
      </c>
      <c r="O256">
        <v>0.202321083172147</v>
      </c>
      <c r="P256">
        <v>5.9350503919372903E-2</v>
      </c>
      <c r="Q256">
        <v>0.38952316991269309</v>
      </c>
      <c r="R256">
        <v>0.10107197549770292</v>
      </c>
      <c r="S256">
        <v>0.15581098339719029</v>
      </c>
      <c r="T256">
        <v>0.16876122082585279</v>
      </c>
      <c r="U256">
        <v>0.10826888756692445</v>
      </c>
      <c r="V256">
        <v>0.19729206963249515</v>
      </c>
      <c r="W256">
        <v>4.662004662004662E-3</v>
      </c>
      <c r="X256">
        <v>0.20508613617719443</v>
      </c>
      <c r="Y256">
        <v>3.4090909090909088E-2</v>
      </c>
      <c r="Z256">
        <v>0.16967213114754098</v>
      </c>
      <c r="AA256">
        <v>9.0604026845637578E-2</v>
      </c>
    </row>
    <row r="257" spans="1:27" x14ac:dyDescent="0.35">
      <c r="A257" s="1">
        <v>44097</v>
      </c>
      <c r="B257" t="s">
        <v>32</v>
      </c>
      <c r="C257">
        <v>0.49531040643144258</v>
      </c>
      <c r="D257">
        <v>0.49624060150375937</v>
      </c>
      <c r="E257">
        <v>0.50626304801670141</v>
      </c>
      <c r="F257">
        <v>0.45111204364246749</v>
      </c>
      <c r="G257">
        <v>0.52238805970149249</v>
      </c>
      <c r="H257">
        <v>0.32452830188679244</v>
      </c>
      <c r="I257">
        <v>0.33948988566402816</v>
      </c>
      <c r="J257">
        <v>0.23082650781831721</v>
      </c>
      <c r="K257">
        <v>0.38897893030794167</v>
      </c>
      <c r="L257">
        <v>0.54424242424242419</v>
      </c>
      <c r="M257">
        <v>0.44859813084112149</v>
      </c>
      <c r="N257">
        <v>0.50251256281407031</v>
      </c>
      <c r="O257">
        <v>0.47079303675048356</v>
      </c>
      <c r="P257">
        <v>0.39977603583426652</v>
      </c>
      <c r="Q257">
        <v>0.67293485560779043</v>
      </c>
      <c r="R257">
        <v>0.26493108728943338</v>
      </c>
      <c r="S257">
        <v>0.52490421455938696</v>
      </c>
      <c r="T257">
        <v>0.48653500897666069</v>
      </c>
      <c r="U257">
        <v>0.49851279000594884</v>
      </c>
      <c r="V257">
        <v>0.57253384912959382</v>
      </c>
      <c r="W257">
        <v>0.16317016317016317</v>
      </c>
      <c r="X257">
        <v>0.63166529942575877</v>
      </c>
      <c r="Y257">
        <v>0.59469696969696972</v>
      </c>
      <c r="Z257">
        <v>0.47295081967213115</v>
      </c>
      <c r="AA257">
        <v>0.39429530201342283</v>
      </c>
    </row>
    <row r="258" spans="1:27" x14ac:dyDescent="0.35">
      <c r="A258" s="1">
        <v>44097</v>
      </c>
      <c r="B258" t="s">
        <v>33</v>
      </c>
      <c r="C258">
        <v>0.50468959356855736</v>
      </c>
      <c r="D258">
        <v>0.50375939849624063</v>
      </c>
      <c r="E258">
        <v>0.49373695198329859</v>
      </c>
      <c r="F258">
        <v>0.54888795635753251</v>
      </c>
      <c r="G258">
        <v>0.47761194029850751</v>
      </c>
      <c r="H258">
        <v>0.67547169811320762</v>
      </c>
      <c r="I258">
        <v>0.66051011433597184</v>
      </c>
      <c r="J258">
        <v>0.76917349218168285</v>
      </c>
      <c r="K258">
        <v>0.61102106969205838</v>
      </c>
      <c r="L258">
        <v>0.45575757575757581</v>
      </c>
      <c r="M258">
        <v>0.55140186915887845</v>
      </c>
      <c r="N258">
        <v>0.49748743718592969</v>
      </c>
      <c r="O258">
        <v>0.52920696324951644</v>
      </c>
      <c r="P258">
        <v>0.60022396416573343</v>
      </c>
      <c r="Q258">
        <v>0.32706514439220957</v>
      </c>
      <c r="R258">
        <v>0.73506891271056662</v>
      </c>
      <c r="S258">
        <v>0.47509578544061304</v>
      </c>
      <c r="T258">
        <v>0.51346499102333931</v>
      </c>
      <c r="U258">
        <v>0.50148720999405116</v>
      </c>
      <c r="V258">
        <v>0.42746615087040618</v>
      </c>
      <c r="W258">
        <v>0.8368298368298368</v>
      </c>
      <c r="X258">
        <v>0.36833470057424123</v>
      </c>
      <c r="Y258">
        <v>0.40530303030303028</v>
      </c>
      <c r="Z258">
        <v>0.52704918032786885</v>
      </c>
      <c r="AA258">
        <v>0.60570469798657722</v>
      </c>
    </row>
    <row r="259" spans="1:27" x14ac:dyDescent="0.35">
      <c r="A259" s="1">
        <v>44097</v>
      </c>
      <c r="B259" t="s">
        <v>46</v>
      </c>
      <c r="C259">
        <v>0.37695399732023227</v>
      </c>
      <c r="D259">
        <v>0.35087719298245612</v>
      </c>
      <c r="E259">
        <v>0.29018789144050106</v>
      </c>
      <c r="F259">
        <v>0.33402183534966068</v>
      </c>
      <c r="G259">
        <v>0.44157441574415746</v>
      </c>
      <c r="H259">
        <v>0.53041695146958301</v>
      </c>
      <c r="I259">
        <v>0.52066842568161831</v>
      </c>
      <c r="J259">
        <v>0.55334846765039725</v>
      </c>
      <c r="K259">
        <v>0.34913112164297</v>
      </c>
      <c r="L259">
        <v>0.59782608695652173</v>
      </c>
      <c r="M259">
        <v>0.81742738589211617</v>
      </c>
      <c r="N259">
        <v>0.23606557377049181</v>
      </c>
      <c r="O259">
        <v>0.51471135940409685</v>
      </c>
      <c r="P259">
        <v>0.38095238095238093</v>
      </c>
      <c r="Q259">
        <v>0.29666212534059944</v>
      </c>
      <c r="R259">
        <v>0.23512544802867383</v>
      </c>
      <c r="S259">
        <v>0.25331369661266567</v>
      </c>
      <c r="T259">
        <v>0.52675386444708683</v>
      </c>
      <c r="U259">
        <v>0.27745901639344261</v>
      </c>
      <c r="V259">
        <v>0.2219482120838471</v>
      </c>
      <c r="W259">
        <v>0.39781328847771236</v>
      </c>
      <c r="X259">
        <v>0.4643150123051682</v>
      </c>
      <c r="Y259">
        <v>0.49357326478149099</v>
      </c>
      <c r="Z259">
        <v>0.29918032786885246</v>
      </c>
      <c r="AA259">
        <v>0.23940149625935161</v>
      </c>
    </row>
    <row r="260" spans="1:27" x14ac:dyDescent="0.35">
      <c r="A260" s="1">
        <v>44097</v>
      </c>
      <c r="B260" t="s">
        <v>47</v>
      </c>
      <c r="C260">
        <v>0.34123222748815168</v>
      </c>
      <c r="D260">
        <v>0.34761904761904761</v>
      </c>
      <c r="E260">
        <v>0.5467625899280576</v>
      </c>
      <c r="F260">
        <v>0.15282685512367492</v>
      </c>
      <c r="G260">
        <v>0.19080779944289694</v>
      </c>
      <c r="H260">
        <v>9.0206185567010308E-2</v>
      </c>
      <c r="I260">
        <v>0.4375</v>
      </c>
      <c r="J260">
        <v>8.1025641025641026E-2</v>
      </c>
      <c r="K260">
        <v>0.36199095022624433</v>
      </c>
      <c r="L260">
        <v>0.54181818181818187</v>
      </c>
      <c r="M260">
        <v>0.41624365482233505</v>
      </c>
      <c r="N260">
        <v>5.5555555555555552E-2</v>
      </c>
      <c r="O260">
        <v>0.50940665701881327</v>
      </c>
      <c r="P260">
        <v>0.49127906976744184</v>
      </c>
      <c r="Q260">
        <v>0.34787600459242252</v>
      </c>
      <c r="R260">
        <v>0.14634146341463414</v>
      </c>
      <c r="S260">
        <v>0.37209302325581395</v>
      </c>
      <c r="T260">
        <v>0.46726862302483069</v>
      </c>
      <c r="U260">
        <v>0.40472673559822747</v>
      </c>
      <c r="V260">
        <v>0.67222222222222228</v>
      </c>
      <c r="W260">
        <v>8.4566596194503175E-3</v>
      </c>
      <c r="X260">
        <v>0.4204946996466431</v>
      </c>
      <c r="Y260">
        <v>0.71354166666666663</v>
      </c>
      <c r="Z260">
        <v>0.46575342465753422</v>
      </c>
      <c r="AA260">
        <v>0.328125</v>
      </c>
    </row>
    <row r="261" spans="1:27" x14ac:dyDescent="0.35">
      <c r="A261" s="1">
        <v>44097</v>
      </c>
      <c r="B261" t="s">
        <v>48</v>
      </c>
      <c r="C261">
        <v>0.65876777251184837</v>
      </c>
      <c r="D261">
        <v>0.65238095238095239</v>
      </c>
      <c r="E261">
        <v>0.45323741007194246</v>
      </c>
      <c r="F261">
        <v>0.84717314487632511</v>
      </c>
      <c r="G261">
        <v>0.80919220055710306</v>
      </c>
      <c r="H261">
        <v>0.90979381443298968</v>
      </c>
      <c r="I261">
        <v>0.5625</v>
      </c>
      <c r="J261">
        <v>0.91897435897435897</v>
      </c>
      <c r="K261">
        <v>0.63800904977375561</v>
      </c>
      <c r="L261">
        <v>0.45818181818181819</v>
      </c>
      <c r="M261">
        <v>0.58375634517766495</v>
      </c>
      <c r="N261">
        <v>0.94444444444444442</v>
      </c>
      <c r="O261">
        <v>0.49059334298118668</v>
      </c>
      <c r="P261">
        <v>0.50872093023255816</v>
      </c>
      <c r="Q261">
        <v>0.65212399540757748</v>
      </c>
      <c r="R261">
        <v>0.85365853658536583</v>
      </c>
      <c r="S261">
        <v>0.62790697674418605</v>
      </c>
      <c r="T261">
        <v>0.53273137697516926</v>
      </c>
      <c r="U261">
        <v>0.59527326440177253</v>
      </c>
      <c r="V261">
        <v>0.32777777777777778</v>
      </c>
      <c r="W261">
        <v>0.9915433403805497</v>
      </c>
      <c r="X261">
        <v>0.5795053003533569</v>
      </c>
      <c r="Y261">
        <v>0.28645833333333331</v>
      </c>
      <c r="Z261">
        <v>0.53424657534246578</v>
      </c>
      <c r="AA261">
        <v>0.671875</v>
      </c>
    </row>
    <row r="262" spans="1:27" x14ac:dyDescent="0.35">
      <c r="A262" s="1">
        <v>44097</v>
      </c>
      <c r="B262" t="s">
        <v>49</v>
      </c>
      <c r="C262">
        <v>0.23963133640552994</v>
      </c>
      <c r="D262">
        <v>0.16260162601626016</v>
      </c>
      <c r="E262">
        <v>0.32291666666666669</v>
      </c>
      <c r="F262">
        <v>0.25988700564971751</v>
      </c>
      <c r="G262">
        <v>0.54729729729729726</v>
      </c>
      <c r="H262">
        <v>0.18421052631578946</v>
      </c>
      <c r="I262">
        <v>0.29906542056074764</v>
      </c>
      <c r="J262">
        <v>0.10169491525423729</v>
      </c>
      <c r="K262">
        <v>0.56944444444444442</v>
      </c>
      <c r="L262">
        <v>0.37414965986394561</v>
      </c>
      <c r="M262">
        <v>0.16326530612244897</v>
      </c>
      <c r="N262">
        <v>0.14000000000000001</v>
      </c>
      <c r="O262">
        <v>0.4247787610619469</v>
      </c>
      <c r="P262">
        <v>0.20799999999999999</v>
      </c>
      <c r="Q262">
        <v>0.1021671826625387</v>
      </c>
      <c r="R262">
        <v>3.5502958579881658E-2</v>
      </c>
      <c r="S262">
        <v>0.2818181818181818</v>
      </c>
      <c r="T262">
        <v>0.36923076923076925</v>
      </c>
      <c r="U262">
        <v>0.30901287553648071</v>
      </c>
      <c r="V262">
        <v>0.34285714285714286</v>
      </c>
      <c r="W262">
        <v>4.4444444444444446E-2</v>
      </c>
      <c r="X262">
        <v>0.51428571428571423</v>
      </c>
      <c r="Y262">
        <v>0.4</v>
      </c>
      <c r="Z262">
        <v>0.45</v>
      </c>
      <c r="AA262">
        <v>0.22857142857142856</v>
      </c>
    </row>
    <row r="263" spans="1:27" x14ac:dyDescent="0.35">
      <c r="A263" s="1">
        <v>44097</v>
      </c>
      <c r="B263" t="s">
        <v>50</v>
      </c>
      <c r="C263">
        <v>0.76036866359447008</v>
      </c>
      <c r="D263">
        <v>0.83739837398373984</v>
      </c>
      <c r="E263">
        <v>0.67708333333333337</v>
      </c>
      <c r="F263">
        <v>0.74011299435028244</v>
      </c>
      <c r="G263">
        <v>0.45270270270270269</v>
      </c>
      <c r="H263">
        <v>0.81578947368421051</v>
      </c>
      <c r="I263">
        <v>0.7009345794392523</v>
      </c>
      <c r="J263">
        <v>0.89830508474576276</v>
      </c>
      <c r="K263">
        <v>0.43055555555555558</v>
      </c>
      <c r="L263">
        <v>0.62585034013605445</v>
      </c>
      <c r="M263">
        <v>0.83673469387755106</v>
      </c>
      <c r="N263">
        <v>0.86</v>
      </c>
      <c r="O263">
        <v>0.5752212389380531</v>
      </c>
      <c r="P263">
        <v>0.79200000000000004</v>
      </c>
      <c r="Q263">
        <v>0.89783281733746134</v>
      </c>
      <c r="R263">
        <v>0.96449704142011838</v>
      </c>
      <c r="S263">
        <v>0.71818181818181814</v>
      </c>
      <c r="T263">
        <v>0.63076923076923075</v>
      </c>
      <c r="U263">
        <v>0.69098712446351929</v>
      </c>
      <c r="V263">
        <v>0.65714285714285714</v>
      </c>
      <c r="W263">
        <v>0.9555555555555556</v>
      </c>
      <c r="X263">
        <v>0.48571428571428571</v>
      </c>
      <c r="Y263">
        <v>0.6</v>
      </c>
      <c r="Z263">
        <v>0.55000000000000004</v>
      </c>
      <c r="AA263">
        <v>0.77142857142857146</v>
      </c>
    </row>
    <row r="264" spans="1:27" x14ac:dyDescent="0.35">
      <c r="A264" s="1">
        <v>44097</v>
      </c>
      <c r="B264" t="s">
        <v>51</v>
      </c>
      <c r="C264">
        <v>0.10160427807486631</v>
      </c>
      <c r="D264">
        <v>0.19310344827586207</v>
      </c>
      <c r="E264">
        <v>1.9230769230769232E-2</v>
      </c>
      <c r="F264">
        <v>3.4063260340632603E-2</v>
      </c>
      <c r="G264">
        <v>3.3149171270718231E-2</v>
      </c>
      <c r="H264">
        <v>5.8201058201058198E-2</v>
      </c>
      <c r="I264">
        <v>3.6036036036036036E-2</v>
      </c>
      <c r="J264">
        <v>1.4970059880239521E-2</v>
      </c>
      <c r="K264">
        <v>0.2391304347826087</v>
      </c>
      <c r="L264">
        <v>6.2111801242236024E-2</v>
      </c>
      <c r="M264">
        <v>9.7560975609756101E-2</v>
      </c>
      <c r="N264">
        <v>2.7272727272727271E-2</v>
      </c>
      <c r="O264">
        <v>0.17679558011049723</v>
      </c>
      <c r="P264">
        <v>7.6923076923076927E-2</v>
      </c>
      <c r="Q264">
        <v>1.2195121951219513E-2</v>
      </c>
      <c r="R264">
        <v>2.1052631578947368E-2</v>
      </c>
      <c r="S264">
        <v>7.1428571428571425E-2</v>
      </c>
      <c r="T264">
        <v>5.1724137931034482E-2</v>
      </c>
      <c r="U264">
        <v>3.4188034188034191E-2</v>
      </c>
      <c r="V264">
        <v>0.13377926421404682</v>
      </c>
      <c r="W264">
        <v>0</v>
      </c>
      <c r="X264">
        <v>3.6036036036036036E-2</v>
      </c>
      <c r="Y264">
        <v>1.020408163265306E-2</v>
      </c>
      <c r="Z264">
        <v>7.0921985815602835E-3</v>
      </c>
      <c r="AA264">
        <v>2.6086956521739129E-2</v>
      </c>
    </row>
    <row r="265" spans="1:27" x14ac:dyDescent="0.35">
      <c r="A265" s="1">
        <v>44097</v>
      </c>
      <c r="B265" t="s">
        <v>52</v>
      </c>
      <c r="C265">
        <v>0.89839572192513373</v>
      </c>
      <c r="D265">
        <v>0.80689655172413788</v>
      </c>
      <c r="E265">
        <v>0.98076923076923073</v>
      </c>
      <c r="F265">
        <v>0.96593673965936744</v>
      </c>
      <c r="G265">
        <v>0.96685082872928174</v>
      </c>
      <c r="H265">
        <v>0.94179894179894175</v>
      </c>
      <c r="I265">
        <v>0.963963963963964</v>
      </c>
      <c r="J265">
        <v>0.98502994011976053</v>
      </c>
      <c r="K265">
        <v>0.76086956521739135</v>
      </c>
      <c r="L265">
        <v>0.93788819875776397</v>
      </c>
      <c r="M265">
        <v>0.90243902439024393</v>
      </c>
      <c r="N265">
        <v>0.97272727272727277</v>
      </c>
      <c r="O265">
        <v>0.82320441988950277</v>
      </c>
      <c r="P265">
        <v>0.92307692307692313</v>
      </c>
      <c r="Q265">
        <v>0.98780487804878048</v>
      </c>
      <c r="R265">
        <v>0.97894736842105268</v>
      </c>
      <c r="S265">
        <v>0.9285714285714286</v>
      </c>
      <c r="T265">
        <v>0.94827586206896552</v>
      </c>
      <c r="U265">
        <v>0.96581196581196582</v>
      </c>
      <c r="V265">
        <v>0.86622073578595316</v>
      </c>
      <c r="W265">
        <v>1</v>
      </c>
      <c r="X265">
        <v>0.963963963963964</v>
      </c>
      <c r="Y265">
        <v>0.98979591836734693</v>
      </c>
      <c r="Z265">
        <v>0.99290780141843971</v>
      </c>
      <c r="AA265">
        <v>0.97391304347826091</v>
      </c>
    </row>
    <row r="266" spans="1:27" x14ac:dyDescent="0.35">
      <c r="A266" s="1">
        <v>44098</v>
      </c>
      <c r="B266" t="s">
        <v>30</v>
      </c>
      <c r="C266">
        <v>0.47297900848593122</v>
      </c>
      <c r="D266">
        <v>0.23308270676691728</v>
      </c>
      <c r="E266">
        <v>0.29540709812108562</v>
      </c>
      <c r="F266">
        <v>0.22240872849349561</v>
      </c>
      <c r="G266">
        <v>0.2468427095292767</v>
      </c>
      <c r="H266">
        <v>0.29905660377358489</v>
      </c>
      <c r="I266">
        <v>0.26209322779243621</v>
      </c>
      <c r="J266">
        <v>0.20551005212211468</v>
      </c>
      <c r="K266">
        <v>0.23068611561318206</v>
      </c>
      <c r="L266">
        <v>0.39057591623036647</v>
      </c>
      <c r="M266">
        <v>0.42056074766355139</v>
      </c>
      <c r="N266">
        <v>0.38693467336683418</v>
      </c>
      <c r="O266">
        <v>0.26537717601547389</v>
      </c>
      <c r="P266">
        <v>0.34602463605823069</v>
      </c>
      <c r="Q266">
        <v>0.2807253190060443</v>
      </c>
      <c r="R266">
        <v>0.16998468606431852</v>
      </c>
      <c r="S266">
        <v>0.41762452107279696</v>
      </c>
      <c r="T266">
        <v>0.31238779174147219</v>
      </c>
      <c r="U266">
        <v>0.36969339622641512</v>
      </c>
      <c r="V266">
        <v>0.37717601547388779</v>
      </c>
      <c r="W266">
        <v>0.16083916083916083</v>
      </c>
      <c r="X266">
        <v>0.40607054963084493</v>
      </c>
      <c r="Y266">
        <v>0.5598591549295775</v>
      </c>
      <c r="Z266">
        <v>0.31393442622950818</v>
      </c>
      <c r="AA266">
        <v>0.3087248322147651</v>
      </c>
    </row>
    <row r="267" spans="1:27" x14ac:dyDescent="0.35">
      <c r="A267" s="1">
        <v>44098</v>
      </c>
      <c r="B267" t="s">
        <v>31</v>
      </c>
      <c r="C267">
        <v>3.7963376507369362E-2</v>
      </c>
      <c r="D267">
        <v>0.28738512949039263</v>
      </c>
      <c r="E267">
        <v>0.22338204592901878</v>
      </c>
      <c r="F267">
        <v>0.24758707511540076</v>
      </c>
      <c r="G267">
        <v>0.32032146957520091</v>
      </c>
      <c r="H267">
        <v>3.3018867924528301E-2</v>
      </c>
      <c r="I267">
        <v>8.0035180299032546E-2</v>
      </c>
      <c r="J267">
        <v>3.4251675353685777E-2</v>
      </c>
      <c r="K267">
        <v>0.16099405726634253</v>
      </c>
      <c r="L267">
        <v>8.4816753926701571E-2</v>
      </c>
      <c r="M267">
        <v>2.8037383177570093E-2</v>
      </c>
      <c r="N267">
        <v>0.11055276381909548</v>
      </c>
      <c r="O267">
        <v>0.21083172147001933</v>
      </c>
      <c r="P267">
        <v>7.6147816349384098E-2</v>
      </c>
      <c r="Q267">
        <v>0.36937541974479515</v>
      </c>
      <c r="R267">
        <v>0.12098009188361408</v>
      </c>
      <c r="S267">
        <v>0.1673052362707535</v>
      </c>
      <c r="T267">
        <v>0.18850987432675045</v>
      </c>
      <c r="U267">
        <v>8.9033018867924529E-2</v>
      </c>
      <c r="V267">
        <v>0.17698259187620891</v>
      </c>
      <c r="W267">
        <v>0</v>
      </c>
      <c r="X267">
        <v>0.22149302707136997</v>
      </c>
      <c r="Y267">
        <v>5.2816901408450703E-2</v>
      </c>
      <c r="Z267">
        <v>0.16311475409836065</v>
      </c>
      <c r="AA267">
        <v>0.10738255033557047</v>
      </c>
    </row>
    <row r="268" spans="1:27" x14ac:dyDescent="0.35">
      <c r="A268" s="1">
        <v>44098</v>
      </c>
      <c r="B268" t="s">
        <v>32</v>
      </c>
      <c r="C268">
        <v>0.51094238499330058</v>
      </c>
      <c r="D268">
        <v>0.52046783625730997</v>
      </c>
      <c r="E268">
        <v>0.51878914405010434</v>
      </c>
      <c r="F268">
        <v>0.46999580360889637</v>
      </c>
      <c r="G268">
        <v>0.56716417910447758</v>
      </c>
      <c r="H268">
        <v>0.33207547169811319</v>
      </c>
      <c r="I268">
        <v>0.34212840809146877</v>
      </c>
      <c r="J268">
        <v>0.23976172747580043</v>
      </c>
      <c r="K268">
        <v>0.39168017287952456</v>
      </c>
      <c r="L268">
        <v>0.47539267015706804</v>
      </c>
      <c r="M268">
        <v>0.44859813084112149</v>
      </c>
      <c r="N268">
        <v>0.49748743718592964</v>
      </c>
      <c r="O268">
        <v>0.47620889748549322</v>
      </c>
      <c r="P268">
        <v>0.42217245240761481</v>
      </c>
      <c r="Q268">
        <v>0.65010073875083951</v>
      </c>
      <c r="R268">
        <v>0.29096477794793263</v>
      </c>
      <c r="S268">
        <v>0.58492975734355046</v>
      </c>
      <c r="T268">
        <v>0.50089766606822261</v>
      </c>
      <c r="U268">
        <v>0.45872641509433965</v>
      </c>
      <c r="V268">
        <v>0.5541586073500967</v>
      </c>
      <c r="W268">
        <v>0.16083916083916083</v>
      </c>
      <c r="X268">
        <v>0.62756357670221496</v>
      </c>
      <c r="Y268">
        <v>0.61267605633802813</v>
      </c>
      <c r="Z268">
        <v>0.47704918032786886</v>
      </c>
      <c r="AA268">
        <v>0.41610738255033558</v>
      </c>
    </row>
    <row r="269" spans="1:27" x14ac:dyDescent="0.35">
      <c r="A269" s="1">
        <v>44098</v>
      </c>
      <c r="B269" t="s">
        <v>33</v>
      </c>
      <c r="C269">
        <v>0.48905761500669942</v>
      </c>
      <c r="D269">
        <v>0.47953216374269003</v>
      </c>
      <c r="E269">
        <v>0.48121085594989566</v>
      </c>
      <c r="F269">
        <v>0.53000419639110363</v>
      </c>
      <c r="G269">
        <v>0.43283582089552242</v>
      </c>
      <c r="H269">
        <v>0.66792452830188687</v>
      </c>
      <c r="I269">
        <v>0.65787159190853117</v>
      </c>
      <c r="J269">
        <v>0.76023827252419962</v>
      </c>
      <c r="K269">
        <v>0.6083198271204755</v>
      </c>
      <c r="L269">
        <v>0.5246073298429319</v>
      </c>
      <c r="M269">
        <v>0.55140186915887845</v>
      </c>
      <c r="N269">
        <v>0.50251256281407031</v>
      </c>
      <c r="O269">
        <v>0.52379110251450678</v>
      </c>
      <c r="P269">
        <v>0.57782754759238519</v>
      </c>
      <c r="Q269">
        <v>0.34989926124916049</v>
      </c>
      <c r="R269">
        <v>0.70903522205206737</v>
      </c>
      <c r="S269">
        <v>0.41507024265644954</v>
      </c>
      <c r="T269">
        <v>0.49910233393177739</v>
      </c>
      <c r="U269">
        <v>0.54127358490566035</v>
      </c>
      <c r="V269">
        <v>0.4458413926499033</v>
      </c>
      <c r="W269">
        <v>0.83916083916083917</v>
      </c>
      <c r="X269">
        <v>0.37243642329778504</v>
      </c>
      <c r="Y269">
        <v>0.38732394366197187</v>
      </c>
      <c r="Z269">
        <v>0.52295081967213108</v>
      </c>
      <c r="AA269">
        <v>0.58389261744966436</v>
      </c>
    </row>
    <row r="270" spans="1:27" x14ac:dyDescent="0.35">
      <c r="A270" s="1">
        <v>44098</v>
      </c>
      <c r="B270" t="s">
        <v>46</v>
      </c>
      <c r="C270">
        <v>0.37695399732023227</v>
      </c>
      <c r="D270">
        <v>0.35087719298245612</v>
      </c>
      <c r="E270">
        <v>0.29018789144050106</v>
      </c>
      <c r="F270">
        <v>0.33402183534966068</v>
      </c>
      <c r="G270">
        <v>0.44157441574415746</v>
      </c>
      <c r="H270">
        <v>0.53588516746411485</v>
      </c>
      <c r="I270">
        <v>0.52066842568161831</v>
      </c>
      <c r="J270">
        <v>0.55334846765039725</v>
      </c>
      <c r="K270">
        <v>0.34913112164297</v>
      </c>
      <c r="L270">
        <v>0.54951456310679614</v>
      </c>
      <c r="M270">
        <v>0.81742738589211617</v>
      </c>
      <c r="N270">
        <v>0.23606557377049181</v>
      </c>
      <c r="O270">
        <v>0.51471135940409685</v>
      </c>
      <c r="P270">
        <v>0.38095238095238093</v>
      </c>
      <c r="Q270">
        <v>0.29666212534059944</v>
      </c>
      <c r="R270">
        <v>0.23512544802867383</v>
      </c>
      <c r="S270">
        <v>0.25331369661266567</v>
      </c>
      <c r="T270">
        <v>0.52675386444708683</v>
      </c>
      <c r="U270">
        <v>0.27576374745417515</v>
      </c>
      <c r="V270">
        <v>0.2219482120838471</v>
      </c>
      <c r="W270">
        <v>0.39781328847771236</v>
      </c>
      <c r="X270">
        <v>0.47990155865463496</v>
      </c>
      <c r="Y270">
        <v>0.52032520325203258</v>
      </c>
      <c r="Z270">
        <v>0.29918032786885246</v>
      </c>
      <c r="AA270">
        <v>0.23940149625935161</v>
      </c>
    </row>
    <row r="271" spans="1:27" x14ac:dyDescent="0.35">
      <c r="A271" s="1">
        <v>44098</v>
      </c>
      <c r="B271" t="s">
        <v>47</v>
      </c>
      <c r="C271">
        <v>0.36137440758293837</v>
      </c>
      <c r="D271">
        <v>0.35714285714285715</v>
      </c>
      <c r="E271">
        <v>0.5539568345323741</v>
      </c>
      <c r="F271">
        <v>0.1687279151943463</v>
      </c>
      <c r="G271">
        <v>0.2116991643454039</v>
      </c>
      <c r="H271">
        <v>9.1836734693877556E-2</v>
      </c>
      <c r="I271">
        <v>0.4375</v>
      </c>
      <c r="J271">
        <v>8.2051282051282051E-2</v>
      </c>
      <c r="K271">
        <v>0.33634992458521873</v>
      </c>
      <c r="L271">
        <v>0.59187279151943462</v>
      </c>
      <c r="M271">
        <v>0.42131979695431471</v>
      </c>
      <c r="N271">
        <v>0</v>
      </c>
      <c r="O271">
        <v>0.51736613603473225</v>
      </c>
      <c r="P271">
        <v>0.47674418604651164</v>
      </c>
      <c r="Q271">
        <v>0.34787600459242252</v>
      </c>
      <c r="R271">
        <v>0.15853658536585366</v>
      </c>
      <c r="S271">
        <v>0.39534883720930231</v>
      </c>
      <c r="T271">
        <v>0.45146726862302483</v>
      </c>
      <c r="U271">
        <v>0.39143279172821271</v>
      </c>
      <c r="V271">
        <v>0.6962962962962963</v>
      </c>
      <c r="W271">
        <v>1.0570824524312896E-2</v>
      </c>
      <c r="X271">
        <v>0.35213675213675216</v>
      </c>
      <c r="Y271">
        <v>0.69791666666666663</v>
      </c>
      <c r="Z271">
        <v>0.48219178082191783</v>
      </c>
      <c r="AA271">
        <v>0.3125</v>
      </c>
    </row>
    <row r="272" spans="1:27" x14ac:dyDescent="0.35">
      <c r="A272" s="1">
        <v>44098</v>
      </c>
      <c r="B272" t="s">
        <v>48</v>
      </c>
      <c r="C272">
        <v>0.63862559241706163</v>
      </c>
      <c r="D272">
        <v>0.6428571428571429</v>
      </c>
      <c r="E272">
        <v>0.4460431654676259</v>
      </c>
      <c r="F272">
        <v>0.83127208480565373</v>
      </c>
      <c r="G272">
        <v>0.78830083565459608</v>
      </c>
      <c r="H272">
        <v>0.90816326530612246</v>
      </c>
      <c r="I272">
        <v>0.5625</v>
      </c>
      <c r="J272">
        <v>0.91794871794871791</v>
      </c>
      <c r="K272">
        <v>0.66365007541478127</v>
      </c>
      <c r="L272">
        <v>0.40812720848056538</v>
      </c>
      <c r="M272">
        <v>0.57868020304568524</v>
      </c>
      <c r="N272">
        <v>1</v>
      </c>
      <c r="O272">
        <v>0.48263386396526775</v>
      </c>
      <c r="P272">
        <v>0.52325581395348841</v>
      </c>
      <c r="Q272">
        <v>0.65212399540757748</v>
      </c>
      <c r="R272">
        <v>0.84146341463414631</v>
      </c>
      <c r="S272">
        <v>0.60465116279069764</v>
      </c>
      <c r="T272">
        <v>0.54853273137697522</v>
      </c>
      <c r="U272">
        <v>0.60856720827178734</v>
      </c>
      <c r="V272">
        <v>0.3037037037037037</v>
      </c>
      <c r="W272">
        <v>0.98942917547568709</v>
      </c>
      <c r="X272">
        <v>0.64786324786324789</v>
      </c>
      <c r="Y272">
        <v>0.30208333333333331</v>
      </c>
      <c r="Z272">
        <v>0.51780821917808217</v>
      </c>
      <c r="AA272">
        <v>0.6875</v>
      </c>
    </row>
    <row r="273" spans="1:27" x14ac:dyDescent="0.35">
      <c r="A273" s="1">
        <v>44098</v>
      </c>
      <c r="B273" t="s">
        <v>49</v>
      </c>
      <c r="C273">
        <v>0.37327188940092165</v>
      </c>
      <c r="D273">
        <v>0.17886178861788618</v>
      </c>
      <c r="E273">
        <v>0.28125</v>
      </c>
      <c r="F273">
        <v>0.29378531073446329</v>
      </c>
      <c r="G273">
        <v>0.54729729729729726</v>
      </c>
      <c r="H273">
        <v>0.20394736842105263</v>
      </c>
      <c r="I273">
        <v>0.3364485981308411</v>
      </c>
      <c r="J273">
        <v>0.11864406779661017</v>
      </c>
      <c r="K273">
        <v>0.54861111111111116</v>
      </c>
      <c r="L273">
        <v>0.34693877551020408</v>
      </c>
      <c r="M273">
        <v>0.16326530612244897</v>
      </c>
      <c r="N273">
        <v>0.14000000000000001</v>
      </c>
      <c r="O273">
        <v>0.43805309734513276</v>
      </c>
      <c r="P273">
        <v>0.25600000000000001</v>
      </c>
      <c r="Q273">
        <v>0.10526315789473684</v>
      </c>
      <c r="R273">
        <v>3.5502958579881658E-2</v>
      </c>
      <c r="S273">
        <v>0.26363636363636361</v>
      </c>
      <c r="T273">
        <v>0.35384615384615387</v>
      </c>
      <c r="U273">
        <v>0.30472103004291845</v>
      </c>
      <c r="V273">
        <v>0.37142857142857144</v>
      </c>
      <c r="W273">
        <v>5.5555555555555552E-2</v>
      </c>
      <c r="X273">
        <v>0.5</v>
      </c>
      <c r="Y273">
        <v>0.41428571428571431</v>
      </c>
      <c r="Z273">
        <v>0.46</v>
      </c>
      <c r="AA273">
        <v>0.20952380952380953</v>
      </c>
    </row>
    <row r="274" spans="1:27" x14ac:dyDescent="0.35">
      <c r="A274" s="1">
        <v>44098</v>
      </c>
      <c r="B274" t="s">
        <v>50</v>
      </c>
      <c r="C274">
        <v>0.62672811059907829</v>
      </c>
      <c r="D274">
        <v>0.82113821138211385</v>
      </c>
      <c r="E274">
        <v>0.71875</v>
      </c>
      <c r="F274">
        <v>0.70621468926553677</v>
      </c>
      <c r="G274">
        <v>0.45270270270270269</v>
      </c>
      <c r="H274">
        <v>0.79605263157894735</v>
      </c>
      <c r="I274">
        <v>0.66355140186915884</v>
      </c>
      <c r="J274">
        <v>0.88135593220338981</v>
      </c>
      <c r="K274">
        <v>0.4513888888888889</v>
      </c>
      <c r="L274">
        <v>0.65306122448979587</v>
      </c>
      <c r="M274">
        <v>0.83673469387755106</v>
      </c>
      <c r="N274">
        <v>0.86</v>
      </c>
      <c r="O274">
        <v>0.56194690265486724</v>
      </c>
      <c r="P274">
        <v>0.74399999999999999</v>
      </c>
      <c r="Q274">
        <v>0.89473684210526316</v>
      </c>
      <c r="R274">
        <v>0.96449704142011838</v>
      </c>
      <c r="S274">
        <v>0.73636363636363633</v>
      </c>
      <c r="T274">
        <v>0.64615384615384619</v>
      </c>
      <c r="U274">
        <v>0.69527896995708149</v>
      </c>
      <c r="V274">
        <v>0.62857142857142856</v>
      </c>
      <c r="W274">
        <v>0.94444444444444442</v>
      </c>
      <c r="X274">
        <v>0.5</v>
      </c>
      <c r="Y274">
        <v>0.58571428571428574</v>
      </c>
      <c r="Z274">
        <v>0.54</v>
      </c>
      <c r="AA274">
        <v>0.79047619047619044</v>
      </c>
    </row>
    <row r="275" spans="1:27" x14ac:dyDescent="0.35">
      <c r="A275" s="1">
        <v>44098</v>
      </c>
      <c r="B275" t="s">
        <v>51</v>
      </c>
      <c r="C275">
        <v>8.0213903743315509E-2</v>
      </c>
      <c r="D275">
        <v>0.22068965517241379</v>
      </c>
      <c r="E275">
        <v>3.2051282051282048E-2</v>
      </c>
      <c r="F275">
        <v>4.3795620437956206E-2</v>
      </c>
      <c r="G275">
        <v>3.3333333333333333E-2</v>
      </c>
      <c r="H275">
        <v>4.7619047619047616E-2</v>
      </c>
      <c r="I275">
        <v>4.5045045045045043E-2</v>
      </c>
      <c r="J275">
        <v>2.0958083832335328E-2</v>
      </c>
      <c r="K275">
        <v>0.2318840579710145</v>
      </c>
      <c r="L275">
        <v>5.5900621118012424E-2</v>
      </c>
      <c r="M275">
        <v>9.7560975609756101E-2</v>
      </c>
      <c r="N275">
        <v>2.7272727272727271E-2</v>
      </c>
      <c r="O275">
        <v>0.18232044198895028</v>
      </c>
      <c r="P275">
        <v>7.6923076923076927E-2</v>
      </c>
      <c r="Q275">
        <v>1.2195121951219513E-2</v>
      </c>
      <c r="R275">
        <v>2.1052631578947368E-2</v>
      </c>
      <c r="S275">
        <v>4.7619047619047616E-2</v>
      </c>
      <c r="T275">
        <v>5.1724137931034482E-2</v>
      </c>
      <c r="U275">
        <v>4.7008547008547008E-2</v>
      </c>
      <c r="V275">
        <v>0.13712374581939799</v>
      </c>
      <c r="W275">
        <v>7.6923076923076927E-3</v>
      </c>
      <c r="X275">
        <v>4.5045045045045043E-2</v>
      </c>
      <c r="Y275">
        <v>1.020408163265306E-2</v>
      </c>
      <c r="Z275">
        <v>0</v>
      </c>
      <c r="AA275">
        <v>4.3478260869565216E-2</v>
      </c>
    </row>
    <row r="276" spans="1:27" x14ac:dyDescent="0.35">
      <c r="A276" s="1">
        <v>44098</v>
      </c>
      <c r="B276" t="s">
        <v>52</v>
      </c>
      <c r="C276">
        <v>0.9197860962566845</v>
      </c>
      <c r="D276">
        <v>0.77931034482758621</v>
      </c>
      <c r="E276">
        <v>0.96794871794871795</v>
      </c>
      <c r="F276">
        <v>0.95620437956204385</v>
      </c>
      <c r="G276">
        <v>0.96666666666666667</v>
      </c>
      <c r="H276">
        <v>0.95238095238095233</v>
      </c>
      <c r="I276">
        <v>0.95495495495495497</v>
      </c>
      <c r="J276">
        <v>0.97904191616766467</v>
      </c>
      <c r="K276">
        <v>0.76811594202898548</v>
      </c>
      <c r="L276">
        <v>0.94409937888198758</v>
      </c>
      <c r="M276">
        <v>0.90243902439024393</v>
      </c>
      <c r="N276">
        <v>0.97272727272727277</v>
      </c>
      <c r="O276">
        <v>0.81767955801104975</v>
      </c>
      <c r="P276">
        <v>0.92307692307692313</v>
      </c>
      <c r="Q276">
        <v>0.98780487804878048</v>
      </c>
      <c r="R276">
        <v>0.97894736842105268</v>
      </c>
      <c r="S276">
        <v>0.95238095238095233</v>
      </c>
      <c r="T276">
        <v>0.94827586206896552</v>
      </c>
      <c r="U276">
        <v>0.95299145299145294</v>
      </c>
      <c r="V276">
        <v>0.86287625418060199</v>
      </c>
      <c r="W276">
        <v>0.99230769230769234</v>
      </c>
      <c r="X276">
        <v>0.95495495495495497</v>
      </c>
      <c r="Y276">
        <v>0.98979591836734693</v>
      </c>
      <c r="Z276">
        <v>1</v>
      </c>
      <c r="AA276">
        <v>0.95652173913043481</v>
      </c>
    </row>
    <row r="277" spans="1:27" x14ac:dyDescent="0.35">
      <c r="A277" s="1">
        <v>44099</v>
      </c>
      <c r="B277" t="s">
        <v>30</v>
      </c>
      <c r="C277">
        <v>0.46672621706118805</v>
      </c>
      <c r="D277">
        <v>0.25062656641604009</v>
      </c>
      <c r="E277">
        <v>0.27480158730158732</v>
      </c>
      <c r="F277">
        <v>0.23373898447335292</v>
      </c>
      <c r="G277">
        <v>0.26415094339622641</v>
      </c>
      <c r="H277">
        <v>0.28396226415094339</v>
      </c>
      <c r="I277">
        <v>0.27000879507475811</v>
      </c>
      <c r="J277">
        <v>0.20402084884586746</v>
      </c>
      <c r="K277">
        <v>0.23824959481361427</v>
      </c>
      <c r="L277">
        <v>0.34101382488479265</v>
      </c>
      <c r="M277">
        <v>0.40654205607476634</v>
      </c>
      <c r="N277">
        <v>0.43718592964824121</v>
      </c>
      <c r="O277">
        <v>0.27311411992263057</v>
      </c>
      <c r="P277">
        <v>0.33706606942889139</v>
      </c>
      <c r="Q277">
        <v>0.27468099395567497</v>
      </c>
      <c r="R277">
        <v>0.18836140888208269</v>
      </c>
      <c r="S277">
        <v>0.41123882503192849</v>
      </c>
      <c r="T277">
        <v>0.30700179533213645</v>
      </c>
      <c r="U277">
        <v>0.38089622641509435</v>
      </c>
      <c r="V277">
        <v>0.32876125160737246</v>
      </c>
      <c r="W277">
        <v>0.15617715617715619</v>
      </c>
      <c r="X277">
        <v>0.39458572600492209</v>
      </c>
      <c r="Y277">
        <v>0.56907894736842102</v>
      </c>
      <c r="Z277">
        <v>0.33032786885245902</v>
      </c>
      <c r="AA277">
        <v>0.32550335570469796</v>
      </c>
    </row>
    <row r="278" spans="1:27" x14ac:dyDescent="0.35">
      <c r="A278" s="1">
        <v>44099</v>
      </c>
      <c r="B278" t="s">
        <v>31</v>
      </c>
      <c r="C278">
        <v>4.376953997320232E-2</v>
      </c>
      <c r="D278">
        <v>0.29741019214703424</v>
      </c>
      <c r="E278">
        <v>0.22321428571428573</v>
      </c>
      <c r="F278">
        <v>0.25472093999160722</v>
      </c>
      <c r="G278">
        <v>0.33407325194228638</v>
      </c>
      <c r="H278">
        <v>3.6792452830188678E-2</v>
      </c>
      <c r="I278">
        <v>7.4758135444151275E-2</v>
      </c>
      <c r="J278">
        <v>5.2866716306775877E-2</v>
      </c>
      <c r="K278">
        <v>0.15018908698001079</v>
      </c>
      <c r="L278">
        <v>9.5852534562211988E-2</v>
      </c>
      <c r="M278">
        <v>3.7383177570093455E-2</v>
      </c>
      <c r="N278">
        <v>0.15075376884422109</v>
      </c>
      <c r="O278">
        <v>0.21237911025145068</v>
      </c>
      <c r="P278">
        <v>9.29451287793953E-2</v>
      </c>
      <c r="Q278">
        <v>0.37206178643384824</v>
      </c>
      <c r="R278">
        <v>0.11332312404287902</v>
      </c>
      <c r="S278">
        <v>0.15708812260536398</v>
      </c>
      <c r="T278">
        <v>0.21543985637342908</v>
      </c>
      <c r="U278">
        <v>8.4316037735849059E-2</v>
      </c>
      <c r="V278">
        <v>0.17873981997428204</v>
      </c>
      <c r="W278">
        <v>0</v>
      </c>
      <c r="X278">
        <v>0.22641509433962265</v>
      </c>
      <c r="Y278">
        <v>4.6052631578947366E-2</v>
      </c>
      <c r="Z278">
        <v>0.16229508196721312</v>
      </c>
      <c r="AA278">
        <v>9.563758389261745E-2</v>
      </c>
    </row>
    <row r="279" spans="1:27" x14ac:dyDescent="0.35">
      <c r="A279" s="1">
        <v>44099</v>
      </c>
      <c r="B279" t="s">
        <v>32</v>
      </c>
      <c r="C279">
        <v>0.51049575703439032</v>
      </c>
      <c r="D279">
        <v>0.54803675856307432</v>
      </c>
      <c r="E279">
        <v>0.49801587301587302</v>
      </c>
      <c r="F279">
        <v>0.48845992446496012</v>
      </c>
      <c r="G279">
        <v>0.59822419533851279</v>
      </c>
      <c r="H279">
        <v>0.32075471698113206</v>
      </c>
      <c r="I279">
        <v>0.34476693051890939</v>
      </c>
      <c r="J279">
        <v>0.25688756515264333</v>
      </c>
      <c r="K279">
        <v>0.38843868179362506</v>
      </c>
      <c r="L279">
        <v>0.43686635944700458</v>
      </c>
      <c r="M279">
        <v>0.44392523364485981</v>
      </c>
      <c r="N279">
        <v>0.5879396984924623</v>
      </c>
      <c r="O279">
        <v>0.48549323017408125</v>
      </c>
      <c r="P279">
        <v>0.43001119820828665</v>
      </c>
      <c r="Q279">
        <v>0.64674278038952315</v>
      </c>
      <c r="R279">
        <v>0.30168453292496172</v>
      </c>
      <c r="S279">
        <v>0.56832694763729241</v>
      </c>
      <c r="T279">
        <v>0.52244165170556556</v>
      </c>
      <c r="U279">
        <v>0.46521226415094341</v>
      </c>
      <c r="V279">
        <v>0.50750107158165447</v>
      </c>
      <c r="W279">
        <v>0.15617715617715619</v>
      </c>
      <c r="X279">
        <v>0.62100082034454474</v>
      </c>
      <c r="Y279">
        <v>0.61513157894736847</v>
      </c>
      <c r="Z279">
        <v>0.49262295081967211</v>
      </c>
      <c r="AA279">
        <v>0.42114093959731541</v>
      </c>
    </row>
    <row r="280" spans="1:27" x14ac:dyDescent="0.35">
      <c r="A280" s="1">
        <v>44099</v>
      </c>
      <c r="B280" t="s">
        <v>33</v>
      </c>
      <c r="C280">
        <v>0.48950424296560968</v>
      </c>
      <c r="D280">
        <v>0.45196324143692568</v>
      </c>
      <c r="E280">
        <v>0.50198412698412698</v>
      </c>
      <c r="F280">
        <v>0.51154007553503988</v>
      </c>
      <c r="G280">
        <v>0.40177580466148721</v>
      </c>
      <c r="H280">
        <v>0.679245283018868</v>
      </c>
      <c r="I280">
        <v>0.65523306948109061</v>
      </c>
      <c r="J280">
        <v>0.74311243484735667</v>
      </c>
      <c r="K280">
        <v>0.61156131820637494</v>
      </c>
      <c r="L280">
        <v>0.56313364055299542</v>
      </c>
      <c r="M280">
        <v>0.55607476635514019</v>
      </c>
      <c r="N280">
        <v>0.4120603015075377</v>
      </c>
      <c r="O280">
        <v>0.5145067698259187</v>
      </c>
      <c r="P280">
        <v>0.56998880179171341</v>
      </c>
      <c r="Q280">
        <v>0.35325721961047685</v>
      </c>
      <c r="R280">
        <v>0.69831546707503822</v>
      </c>
      <c r="S280">
        <v>0.43167305236270759</v>
      </c>
      <c r="T280">
        <v>0.47755834829443444</v>
      </c>
      <c r="U280">
        <v>0.53478773584905659</v>
      </c>
      <c r="V280">
        <v>0.49249892841834553</v>
      </c>
      <c r="W280">
        <v>0.84382284382284378</v>
      </c>
      <c r="X280">
        <v>0.37899917965545526</v>
      </c>
      <c r="Y280">
        <v>0.38486842105263153</v>
      </c>
      <c r="Z280">
        <v>0.50737704918032789</v>
      </c>
      <c r="AA280">
        <v>0.57885906040268464</v>
      </c>
    </row>
    <row r="281" spans="1:27" x14ac:dyDescent="0.35">
      <c r="A281" s="1">
        <v>44099</v>
      </c>
      <c r="B281" t="s">
        <v>46</v>
      </c>
      <c r="C281">
        <v>0.37695399732023227</v>
      </c>
      <c r="D281">
        <v>0.35087719298245612</v>
      </c>
      <c r="E281">
        <v>0.27579365079365081</v>
      </c>
      <c r="F281">
        <v>0.33402183534966068</v>
      </c>
      <c r="G281">
        <v>0.44157441574415746</v>
      </c>
      <c r="H281">
        <v>0.53588516746411485</v>
      </c>
      <c r="I281">
        <v>0.52066842568161831</v>
      </c>
      <c r="J281">
        <v>0.55334846765039725</v>
      </c>
      <c r="K281">
        <v>0.34913112164297</v>
      </c>
      <c r="L281">
        <v>0.51353711790393008</v>
      </c>
      <c r="M281">
        <v>0.81742738589211617</v>
      </c>
      <c r="N281">
        <v>0.23606557377049181</v>
      </c>
      <c r="O281">
        <v>0.51471135940409685</v>
      </c>
      <c r="P281">
        <v>0.38095238095238093</v>
      </c>
      <c r="Q281">
        <v>0.29666212534059944</v>
      </c>
      <c r="R281">
        <v>0.25878136200716845</v>
      </c>
      <c r="S281">
        <v>0.25331369661266567</v>
      </c>
      <c r="T281">
        <v>0.52675386444708683</v>
      </c>
      <c r="U281">
        <v>0.27780040733197559</v>
      </c>
      <c r="V281">
        <v>0.20347119645494829</v>
      </c>
      <c r="W281">
        <v>0.39781328847771236</v>
      </c>
      <c r="X281">
        <v>0.50369155045118952</v>
      </c>
      <c r="Y281">
        <v>0.52032520325203258</v>
      </c>
      <c r="Z281">
        <v>0.29918032786885246</v>
      </c>
      <c r="AA281">
        <v>0.23940149625935161</v>
      </c>
    </row>
    <row r="282" spans="1:27" x14ac:dyDescent="0.35">
      <c r="A282" s="1">
        <v>44099</v>
      </c>
      <c r="B282" t="s">
        <v>47</v>
      </c>
      <c r="C282">
        <v>0.36848341232227488</v>
      </c>
      <c r="D282">
        <v>0.7142857142857143</v>
      </c>
      <c r="E282">
        <v>0.55035971223021585</v>
      </c>
      <c r="F282">
        <v>0.17137809187279152</v>
      </c>
      <c r="G282">
        <v>0.24373259052924792</v>
      </c>
      <c r="H282">
        <v>9.8214285714285712E-2</v>
      </c>
      <c r="I282">
        <v>0.42905405405405406</v>
      </c>
      <c r="J282">
        <v>8.3076923076923076E-2</v>
      </c>
      <c r="K282">
        <v>0.26395173453996984</v>
      </c>
      <c r="L282">
        <v>0.55272108843537415</v>
      </c>
      <c r="M282">
        <v>0.41116751269035534</v>
      </c>
      <c r="N282">
        <v>0</v>
      </c>
      <c r="O282">
        <v>0.52677279305354563</v>
      </c>
      <c r="P282">
        <v>0.46802325581395349</v>
      </c>
      <c r="Q282">
        <v>0.42020665901262916</v>
      </c>
      <c r="R282">
        <v>0.1440443213296399</v>
      </c>
      <c r="S282">
        <v>0.37209302325581395</v>
      </c>
      <c r="T282">
        <v>0.48081264108352145</v>
      </c>
      <c r="U282">
        <v>0.41642228739002934</v>
      </c>
      <c r="V282">
        <v>0.66243194192377497</v>
      </c>
      <c r="W282">
        <v>1.0570824524312896E-2</v>
      </c>
      <c r="X282">
        <v>0.41042345276872966</v>
      </c>
      <c r="Y282">
        <v>0.703125</v>
      </c>
      <c r="Z282">
        <v>0.47945205479452052</v>
      </c>
      <c r="AA282">
        <v>0.34375</v>
      </c>
    </row>
    <row r="283" spans="1:27" x14ac:dyDescent="0.35">
      <c r="A283" s="1">
        <v>44099</v>
      </c>
      <c r="B283" t="s">
        <v>48</v>
      </c>
      <c r="C283">
        <v>0.63151658767772512</v>
      </c>
      <c r="D283">
        <v>0.2857142857142857</v>
      </c>
      <c r="E283">
        <v>0.44964028776978415</v>
      </c>
      <c r="F283">
        <v>0.82862190812720848</v>
      </c>
      <c r="G283">
        <v>0.75626740947075211</v>
      </c>
      <c r="H283">
        <v>0.9017857142857143</v>
      </c>
      <c r="I283">
        <v>0.57094594594594594</v>
      </c>
      <c r="J283">
        <v>0.91692307692307695</v>
      </c>
      <c r="K283">
        <v>0.73604826546003022</v>
      </c>
      <c r="L283">
        <v>0.44727891156462585</v>
      </c>
      <c r="M283">
        <v>0.58883248730964466</v>
      </c>
      <c r="N283">
        <v>1</v>
      </c>
      <c r="O283">
        <v>0.47322720694645443</v>
      </c>
      <c r="P283">
        <v>0.53197674418604646</v>
      </c>
      <c r="Q283">
        <v>0.57979334098737079</v>
      </c>
      <c r="R283">
        <v>0.85595567867036015</v>
      </c>
      <c r="S283">
        <v>0.62790697674418605</v>
      </c>
      <c r="T283">
        <v>0.5191873589164786</v>
      </c>
      <c r="U283">
        <v>0.58357771260997071</v>
      </c>
      <c r="V283">
        <v>0.33756805807622503</v>
      </c>
      <c r="W283">
        <v>0.98942917547568709</v>
      </c>
      <c r="X283">
        <v>0.5895765472312704</v>
      </c>
      <c r="Y283">
        <v>0.296875</v>
      </c>
      <c r="Z283">
        <v>0.52054794520547942</v>
      </c>
      <c r="AA283">
        <v>0.65625</v>
      </c>
    </row>
    <row r="284" spans="1:27" x14ac:dyDescent="0.35">
      <c r="A284" s="1">
        <v>44099</v>
      </c>
      <c r="B284" t="s">
        <v>49</v>
      </c>
      <c r="C284">
        <v>0.4009216589861751</v>
      </c>
      <c r="D284">
        <v>0.11382113821138211</v>
      </c>
      <c r="E284">
        <v>0.27083333333333331</v>
      </c>
      <c r="F284">
        <v>0.25423728813559321</v>
      </c>
      <c r="G284">
        <v>0.54966887417218546</v>
      </c>
      <c r="H284">
        <v>0.19736842105263158</v>
      </c>
      <c r="I284">
        <v>0.32710280373831774</v>
      </c>
      <c r="J284">
        <v>0.11525423728813559</v>
      </c>
      <c r="K284">
        <v>0.5</v>
      </c>
      <c r="L284">
        <v>0.34482758620689657</v>
      </c>
      <c r="M284">
        <v>0.16326530612244897</v>
      </c>
      <c r="N284">
        <v>0.12</v>
      </c>
      <c r="O284">
        <v>0.4247787610619469</v>
      </c>
      <c r="P284">
        <v>0.25600000000000001</v>
      </c>
      <c r="Q284">
        <v>0.11455108359133127</v>
      </c>
      <c r="R284">
        <v>4.142011834319527E-2</v>
      </c>
      <c r="S284">
        <v>0.2818181818181818</v>
      </c>
      <c r="T284">
        <v>0.38461538461538464</v>
      </c>
      <c r="U284">
        <v>0.30472103004291845</v>
      </c>
      <c r="V284">
        <v>0.41142857142857142</v>
      </c>
      <c r="W284">
        <v>5.5555555555555552E-2</v>
      </c>
      <c r="X284">
        <v>0.44285714285714284</v>
      </c>
      <c r="Y284">
        <v>0.44285714285714284</v>
      </c>
      <c r="Z284">
        <v>0.48</v>
      </c>
      <c r="AA284">
        <v>0.23809523809523808</v>
      </c>
    </row>
    <row r="285" spans="1:27" x14ac:dyDescent="0.35">
      <c r="A285" s="1">
        <v>44099</v>
      </c>
      <c r="B285" t="s">
        <v>50</v>
      </c>
      <c r="C285">
        <v>0.59907834101382484</v>
      </c>
      <c r="D285">
        <v>0.88617886178861793</v>
      </c>
      <c r="E285">
        <v>0.72916666666666663</v>
      </c>
      <c r="F285">
        <v>0.74576271186440679</v>
      </c>
      <c r="G285">
        <v>0.45033112582781459</v>
      </c>
      <c r="H285">
        <v>0.80263157894736847</v>
      </c>
      <c r="I285">
        <v>0.67289719626168221</v>
      </c>
      <c r="J285">
        <v>0.88474576271186445</v>
      </c>
      <c r="K285">
        <v>0.5</v>
      </c>
      <c r="L285">
        <v>0.65517241379310343</v>
      </c>
      <c r="M285">
        <v>0.83673469387755106</v>
      </c>
      <c r="N285">
        <v>0.88</v>
      </c>
      <c r="O285">
        <v>0.5752212389380531</v>
      </c>
      <c r="P285">
        <v>0.74399999999999999</v>
      </c>
      <c r="Q285">
        <v>0.88544891640866874</v>
      </c>
      <c r="R285">
        <v>0.95857988165680474</v>
      </c>
      <c r="S285">
        <v>0.71818181818181814</v>
      </c>
      <c r="T285">
        <v>0.61538461538461542</v>
      </c>
      <c r="U285">
        <v>0.69527896995708149</v>
      </c>
      <c r="V285">
        <v>0.58857142857142852</v>
      </c>
      <c r="W285">
        <v>0.94444444444444442</v>
      </c>
      <c r="X285">
        <v>0.55714285714285716</v>
      </c>
      <c r="Y285">
        <v>0.55714285714285716</v>
      </c>
      <c r="Z285">
        <v>0.52</v>
      </c>
      <c r="AA285">
        <v>0.76190476190476186</v>
      </c>
    </row>
    <row r="286" spans="1:27" x14ac:dyDescent="0.35">
      <c r="A286" s="1">
        <v>44099</v>
      </c>
      <c r="B286" t="s">
        <v>51</v>
      </c>
      <c r="C286">
        <v>9.6256684491978606E-2</v>
      </c>
      <c r="D286">
        <v>0.22068965517241379</v>
      </c>
      <c r="E286">
        <v>3.8461538461538464E-2</v>
      </c>
      <c r="F286">
        <v>3.8929440389294405E-2</v>
      </c>
      <c r="G286">
        <v>1.6216216216216217E-2</v>
      </c>
      <c r="H286">
        <v>2.6455026455026454E-2</v>
      </c>
      <c r="I286">
        <v>3.6036036036036036E-2</v>
      </c>
      <c r="J286">
        <v>2.3952095808383235E-2</v>
      </c>
      <c r="K286">
        <v>0.22463768115942029</v>
      </c>
      <c r="L286">
        <v>5.5900621118012424E-2</v>
      </c>
      <c r="M286">
        <v>0.12195121951219512</v>
      </c>
      <c r="N286">
        <v>3.6363636363636362E-2</v>
      </c>
      <c r="O286">
        <v>0.17679558011049723</v>
      </c>
      <c r="P286">
        <v>6.8376068376068383E-2</v>
      </c>
      <c r="Q286">
        <v>1.2195121951219513E-2</v>
      </c>
      <c r="R286">
        <v>2.456140350877193E-2</v>
      </c>
      <c r="S286">
        <v>3.968253968253968E-2</v>
      </c>
      <c r="T286">
        <v>5.1724137931034482E-2</v>
      </c>
      <c r="U286">
        <v>5.128205128205128E-2</v>
      </c>
      <c r="V286">
        <v>0.14950166112956811</v>
      </c>
      <c r="W286">
        <v>0</v>
      </c>
      <c r="X286">
        <v>6.3063063063063057E-2</v>
      </c>
      <c r="Y286">
        <v>2.197802197802198E-2</v>
      </c>
      <c r="Z286">
        <v>1.4184397163120567E-2</v>
      </c>
      <c r="AA286">
        <v>1.7391304347826087E-2</v>
      </c>
    </row>
    <row r="287" spans="1:27" x14ac:dyDescent="0.35">
      <c r="A287" s="1">
        <v>44099</v>
      </c>
      <c r="B287" t="s">
        <v>52</v>
      </c>
      <c r="C287">
        <v>0.90374331550802134</v>
      </c>
      <c r="D287">
        <v>0.77931034482758621</v>
      </c>
      <c r="E287">
        <v>0.96153846153846156</v>
      </c>
      <c r="F287">
        <v>0.96107055961070564</v>
      </c>
      <c r="G287">
        <v>0.98378378378378384</v>
      </c>
      <c r="H287">
        <v>0.97354497354497349</v>
      </c>
      <c r="I287">
        <v>0.963963963963964</v>
      </c>
      <c r="J287">
        <v>0.9760479041916168</v>
      </c>
      <c r="K287">
        <v>0.77536231884057971</v>
      </c>
      <c r="L287">
        <v>0.94409937888198758</v>
      </c>
      <c r="M287">
        <v>0.87804878048780488</v>
      </c>
      <c r="N287">
        <v>0.96363636363636362</v>
      </c>
      <c r="O287">
        <v>0.82320441988950277</v>
      </c>
      <c r="P287">
        <v>0.93162393162393164</v>
      </c>
      <c r="Q287">
        <v>0.98780487804878048</v>
      </c>
      <c r="R287">
        <v>0.9754385964912281</v>
      </c>
      <c r="S287">
        <v>0.96031746031746035</v>
      </c>
      <c r="T287">
        <v>0.94827586206896552</v>
      </c>
      <c r="U287">
        <v>0.94871794871794868</v>
      </c>
      <c r="V287">
        <v>0.85049833887043191</v>
      </c>
      <c r="W287">
        <v>1</v>
      </c>
      <c r="X287">
        <v>0.93693693693693691</v>
      </c>
      <c r="Y287">
        <v>0.97802197802197799</v>
      </c>
      <c r="Z287">
        <v>0.98581560283687941</v>
      </c>
      <c r="AA287">
        <v>0.9826086956521739</v>
      </c>
    </row>
    <row r="288" spans="1:27" x14ac:dyDescent="0.35">
      <c r="A288" s="1">
        <v>44100</v>
      </c>
      <c r="B288" t="s">
        <v>30</v>
      </c>
      <c r="C288">
        <v>0.47163912460920054</v>
      </c>
      <c r="D288">
        <v>0.26733500417710943</v>
      </c>
      <c r="E288">
        <v>0.26785714285714285</v>
      </c>
      <c r="F288">
        <v>0.22576584137641628</v>
      </c>
      <c r="G288">
        <v>0.27302996670366259</v>
      </c>
      <c r="H288">
        <v>0.29528301886792452</v>
      </c>
      <c r="I288">
        <v>0.2673702726473175</v>
      </c>
      <c r="J288">
        <v>0.21295606850335072</v>
      </c>
      <c r="K288">
        <v>0.2522960561858455</v>
      </c>
      <c r="L288">
        <v>0.30967741935483872</v>
      </c>
      <c r="M288">
        <v>0.44392523364485981</v>
      </c>
      <c r="N288">
        <v>0.47738693467336685</v>
      </c>
      <c r="O288">
        <v>0.26769825918762091</v>
      </c>
      <c r="P288">
        <v>0.33370660694288912</v>
      </c>
      <c r="Q288">
        <v>0.26326393552719946</v>
      </c>
      <c r="R288">
        <v>0.18683001531393567</v>
      </c>
      <c r="S288">
        <v>0.40740740740740738</v>
      </c>
      <c r="T288">
        <v>0.30161579892280072</v>
      </c>
      <c r="U288">
        <v>0.37323113207547171</v>
      </c>
      <c r="V288">
        <v>0.34376339477068152</v>
      </c>
      <c r="W288">
        <v>0.15151515151515152</v>
      </c>
      <c r="X288">
        <v>0.36669401148482361</v>
      </c>
      <c r="Y288">
        <v>0.68421052631578949</v>
      </c>
      <c r="Z288">
        <v>0.30901639344262294</v>
      </c>
      <c r="AA288">
        <v>0.32550335570469796</v>
      </c>
    </row>
    <row r="289" spans="1:27" x14ac:dyDescent="0.35">
      <c r="A289" s="1">
        <v>44100</v>
      </c>
      <c r="B289" t="s">
        <v>31</v>
      </c>
      <c r="C289">
        <v>4.5109423849933009E-2</v>
      </c>
      <c r="D289">
        <v>0.29741019214703424</v>
      </c>
      <c r="E289">
        <v>0.22023809523809523</v>
      </c>
      <c r="F289">
        <v>0.26814939152328998</v>
      </c>
      <c r="G289">
        <v>0.3318534961154273</v>
      </c>
      <c r="H289">
        <v>4.1509433962264149E-2</v>
      </c>
      <c r="I289">
        <v>7.036059806508356E-2</v>
      </c>
      <c r="J289">
        <v>5.8078927773641105E-2</v>
      </c>
      <c r="K289">
        <v>0.14748784440842788</v>
      </c>
      <c r="L289">
        <v>0.12258064516129032</v>
      </c>
      <c r="M289">
        <v>4.2056074766355138E-2</v>
      </c>
      <c r="N289">
        <v>0.17085427135678391</v>
      </c>
      <c r="O289">
        <v>0.19767891682785299</v>
      </c>
      <c r="P289">
        <v>0.10974244120940649</v>
      </c>
      <c r="Q289">
        <v>0.36265950302216254</v>
      </c>
      <c r="R289">
        <v>0.12557427258805512</v>
      </c>
      <c r="S289">
        <v>0.16347381864623245</v>
      </c>
      <c r="T289">
        <v>0.2244165170556553</v>
      </c>
      <c r="U289">
        <v>9.7877358490566044E-2</v>
      </c>
      <c r="V289">
        <v>0.18045435062151735</v>
      </c>
      <c r="W289">
        <v>0</v>
      </c>
      <c r="X289">
        <v>0.22559474979491387</v>
      </c>
      <c r="Y289">
        <v>2.6315789473684209E-2</v>
      </c>
      <c r="Z289">
        <v>0.15901639344262294</v>
      </c>
      <c r="AA289">
        <v>0.13087248322147652</v>
      </c>
    </row>
    <row r="290" spans="1:27" x14ac:dyDescent="0.35">
      <c r="A290" s="1">
        <v>44100</v>
      </c>
      <c r="B290" t="s">
        <v>32</v>
      </c>
      <c r="C290">
        <v>0.51674854845913354</v>
      </c>
      <c r="D290">
        <v>0.56474519632414366</v>
      </c>
      <c r="E290">
        <v>0.48809523809523808</v>
      </c>
      <c r="F290">
        <v>0.49391523289970624</v>
      </c>
      <c r="G290">
        <v>0.60488346281908989</v>
      </c>
      <c r="H290">
        <v>0.33679245283018866</v>
      </c>
      <c r="I290">
        <v>0.33773087071240104</v>
      </c>
      <c r="J290">
        <v>0.27103499627699179</v>
      </c>
      <c r="K290">
        <v>0.39978390059427338</v>
      </c>
      <c r="L290">
        <v>0.43225806451612903</v>
      </c>
      <c r="M290">
        <v>0.48598130841121495</v>
      </c>
      <c r="N290">
        <v>0.64824120603015079</v>
      </c>
      <c r="O290">
        <v>0.4653771760154739</v>
      </c>
      <c r="P290">
        <v>0.44344904815229563</v>
      </c>
      <c r="Q290">
        <v>0.62592343854936194</v>
      </c>
      <c r="R290">
        <v>0.31240428790199082</v>
      </c>
      <c r="S290">
        <v>0.57088122605363989</v>
      </c>
      <c r="T290">
        <v>0.52603231597845601</v>
      </c>
      <c r="U290">
        <v>0.47110849056603776</v>
      </c>
      <c r="V290">
        <v>0.5242177453921989</v>
      </c>
      <c r="W290">
        <v>0.15151515151515152</v>
      </c>
      <c r="X290">
        <v>0.59228876127973751</v>
      </c>
      <c r="Y290">
        <v>0.71052631578947367</v>
      </c>
      <c r="Z290">
        <v>0.46803278688524591</v>
      </c>
      <c r="AA290">
        <v>0.4563758389261745</v>
      </c>
    </row>
    <row r="291" spans="1:27" x14ac:dyDescent="0.35">
      <c r="A291" s="1">
        <v>44100</v>
      </c>
      <c r="B291" t="s">
        <v>33</v>
      </c>
      <c r="C291">
        <v>0.48325145154086646</v>
      </c>
      <c r="D291">
        <v>0.43525480367585634</v>
      </c>
      <c r="E291">
        <v>0.51190476190476186</v>
      </c>
      <c r="F291">
        <v>0.50608476710029371</v>
      </c>
      <c r="G291">
        <v>0.39511653718091011</v>
      </c>
      <c r="H291">
        <v>0.66320754716981134</v>
      </c>
      <c r="I291">
        <v>0.66226912928759896</v>
      </c>
      <c r="J291">
        <v>0.72896500372300821</v>
      </c>
      <c r="K291">
        <v>0.60021609940572662</v>
      </c>
      <c r="L291">
        <v>0.56774193548387097</v>
      </c>
      <c r="M291">
        <v>0.51401869158878499</v>
      </c>
      <c r="N291">
        <v>0.35175879396984921</v>
      </c>
      <c r="O291">
        <v>0.5346228239845261</v>
      </c>
      <c r="P291">
        <v>0.55655095184770431</v>
      </c>
      <c r="Q291">
        <v>0.37407656145063806</v>
      </c>
      <c r="R291">
        <v>0.68759571209800918</v>
      </c>
      <c r="S291">
        <v>0.42911877394636011</v>
      </c>
      <c r="T291">
        <v>0.47396768402154399</v>
      </c>
      <c r="U291">
        <v>0.52889150943396224</v>
      </c>
      <c r="V291">
        <v>0.4757822546078011</v>
      </c>
      <c r="W291">
        <v>0.84848484848484851</v>
      </c>
      <c r="X291">
        <v>0.40771123872026249</v>
      </c>
      <c r="Y291">
        <v>0.28947368421052633</v>
      </c>
      <c r="Z291">
        <v>0.53196721311475414</v>
      </c>
      <c r="AA291">
        <v>0.5436241610738255</v>
      </c>
    </row>
    <row r="292" spans="1:27" x14ac:dyDescent="0.35">
      <c r="A292" s="1">
        <v>44100</v>
      </c>
      <c r="B292" t="s">
        <v>46</v>
      </c>
      <c r="C292">
        <v>0.37695399732023227</v>
      </c>
      <c r="D292">
        <v>0.35338345864661652</v>
      </c>
      <c r="E292">
        <v>0.27579365079365081</v>
      </c>
      <c r="F292">
        <v>0.33402183534966068</v>
      </c>
      <c r="G292">
        <v>0.44157441574415746</v>
      </c>
      <c r="H292">
        <v>0.53588516746411485</v>
      </c>
      <c r="I292">
        <v>0.52066842568161831</v>
      </c>
      <c r="J292">
        <v>0.55334846765039725</v>
      </c>
      <c r="K292">
        <v>0.34913112164297</v>
      </c>
      <c r="L292">
        <v>0.51877729257641925</v>
      </c>
      <c r="M292">
        <v>0.81742738589211617</v>
      </c>
      <c r="N292">
        <v>0.23606557377049181</v>
      </c>
      <c r="O292">
        <v>0.51471135940409685</v>
      </c>
      <c r="P292">
        <v>0.38205980066445183</v>
      </c>
      <c r="Q292">
        <v>0.29666212534059944</v>
      </c>
      <c r="R292">
        <v>0.25878136200716845</v>
      </c>
      <c r="S292">
        <v>0.25331369661266567</v>
      </c>
      <c r="T292">
        <v>0.52675386444708683</v>
      </c>
      <c r="U292">
        <v>0.27780040733197559</v>
      </c>
      <c r="V292">
        <v>0.20347119645494829</v>
      </c>
      <c r="W292">
        <v>0.39781328847771236</v>
      </c>
      <c r="X292">
        <v>0.49548810500410173</v>
      </c>
      <c r="Y292">
        <v>0.52032520325203258</v>
      </c>
      <c r="Z292">
        <v>0.29918032786885246</v>
      </c>
      <c r="AA292">
        <v>0.23940149625935161</v>
      </c>
    </row>
    <row r="293" spans="1:27" x14ac:dyDescent="0.35">
      <c r="A293" s="1">
        <v>44100</v>
      </c>
      <c r="B293" t="s">
        <v>47</v>
      </c>
      <c r="C293">
        <v>0.40402843601895733</v>
      </c>
      <c r="D293">
        <v>0.41371158392434987</v>
      </c>
      <c r="E293">
        <v>0.5611510791366906</v>
      </c>
      <c r="F293">
        <v>0.17844522968197879</v>
      </c>
      <c r="G293">
        <v>0.23676880222841226</v>
      </c>
      <c r="H293">
        <v>9.311224489795919E-2</v>
      </c>
      <c r="I293">
        <v>0.42567567567567566</v>
      </c>
      <c r="J293">
        <v>9.3333333333333338E-2</v>
      </c>
      <c r="K293">
        <v>0.36349924585218701</v>
      </c>
      <c r="L293">
        <v>0.53030303030303028</v>
      </c>
      <c r="M293">
        <v>0.41624365482233505</v>
      </c>
      <c r="N293">
        <v>0</v>
      </c>
      <c r="O293">
        <v>0.54052098408104199</v>
      </c>
      <c r="P293">
        <v>0.46666666666666667</v>
      </c>
      <c r="Q293">
        <v>0.42020665901262916</v>
      </c>
      <c r="R293">
        <v>0.13850415512465375</v>
      </c>
      <c r="S293">
        <v>0.37209302325581395</v>
      </c>
      <c r="T293">
        <v>0.47404063205417607</v>
      </c>
      <c r="U293">
        <v>0.44281524926686217</v>
      </c>
      <c r="V293">
        <v>0.66424682395644286</v>
      </c>
      <c r="W293">
        <v>8.4566596194503175E-3</v>
      </c>
      <c r="X293">
        <v>0.4370860927152318</v>
      </c>
      <c r="Y293">
        <v>0.65625</v>
      </c>
      <c r="Z293">
        <v>0.46301369863013697</v>
      </c>
      <c r="AA293">
        <v>0.33333333333333331</v>
      </c>
    </row>
    <row r="294" spans="1:27" x14ac:dyDescent="0.35">
      <c r="A294" s="1">
        <v>44100</v>
      </c>
      <c r="B294" t="s">
        <v>48</v>
      </c>
      <c r="C294">
        <v>0.59597156398104267</v>
      </c>
      <c r="D294">
        <v>0.58628841607565008</v>
      </c>
      <c r="E294">
        <v>0.43884892086330934</v>
      </c>
      <c r="F294">
        <v>0.82155477031802115</v>
      </c>
      <c r="G294">
        <v>0.76323119777158777</v>
      </c>
      <c r="H294">
        <v>0.90688775510204078</v>
      </c>
      <c r="I294">
        <v>0.57432432432432434</v>
      </c>
      <c r="J294">
        <v>0.90666666666666662</v>
      </c>
      <c r="K294">
        <v>0.63650075414781293</v>
      </c>
      <c r="L294">
        <v>0.46969696969696972</v>
      </c>
      <c r="M294">
        <v>0.58375634517766495</v>
      </c>
      <c r="N294">
        <v>1</v>
      </c>
      <c r="O294">
        <v>0.45947901591895801</v>
      </c>
      <c r="P294">
        <v>0.53333333333333333</v>
      </c>
      <c r="Q294">
        <v>0.57979334098737079</v>
      </c>
      <c r="R294">
        <v>0.86149584487534625</v>
      </c>
      <c r="S294">
        <v>0.62790697674418605</v>
      </c>
      <c r="T294">
        <v>0.52595936794582387</v>
      </c>
      <c r="U294">
        <v>0.55718475073313778</v>
      </c>
      <c r="V294">
        <v>0.33575317604355714</v>
      </c>
      <c r="W294">
        <v>0.9915433403805497</v>
      </c>
      <c r="X294">
        <v>0.5629139072847682</v>
      </c>
      <c r="Y294">
        <v>0.34375</v>
      </c>
      <c r="Z294">
        <v>0.53698630136986303</v>
      </c>
      <c r="AA294">
        <v>0.66666666666666663</v>
      </c>
    </row>
    <row r="295" spans="1:27" x14ac:dyDescent="0.35">
      <c r="A295" s="1">
        <v>44100</v>
      </c>
      <c r="B295" t="s">
        <v>49</v>
      </c>
      <c r="C295">
        <v>0.51152073732718895</v>
      </c>
      <c r="D295">
        <v>0.17886178861788618</v>
      </c>
      <c r="E295">
        <v>0.27083333333333331</v>
      </c>
      <c r="F295">
        <v>0.29943502824858759</v>
      </c>
      <c r="G295">
        <v>0.55405405405405406</v>
      </c>
      <c r="H295">
        <v>0.20394736842105263</v>
      </c>
      <c r="I295">
        <v>0.3644859813084112</v>
      </c>
      <c r="J295">
        <v>0.10508474576271186</v>
      </c>
      <c r="K295">
        <v>0.51388888888888884</v>
      </c>
      <c r="L295">
        <v>0.35862068965517241</v>
      </c>
      <c r="M295">
        <v>0.18367346938775511</v>
      </c>
      <c r="N295">
        <v>0.14000000000000001</v>
      </c>
      <c r="O295">
        <v>0.45575221238938052</v>
      </c>
      <c r="P295">
        <v>0.23200000000000001</v>
      </c>
      <c r="Q295">
        <v>0.1238390092879257</v>
      </c>
      <c r="R295">
        <v>5.9171597633136092E-2</v>
      </c>
      <c r="S295">
        <v>0.27272727272727271</v>
      </c>
      <c r="T295">
        <v>0.36923076923076925</v>
      </c>
      <c r="U295">
        <v>0.31330472103004292</v>
      </c>
      <c r="V295">
        <v>0.37714285714285717</v>
      </c>
      <c r="W295">
        <v>4.4444444444444446E-2</v>
      </c>
      <c r="X295">
        <v>0.48571428571428571</v>
      </c>
      <c r="Y295">
        <v>0.45714285714285713</v>
      </c>
      <c r="Z295">
        <v>0.51</v>
      </c>
      <c r="AA295">
        <v>0.21904761904761905</v>
      </c>
    </row>
    <row r="296" spans="1:27" x14ac:dyDescent="0.35">
      <c r="A296" s="1">
        <v>44100</v>
      </c>
      <c r="B296" t="s">
        <v>50</v>
      </c>
      <c r="C296">
        <v>0.48847926267281105</v>
      </c>
      <c r="D296">
        <v>0.82113821138211385</v>
      </c>
      <c r="E296">
        <v>0.72916666666666663</v>
      </c>
      <c r="F296">
        <v>0.70056497175141241</v>
      </c>
      <c r="G296">
        <v>0.44594594594594594</v>
      </c>
      <c r="H296">
        <v>0.79605263157894735</v>
      </c>
      <c r="I296">
        <v>0.63551401869158874</v>
      </c>
      <c r="J296">
        <v>0.89491525423728813</v>
      </c>
      <c r="K296">
        <v>0.4861111111111111</v>
      </c>
      <c r="L296">
        <v>0.64137931034482754</v>
      </c>
      <c r="M296">
        <v>0.81632653061224492</v>
      </c>
      <c r="N296">
        <v>0.86</v>
      </c>
      <c r="O296">
        <v>0.54424778761061943</v>
      </c>
      <c r="P296">
        <v>0.76800000000000002</v>
      </c>
      <c r="Q296">
        <v>0.87616099071207432</v>
      </c>
      <c r="R296">
        <v>0.94082840236686394</v>
      </c>
      <c r="S296">
        <v>0.72727272727272729</v>
      </c>
      <c r="T296">
        <v>0.63076923076923075</v>
      </c>
      <c r="U296">
        <v>0.68669527896995708</v>
      </c>
      <c r="V296">
        <v>0.62285714285714289</v>
      </c>
      <c r="W296">
        <v>0.9555555555555556</v>
      </c>
      <c r="X296">
        <v>0.51428571428571423</v>
      </c>
      <c r="Y296">
        <v>0.54285714285714282</v>
      </c>
      <c r="Z296">
        <v>0.49</v>
      </c>
      <c r="AA296">
        <v>0.78095238095238095</v>
      </c>
    </row>
    <row r="297" spans="1:27" x14ac:dyDescent="0.35">
      <c r="A297" s="1">
        <v>44100</v>
      </c>
      <c r="B297" t="s">
        <v>51</v>
      </c>
      <c r="C297">
        <v>0.11229946524064172</v>
      </c>
      <c r="D297">
        <v>0.2</v>
      </c>
      <c r="E297">
        <v>3.8461538461538464E-2</v>
      </c>
      <c r="F297">
        <v>3.4063260340632603E-2</v>
      </c>
      <c r="G297">
        <v>3.783783783783784E-2</v>
      </c>
      <c r="H297">
        <v>5.2910052910052907E-2</v>
      </c>
      <c r="I297">
        <v>8.1081081081081086E-2</v>
      </c>
      <c r="J297">
        <v>3.5928143712574849E-2</v>
      </c>
      <c r="K297">
        <v>0.22463768115942029</v>
      </c>
      <c r="L297">
        <v>5.5900621118012424E-2</v>
      </c>
      <c r="M297">
        <v>0.12195121951219512</v>
      </c>
      <c r="N297">
        <v>2.7272727272727271E-2</v>
      </c>
      <c r="O297">
        <v>0.16574585635359115</v>
      </c>
      <c r="P297">
        <v>6.8376068376068383E-2</v>
      </c>
      <c r="Q297">
        <v>8.130081300813009E-3</v>
      </c>
      <c r="R297">
        <v>2.456140350877193E-2</v>
      </c>
      <c r="S297">
        <v>3.1746031746031744E-2</v>
      </c>
      <c r="T297">
        <v>6.0344827586206899E-2</v>
      </c>
      <c r="U297">
        <v>5.128205128205128E-2</v>
      </c>
      <c r="V297">
        <v>0.51315789473684215</v>
      </c>
      <c r="W297">
        <v>0</v>
      </c>
      <c r="X297">
        <v>7.2072072072072071E-2</v>
      </c>
      <c r="Y297">
        <v>2.197802197802198E-2</v>
      </c>
      <c r="Z297">
        <v>1.4184397163120567E-2</v>
      </c>
      <c r="AA297">
        <v>1.7391304347826087E-2</v>
      </c>
    </row>
    <row r="298" spans="1:27" x14ac:dyDescent="0.35">
      <c r="A298" s="1">
        <v>44100</v>
      </c>
      <c r="B298" t="s">
        <v>52</v>
      </c>
      <c r="C298">
        <v>0.88770053475935828</v>
      </c>
      <c r="D298">
        <v>0.8</v>
      </c>
      <c r="E298">
        <v>0.96153846153846156</v>
      </c>
      <c r="F298">
        <v>0.96593673965936744</v>
      </c>
      <c r="G298">
        <v>0.96216216216216222</v>
      </c>
      <c r="H298">
        <v>0.94708994708994709</v>
      </c>
      <c r="I298">
        <v>0.91891891891891897</v>
      </c>
      <c r="J298">
        <v>0.9640718562874252</v>
      </c>
      <c r="K298">
        <v>0.77536231884057971</v>
      </c>
      <c r="L298">
        <v>0.94409937888198758</v>
      </c>
      <c r="M298">
        <v>0.87804878048780488</v>
      </c>
      <c r="N298">
        <v>0.97272727272727277</v>
      </c>
      <c r="O298">
        <v>0.83425414364640882</v>
      </c>
      <c r="P298">
        <v>0.93162393162393164</v>
      </c>
      <c r="Q298">
        <v>0.99186991869918695</v>
      </c>
      <c r="R298">
        <v>0.9754385964912281</v>
      </c>
      <c r="S298">
        <v>0.96825396825396826</v>
      </c>
      <c r="T298">
        <v>0.93965517241379315</v>
      </c>
      <c r="U298">
        <v>0.94871794871794868</v>
      </c>
      <c r="V298">
        <v>0.48684210526315791</v>
      </c>
      <c r="W298">
        <v>1</v>
      </c>
      <c r="X298">
        <v>0.92792792792792789</v>
      </c>
      <c r="Y298">
        <v>0.97802197802197799</v>
      </c>
      <c r="Z298">
        <v>0.98581560283687941</v>
      </c>
      <c r="AA298">
        <v>0.9826086956521739</v>
      </c>
    </row>
    <row r="299" spans="1:27" x14ac:dyDescent="0.35">
      <c r="A299" s="1">
        <v>44101</v>
      </c>
      <c r="B299" t="s">
        <v>30</v>
      </c>
      <c r="C299">
        <v>0.49799017418490399</v>
      </c>
      <c r="D299">
        <v>0.28487886382623223</v>
      </c>
      <c r="E299">
        <v>0.28472222222222221</v>
      </c>
      <c r="F299">
        <v>0.23206042803189258</v>
      </c>
      <c r="G299">
        <v>0.27627302275189597</v>
      </c>
      <c r="H299">
        <v>0.31037735849056602</v>
      </c>
      <c r="I299">
        <v>0.27440633245382584</v>
      </c>
      <c r="J299">
        <v>0.23827252419955325</v>
      </c>
      <c r="K299">
        <v>0.25067531064289572</v>
      </c>
      <c r="L299">
        <v>0.32534562211981566</v>
      </c>
      <c r="M299">
        <v>0.42523364485981308</v>
      </c>
      <c r="N299">
        <v>0.457286432160804</v>
      </c>
      <c r="O299">
        <v>0.2309477756286267</v>
      </c>
      <c r="P299">
        <v>0.33594624860022398</v>
      </c>
      <c r="Q299">
        <v>0.27199462726662188</v>
      </c>
      <c r="R299">
        <v>0.20214395099540583</v>
      </c>
      <c r="S299">
        <v>0.41890166028097064</v>
      </c>
      <c r="T299">
        <v>0.31777378815080792</v>
      </c>
      <c r="U299">
        <v>0.375</v>
      </c>
      <c r="V299">
        <v>0.35705100728675526</v>
      </c>
      <c r="W299">
        <v>0.1585081585081585</v>
      </c>
      <c r="X299">
        <v>0.38884331419196061</v>
      </c>
      <c r="Y299">
        <v>0.69078947368421051</v>
      </c>
      <c r="Z299">
        <v>0.32950819672131149</v>
      </c>
      <c r="AA299">
        <v>0.34060402684563756</v>
      </c>
    </row>
    <row r="300" spans="1:27" x14ac:dyDescent="0.35">
      <c r="A300" s="1">
        <v>44101</v>
      </c>
      <c r="B300" t="s">
        <v>31</v>
      </c>
      <c r="C300">
        <v>5.2255471192496648E-2</v>
      </c>
      <c r="D300">
        <v>0.29991645781119464</v>
      </c>
      <c r="E300">
        <v>0.22420634920634921</v>
      </c>
      <c r="F300">
        <v>0.28913134704154425</v>
      </c>
      <c r="G300">
        <v>0.32502708559046589</v>
      </c>
      <c r="H300">
        <v>3.3018867924528301E-2</v>
      </c>
      <c r="I300">
        <v>7.2999120492524189E-2</v>
      </c>
      <c r="J300">
        <v>4.4676098287416234E-2</v>
      </c>
      <c r="K300">
        <v>0.15829281469475959</v>
      </c>
      <c r="L300">
        <v>0.13087557603686636</v>
      </c>
      <c r="M300">
        <v>6.0747663551401869E-2</v>
      </c>
      <c r="N300">
        <v>9.0452261306532666E-2</v>
      </c>
      <c r="O300">
        <v>0.24796905222437138</v>
      </c>
      <c r="P300">
        <v>0.11422172452407615</v>
      </c>
      <c r="Q300">
        <v>0.32370718603089321</v>
      </c>
      <c r="R300">
        <v>0.12557427258805512</v>
      </c>
      <c r="S300">
        <v>0.1532567049808429</v>
      </c>
      <c r="T300">
        <v>0.2118491921005386</v>
      </c>
      <c r="U300">
        <v>9.6698113207547176E-2</v>
      </c>
      <c r="V300">
        <v>0.17488212601800257</v>
      </c>
      <c r="W300">
        <v>0</v>
      </c>
      <c r="X300">
        <v>0.21739130434782608</v>
      </c>
      <c r="Y300">
        <v>3.2894736842105261E-2</v>
      </c>
      <c r="Z300">
        <v>0.15573770491803279</v>
      </c>
      <c r="AA300">
        <v>0.11912751677852348</v>
      </c>
    </row>
    <row r="301" spans="1:27" x14ac:dyDescent="0.35">
      <c r="A301" s="1">
        <v>44101</v>
      </c>
      <c r="B301" t="s">
        <v>32</v>
      </c>
      <c r="C301">
        <v>0.55024564537740062</v>
      </c>
      <c r="D301">
        <v>0.58479532163742687</v>
      </c>
      <c r="E301">
        <v>0.5089285714285714</v>
      </c>
      <c r="F301">
        <v>0.52119177507343684</v>
      </c>
      <c r="G301">
        <v>0.60130010834236192</v>
      </c>
      <c r="H301">
        <v>0.34339622641509432</v>
      </c>
      <c r="I301">
        <v>0.34740545294635006</v>
      </c>
      <c r="J301">
        <v>0.28294862248696945</v>
      </c>
      <c r="K301">
        <v>0.40896812533765531</v>
      </c>
      <c r="L301">
        <v>0.45622119815668205</v>
      </c>
      <c r="M301">
        <v>0.48598130841121495</v>
      </c>
      <c r="N301">
        <v>0.54773869346733672</v>
      </c>
      <c r="O301">
        <v>0.47891682785299805</v>
      </c>
      <c r="P301">
        <v>0.45016797312430012</v>
      </c>
      <c r="Q301">
        <v>0.59570181329751515</v>
      </c>
      <c r="R301">
        <v>0.32771822358346098</v>
      </c>
      <c r="S301">
        <v>0.57215836526181352</v>
      </c>
      <c r="T301">
        <v>0.52962298025134646</v>
      </c>
      <c r="U301">
        <v>0.47169811320754718</v>
      </c>
      <c r="V301">
        <v>0.53193313330475778</v>
      </c>
      <c r="W301">
        <v>0.1585081585081585</v>
      </c>
      <c r="X301">
        <v>0.60623461853978666</v>
      </c>
      <c r="Y301">
        <v>0.72368421052631582</v>
      </c>
      <c r="Z301">
        <v>0.48524590163934428</v>
      </c>
      <c r="AA301">
        <v>0.45973154362416108</v>
      </c>
    </row>
    <row r="302" spans="1:27" x14ac:dyDescent="0.35">
      <c r="A302" s="1">
        <v>44101</v>
      </c>
      <c r="B302" t="s">
        <v>33</v>
      </c>
      <c r="C302">
        <v>0.44975435462259938</v>
      </c>
      <c r="D302">
        <v>0.41520467836257313</v>
      </c>
      <c r="E302">
        <v>0.4910714285714286</v>
      </c>
      <c r="F302">
        <v>0.47880822492656316</v>
      </c>
      <c r="G302">
        <v>0.39869989165763808</v>
      </c>
      <c r="H302">
        <v>0.65660377358490574</v>
      </c>
      <c r="I302">
        <v>0.65259454705364994</v>
      </c>
      <c r="J302">
        <v>0.7170513775130305</v>
      </c>
      <c r="K302">
        <v>0.59103187466234464</v>
      </c>
      <c r="L302">
        <v>0.54377880184331795</v>
      </c>
      <c r="M302">
        <v>0.51401869158878499</v>
      </c>
      <c r="N302">
        <v>0.45226130653266328</v>
      </c>
      <c r="O302">
        <v>0.52108317214700195</v>
      </c>
      <c r="P302">
        <v>0.54983202687569988</v>
      </c>
      <c r="Q302">
        <v>0.40429818670248485</v>
      </c>
      <c r="R302">
        <v>0.67228177641653897</v>
      </c>
      <c r="S302">
        <v>0.42784163473818648</v>
      </c>
      <c r="T302">
        <v>0.47037701974865354</v>
      </c>
      <c r="U302">
        <v>0.52830188679245282</v>
      </c>
      <c r="V302">
        <v>0.46806686669524222</v>
      </c>
      <c r="W302">
        <v>0.84149184149184153</v>
      </c>
      <c r="X302">
        <v>0.39376538146021334</v>
      </c>
      <c r="Y302">
        <v>0.27631578947368418</v>
      </c>
      <c r="Z302">
        <v>0.51475409836065578</v>
      </c>
      <c r="AA302">
        <v>0.54026845637583887</v>
      </c>
    </row>
    <row r="303" spans="1:27" x14ac:dyDescent="0.35">
      <c r="A303" s="1">
        <v>44101</v>
      </c>
      <c r="B303" t="s">
        <v>46</v>
      </c>
      <c r="C303">
        <v>0.37695399732023227</v>
      </c>
      <c r="D303">
        <v>0.35338345864661652</v>
      </c>
      <c r="E303">
        <v>0.27579365079365081</v>
      </c>
      <c r="F303">
        <v>0.33402183534966068</v>
      </c>
      <c r="G303">
        <v>0.44157441574415746</v>
      </c>
      <c r="H303">
        <v>0.53588516746411485</v>
      </c>
      <c r="I303">
        <v>0.52066842568161831</v>
      </c>
      <c r="J303">
        <v>0.55334846765039725</v>
      </c>
      <c r="K303">
        <v>0.34913112164297</v>
      </c>
      <c r="L303">
        <v>0.51877729257641925</v>
      </c>
      <c r="M303">
        <v>0.81742738589211617</v>
      </c>
      <c r="N303">
        <v>0.23606557377049181</v>
      </c>
      <c r="O303">
        <v>0.51471135940409685</v>
      </c>
      <c r="P303">
        <v>0.38205980066445183</v>
      </c>
      <c r="Q303">
        <v>0.29666212534059944</v>
      </c>
      <c r="R303">
        <v>0.25878136200716845</v>
      </c>
      <c r="S303">
        <v>0.25331369661266567</v>
      </c>
      <c r="T303">
        <v>0.52675386444708683</v>
      </c>
      <c r="U303">
        <v>0.28920570264765783</v>
      </c>
      <c r="V303">
        <v>0.20347119645494829</v>
      </c>
      <c r="W303">
        <v>0.39781328847771236</v>
      </c>
      <c r="X303">
        <v>0.50369155045118952</v>
      </c>
      <c r="Y303">
        <v>0.52032520325203258</v>
      </c>
      <c r="Z303">
        <v>0.29918032786885246</v>
      </c>
      <c r="AA303">
        <v>0.23940149625935161</v>
      </c>
    </row>
    <row r="304" spans="1:27" x14ac:dyDescent="0.35">
      <c r="A304" s="1">
        <v>44101</v>
      </c>
      <c r="B304" t="s">
        <v>47</v>
      </c>
      <c r="C304">
        <v>0.42890995260663506</v>
      </c>
      <c r="D304">
        <v>0.42316784869976359</v>
      </c>
      <c r="E304">
        <v>0.52158273381294962</v>
      </c>
      <c r="F304">
        <v>0.17667844522968199</v>
      </c>
      <c r="G304">
        <v>0.21727019498607242</v>
      </c>
      <c r="H304">
        <v>8.8010204081632654E-2</v>
      </c>
      <c r="I304">
        <v>0.42905405405405406</v>
      </c>
      <c r="J304">
        <v>9.5384615384615387E-2</v>
      </c>
      <c r="K304">
        <v>0.36953242835595779</v>
      </c>
      <c r="L304">
        <v>0.60606060606060608</v>
      </c>
      <c r="M304">
        <v>0.41116751269035534</v>
      </c>
      <c r="N304">
        <v>0</v>
      </c>
      <c r="O304">
        <v>0.55065123010130246</v>
      </c>
      <c r="P304">
        <v>0.46666666666666667</v>
      </c>
      <c r="Q304">
        <v>0.4087256027554535</v>
      </c>
      <c r="R304">
        <v>0.14127423822714683</v>
      </c>
      <c r="S304">
        <v>0.375</v>
      </c>
      <c r="T304">
        <v>0.47629796839729122</v>
      </c>
      <c r="U304">
        <v>0.36056338028169016</v>
      </c>
      <c r="V304">
        <v>0.68058076225045372</v>
      </c>
      <c r="W304">
        <v>1.0570824524312896E-2</v>
      </c>
      <c r="X304">
        <v>0.4543973941368078</v>
      </c>
      <c r="Y304">
        <v>0.74479166666666663</v>
      </c>
      <c r="Z304">
        <v>0.46027397260273972</v>
      </c>
      <c r="AA304">
        <v>0.34895833333333331</v>
      </c>
    </row>
    <row r="305" spans="1:27" x14ac:dyDescent="0.35">
      <c r="A305" s="1">
        <v>44101</v>
      </c>
      <c r="B305" t="s">
        <v>48</v>
      </c>
      <c r="C305">
        <v>0.57109004739336489</v>
      </c>
      <c r="D305">
        <v>0.57683215130023646</v>
      </c>
      <c r="E305">
        <v>0.47841726618705038</v>
      </c>
      <c r="F305">
        <v>0.82332155477031799</v>
      </c>
      <c r="G305">
        <v>0.78272980501392753</v>
      </c>
      <c r="H305">
        <v>0.91198979591836737</v>
      </c>
      <c r="I305">
        <v>0.57094594594594594</v>
      </c>
      <c r="J305">
        <v>0.9046153846153846</v>
      </c>
      <c r="K305">
        <v>0.63046757164404221</v>
      </c>
      <c r="L305">
        <v>0.39393939393939392</v>
      </c>
      <c r="M305">
        <v>0.58883248730964466</v>
      </c>
      <c r="N305">
        <v>1</v>
      </c>
      <c r="O305">
        <v>0.44934876989869754</v>
      </c>
      <c r="P305">
        <v>0.53333333333333333</v>
      </c>
      <c r="Q305">
        <v>0.59127439724454645</v>
      </c>
      <c r="R305">
        <v>0.8587257617728532</v>
      </c>
      <c r="S305">
        <v>0.625</v>
      </c>
      <c r="T305">
        <v>0.52370203160270878</v>
      </c>
      <c r="U305">
        <v>0.6394366197183099</v>
      </c>
      <c r="V305">
        <v>0.31941923774954628</v>
      </c>
      <c r="W305">
        <v>0.98942917547568709</v>
      </c>
      <c r="X305">
        <v>0.5456026058631922</v>
      </c>
      <c r="Y305">
        <v>0.25520833333333331</v>
      </c>
      <c r="Z305">
        <v>0.53972602739726028</v>
      </c>
      <c r="AA305">
        <v>0.65104166666666663</v>
      </c>
    </row>
    <row r="306" spans="1:27" x14ac:dyDescent="0.35">
      <c r="A306" s="1">
        <v>44101</v>
      </c>
      <c r="B306" t="s">
        <v>49</v>
      </c>
      <c r="C306">
        <v>0.46543778801843316</v>
      </c>
      <c r="D306">
        <v>0.14634146341463414</v>
      </c>
      <c r="E306">
        <v>0.20833333333333334</v>
      </c>
      <c r="F306">
        <v>0.2711864406779661</v>
      </c>
      <c r="G306">
        <v>0.59459459459459463</v>
      </c>
      <c r="H306">
        <v>0.19078947368421054</v>
      </c>
      <c r="I306">
        <v>0.3644859813084112</v>
      </c>
      <c r="J306">
        <v>0.13559322033898305</v>
      </c>
      <c r="K306">
        <v>0.50694444444444442</v>
      </c>
      <c r="L306">
        <v>0.35172413793103446</v>
      </c>
      <c r="M306">
        <v>0.20408163265306123</v>
      </c>
      <c r="N306">
        <v>0.14000000000000001</v>
      </c>
      <c r="O306">
        <v>0.45132743362831856</v>
      </c>
      <c r="P306">
        <v>0.216</v>
      </c>
      <c r="Q306">
        <v>0.11455108359133127</v>
      </c>
      <c r="R306">
        <v>5.9171597633136092E-2</v>
      </c>
      <c r="S306">
        <v>0.29090909090909089</v>
      </c>
      <c r="T306">
        <v>0.35384615384615387</v>
      </c>
      <c r="U306">
        <v>0.30901287553648071</v>
      </c>
      <c r="V306">
        <v>0.4</v>
      </c>
      <c r="W306">
        <v>5.5555555555555552E-2</v>
      </c>
      <c r="X306">
        <v>0.48571428571428571</v>
      </c>
      <c r="Y306">
        <v>0.47142857142857142</v>
      </c>
      <c r="Z306">
        <v>0.46</v>
      </c>
      <c r="AA306">
        <v>0.21904761904761905</v>
      </c>
    </row>
    <row r="307" spans="1:27" x14ac:dyDescent="0.35">
      <c r="A307" s="1">
        <v>44101</v>
      </c>
      <c r="B307" t="s">
        <v>50</v>
      </c>
      <c r="C307">
        <v>0.53456221198156684</v>
      </c>
      <c r="D307">
        <v>0.85365853658536583</v>
      </c>
      <c r="E307">
        <v>0.79166666666666663</v>
      </c>
      <c r="F307">
        <v>0.72881355932203384</v>
      </c>
      <c r="G307">
        <v>0.40540540540540543</v>
      </c>
      <c r="H307">
        <v>0.80921052631578949</v>
      </c>
      <c r="I307">
        <v>0.63551401869158874</v>
      </c>
      <c r="J307">
        <v>0.86440677966101698</v>
      </c>
      <c r="K307">
        <v>0.49305555555555558</v>
      </c>
      <c r="L307">
        <v>0.64827586206896548</v>
      </c>
      <c r="M307">
        <v>0.79591836734693877</v>
      </c>
      <c r="N307">
        <v>0.86</v>
      </c>
      <c r="O307">
        <v>0.54867256637168138</v>
      </c>
      <c r="P307">
        <v>0.78400000000000003</v>
      </c>
      <c r="Q307">
        <v>0.88544891640866874</v>
      </c>
      <c r="R307">
        <v>0.94082840236686394</v>
      </c>
      <c r="S307">
        <v>0.70909090909090911</v>
      </c>
      <c r="T307">
        <v>0.64615384615384619</v>
      </c>
      <c r="U307">
        <v>0.69098712446351929</v>
      </c>
      <c r="V307">
        <v>0.6</v>
      </c>
      <c r="W307">
        <v>0.94444444444444442</v>
      </c>
      <c r="X307">
        <v>0.51428571428571423</v>
      </c>
      <c r="Y307">
        <v>0.52857142857142858</v>
      </c>
      <c r="Z307">
        <v>0.54</v>
      </c>
      <c r="AA307">
        <v>0.78095238095238095</v>
      </c>
    </row>
    <row r="308" spans="1:27" x14ac:dyDescent="0.35">
      <c r="A308" s="1">
        <v>44101</v>
      </c>
      <c r="B308" t="s">
        <v>51</v>
      </c>
      <c r="C308">
        <v>0.11229946524064172</v>
      </c>
      <c r="D308">
        <v>0.19310344827586207</v>
      </c>
      <c r="E308">
        <v>5.128205128205128E-2</v>
      </c>
      <c r="F308">
        <v>3.8929440389294405E-2</v>
      </c>
      <c r="G308">
        <v>3.783783783783784E-2</v>
      </c>
      <c r="H308">
        <v>4.7619047619047616E-2</v>
      </c>
      <c r="I308">
        <v>8.1081081081081086E-2</v>
      </c>
      <c r="J308">
        <v>4.790419161676647E-2</v>
      </c>
      <c r="K308">
        <v>0.21739130434782608</v>
      </c>
      <c r="L308">
        <v>6.2111801242236024E-2</v>
      </c>
      <c r="M308">
        <v>0.17073170731707318</v>
      </c>
      <c r="N308">
        <v>2.7272727272727271E-2</v>
      </c>
      <c r="O308">
        <v>0.16574585635359115</v>
      </c>
      <c r="P308">
        <v>8.5470085470085472E-2</v>
      </c>
      <c r="Q308">
        <v>0</v>
      </c>
      <c r="R308">
        <v>2.1052631578947368E-2</v>
      </c>
      <c r="S308">
        <v>5.5555555555555552E-2</v>
      </c>
      <c r="T308">
        <v>3.4482758620689655E-2</v>
      </c>
      <c r="U308">
        <v>4.7008547008547008E-2</v>
      </c>
      <c r="V308">
        <v>0.13953488372093023</v>
      </c>
      <c r="W308">
        <v>7.6923076923076927E-3</v>
      </c>
      <c r="X308">
        <v>3.6036036036036036E-2</v>
      </c>
      <c r="Y308">
        <v>2.197802197802198E-2</v>
      </c>
      <c r="Z308">
        <v>1.4184397163120567E-2</v>
      </c>
      <c r="AA308">
        <v>3.4782608695652174E-2</v>
      </c>
    </row>
    <row r="309" spans="1:27" x14ac:dyDescent="0.35">
      <c r="A309" s="1">
        <v>44101</v>
      </c>
      <c r="B309" t="s">
        <v>52</v>
      </c>
      <c r="C309">
        <v>0.88770053475935828</v>
      </c>
      <c r="D309">
        <v>0.80689655172413788</v>
      </c>
      <c r="E309">
        <v>0.94871794871794868</v>
      </c>
      <c r="F309">
        <v>0.96107055961070564</v>
      </c>
      <c r="G309">
        <v>0.96216216216216222</v>
      </c>
      <c r="H309">
        <v>0.95238095238095233</v>
      </c>
      <c r="I309">
        <v>0.91891891891891897</v>
      </c>
      <c r="J309">
        <v>0.95209580838323349</v>
      </c>
      <c r="K309">
        <v>0.78260869565217395</v>
      </c>
      <c r="L309">
        <v>0.93788819875776397</v>
      </c>
      <c r="M309">
        <v>0.82926829268292679</v>
      </c>
      <c r="N309">
        <v>0.97272727272727277</v>
      </c>
      <c r="O309">
        <v>0.83425414364640882</v>
      </c>
      <c r="P309">
        <v>0.9145299145299145</v>
      </c>
      <c r="Q309">
        <v>1</v>
      </c>
      <c r="R309">
        <v>0.97894736842105268</v>
      </c>
      <c r="S309">
        <v>0.94444444444444442</v>
      </c>
      <c r="T309">
        <v>0.96551724137931039</v>
      </c>
      <c r="U309">
        <v>0.95299145299145294</v>
      </c>
      <c r="V309">
        <v>0.86046511627906974</v>
      </c>
      <c r="W309">
        <v>0.99230769230769234</v>
      </c>
      <c r="X309">
        <v>0.963963963963964</v>
      </c>
      <c r="Y309">
        <v>0.97802197802197799</v>
      </c>
      <c r="Z309">
        <v>0.98581560283687941</v>
      </c>
      <c r="AA309">
        <v>0.9652173913043478</v>
      </c>
    </row>
    <row r="310" spans="1:27" x14ac:dyDescent="0.35">
      <c r="A310" s="1">
        <v>44102</v>
      </c>
      <c r="B310" t="s">
        <v>30</v>
      </c>
      <c r="C310">
        <v>0.51362215274676193</v>
      </c>
      <c r="D310">
        <v>0.30217028380634392</v>
      </c>
      <c r="E310">
        <v>0.29206049149338376</v>
      </c>
      <c r="F310">
        <v>0.24506924045321024</v>
      </c>
      <c r="G310">
        <v>0.28632025450689291</v>
      </c>
      <c r="H310">
        <v>0.32641509433962262</v>
      </c>
      <c r="I310">
        <v>0.28583992963940191</v>
      </c>
      <c r="J310">
        <v>0.25093075204765453</v>
      </c>
      <c r="K310">
        <v>0.23554835224203133</v>
      </c>
      <c r="L310">
        <v>0.36221198156682027</v>
      </c>
      <c r="M310">
        <v>0.42990654205607476</v>
      </c>
      <c r="N310">
        <v>0.49748743718592964</v>
      </c>
      <c r="O310">
        <v>0.24603481624758219</v>
      </c>
      <c r="P310">
        <v>0.35386338185890259</v>
      </c>
      <c r="Q310">
        <v>0.29818670248488921</v>
      </c>
      <c r="R310">
        <v>0.21898928024502298</v>
      </c>
      <c r="S310">
        <v>0.39846743295019155</v>
      </c>
      <c r="T310">
        <v>0.33393177737881508</v>
      </c>
      <c r="U310">
        <v>0.37205188679245282</v>
      </c>
      <c r="V310">
        <v>0.39734247749678525</v>
      </c>
      <c r="W310">
        <v>0.17016317016317017</v>
      </c>
      <c r="X310">
        <v>0.40689089417555374</v>
      </c>
      <c r="Y310">
        <v>0.69407894736842102</v>
      </c>
      <c r="Z310">
        <v>0.33278688524590166</v>
      </c>
      <c r="AA310">
        <v>0.3523489932885906</v>
      </c>
    </row>
    <row r="311" spans="1:27" x14ac:dyDescent="0.35">
      <c r="A311" s="1">
        <v>44102</v>
      </c>
      <c r="B311" t="s">
        <v>31</v>
      </c>
      <c r="C311">
        <v>5.8061634658329614E-2</v>
      </c>
      <c r="D311">
        <v>0.31135225375626041</v>
      </c>
      <c r="E311">
        <v>0.19754253308128544</v>
      </c>
      <c r="F311">
        <v>0.30885438522870329</v>
      </c>
      <c r="G311">
        <v>0.33191940615058324</v>
      </c>
      <c r="H311">
        <v>4.0566037735849055E-2</v>
      </c>
      <c r="I311">
        <v>7.7396657871591903E-2</v>
      </c>
      <c r="J311">
        <v>4.7654504839910648E-2</v>
      </c>
      <c r="K311">
        <v>0.157752566180443</v>
      </c>
      <c r="L311">
        <v>0.11059907834101383</v>
      </c>
      <c r="M311">
        <v>4.2056074766355138E-2</v>
      </c>
      <c r="N311">
        <v>0.10050251256281408</v>
      </c>
      <c r="O311">
        <v>0.24061895551257254</v>
      </c>
      <c r="P311">
        <v>0.12877939529675253</v>
      </c>
      <c r="Q311">
        <v>0.39892545332437879</v>
      </c>
      <c r="R311">
        <v>0.14241960183767227</v>
      </c>
      <c r="S311">
        <v>0.16858237547892721</v>
      </c>
      <c r="T311">
        <v>0.20107719928186715</v>
      </c>
      <c r="U311">
        <v>7.9599056603773588E-2</v>
      </c>
      <c r="V311">
        <v>0.16416630947278182</v>
      </c>
      <c r="W311">
        <v>0</v>
      </c>
      <c r="X311">
        <v>0.22395406070549631</v>
      </c>
      <c r="Y311">
        <v>3.9473684210526314E-2</v>
      </c>
      <c r="Z311">
        <v>0.16803278688524589</v>
      </c>
      <c r="AA311">
        <v>0.12416107382550336</v>
      </c>
    </row>
    <row r="312" spans="1:27" x14ac:dyDescent="0.35">
      <c r="A312" s="1">
        <v>44102</v>
      </c>
      <c r="B312" t="s">
        <v>32</v>
      </c>
      <c r="C312">
        <v>0.57168378740509151</v>
      </c>
      <c r="D312">
        <v>0.61352253756260433</v>
      </c>
      <c r="E312">
        <v>0.4896030245746692</v>
      </c>
      <c r="F312">
        <v>0.55392362568191356</v>
      </c>
      <c r="G312">
        <v>0.61823966065747615</v>
      </c>
      <c r="H312">
        <v>0.36698113207547167</v>
      </c>
      <c r="I312">
        <v>0.36323658751099386</v>
      </c>
      <c r="J312">
        <v>0.29858525688756515</v>
      </c>
      <c r="K312">
        <v>0.39330091842247433</v>
      </c>
      <c r="L312">
        <v>0.47281105990783412</v>
      </c>
      <c r="M312">
        <v>0.4719626168224299</v>
      </c>
      <c r="N312">
        <v>0.59798994974874375</v>
      </c>
      <c r="O312">
        <v>0.48665377176015473</v>
      </c>
      <c r="P312">
        <v>0.48264277715565512</v>
      </c>
      <c r="Q312">
        <v>0.697112155809268</v>
      </c>
      <c r="R312">
        <v>0.36140888208269523</v>
      </c>
      <c r="S312">
        <v>0.56704980842911878</v>
      </c>
      <c r="T312">
        <v>0.53500897666068226</v>
      </c>
      <c r="U312">
        <v>0.45165094339622641</v>
      </c>
      <c r="V312">
        <v>0.56150878696956708</v>
      </c>
      <c r="W312">
        <v>0.17016317016317017</v>
      </c>
      <c r="X312">
        <v>0.63084495488105008</v>
      </c>
      <c r="Y312">
        <v>0.73355263157894735</v>
      </c>
      <c r="Z312">
        <v>0.50081967213114753</v>
      </c>
      <c r="AA312">
        <v>0.47651006711409394</v>
      </c>
    </row>
    <row r="313" spans="1:27" x14ac:dyDescent="0.35">
      <c r="A313" s="1">
        <v>44102</v>
      </c>
      <c r="B313" t="s">
        <v>33</v>
      </c>
      <c r="C313">
        <v>0.42831621259490849</v>
      </c>
      <c r="D313">
        <v>0.38647746243739567</v>
      </c>
      <c r="E313">
        <v>0.5103969754253308</v>
      </c>
      <c r="F313">
        <v>0.44607637431808644</v>
      </c>
      <c r="G313">
        <v>0.38176033934252385</v>
      </c>
      <c r="H313">
        <v>0.63301886792452833</v>
      </c>
      <c r="I313">
        <v>0.63676341248900614</v>
      </c>
      <c r="J313">
        <v>0.7014147431124349</v>
      </c>
      <c r="K313">
        <v>0.60669908157752572</v>
      </c>
      <c r="L313">
        <v>0.52718894009216588</v>
      </c>
      <c r="M313">
        <v>0.5280373831775701</v>
      </c>
      <c r="N313">
        <v>0.40201005025125625</v>
      </c>
      <c r="O313">
        <v>0.51334622823984533</v>
      </c>
      <c r="P313">
        <v>0.51735722284434482</v>
      </c>
      <c r="Q313">
        <v>0.302887844190732</v>
      </c>
      <c r="R313">
        <v>0.63859111791730472</v>
      </c>
      <c r="S313">
        <v>0.43295019157088122</v>
      </c>
      <c r="T313">
        <v>0.46499102333931774</v>
      </c>
      <c r="U313">
        <v>0.54834905660377364</v>
      </c>
      <c r="V313">
        <v>0.43849121303043292</v>
      </c>
      <c r="W313">
        <v>0.82983682983682983</v>
      </c>
      <c r="X313">
        <v>0.36915504511894992</v>
      </c>
      <c r="Y313">
        <v>0.26644736842105265</v>
      </c>
      <c r="Z313">
        <v>0.49918032786885247</v>
      </c>
      <c r="AA313">
        <v>0.52348993288590606</v>
      </c>
    </row>
    <row r="314" spans="1:27" x14ac:dyDescent="0.35">
      <c r="A314" s="1">
        <v>44102</v>
      </c>
      <c r="B314" t="s">
        <v>46</v>
      </c>
      <c r="C314">
        <v>0.37695399732023227</v>
      </c>
      <c r="D314">
        <v>0.35976627712854758</v>
      </c>
      <c r="E314">
        <v>0.26275992438563328</v>
      </c>
      <c r="F314">
        <v>0.33402183534966068</v>
      </c>
      <c r="G314">
        <v>0.44157441574415746</v>
      </c>
      <c r="H314">
        <v>0.53588516746411485</v>
      </c>
      <c r="I314">
        <v>0.52066842568161831</v>
      </c>
      <c r="J314">
        <v>0.55334846765039725</v>
      </c>
      <c r="K314">
        <v>0.34913112164297</v>
      </c>
      <c r="L314">
        <v>0.53799126637554584</v>
      </c>
      <c r="M314">
        <v>0.81742738589211617</v>
      </c>
      <c r="N314">
        <v>0.23606557377049181</v>
      </c>
      <c r="O314">
        <v>0.51471135940409685</v>
      </c>
      <c r="P314">
        <v>0.38205980066445183</v>
      </c>
      <c r="Q314">
        <v>0.29666212534059944</v>
      </c>
      <c r="R314">
        <v>0.25949820788530464</v>
      </c>
      <c r="S314">
        <v>0.25331369661266567</v>
      </c>
      <c r="T314">
        <v>0.52675386444708683</v>
      </c>
      <c r="U314">
        <v>0.29042769857433809</v>
      </c>
      <c r="V314">
        <v>0.20347119645494829</v>
      </c>
      <c r="W314">
        <v>0.39781328847771236</v>
      </c>
      <c r="X314">
        <v>0.49548810500410173</v>
      </c>
      <c r="Y314">
        <v>0.55284552845528456</v>
      </c>
      <c r="Z314">
        <v>0.29918032786885246</v>
      </c>
      <c r="AA314">
        <v>0.23940149625935161</v>
      </c>
    </row>
    <row r="315" spans="1:27" x14ac:dyDescent="0.35">
      <c r="A315" s="1">
        <v>44102</v>
      </c>
      <c r="B315" t="s">
        <v>47</v>
      </c>
      <c r="C315">
        <v>0.41943127962085308</v>
      </c>
      <c r="D315">
        <v>0.43155452436194897</v>
      </c>
      <c r="E315">
        <v>0.5467625899280576</v>
      </c>
      <c r="F315">
        <v>0.20318021201413428</v>
      </c>
      <c r="G315">
        <v>0.25069637883008355</v>
      </c>
      <c r="H315">
        <v>8.8010204081632654E-2</v>
      </c>
      <c r="I315">
        <v>0.42398648648648651</v>
      </c>
      <c r="J315">
        <v>0.1117948717948718</v>
      </c>
      <c r="K315">
        <v>0.33484162895927599</v>
      </c>
      <c r="L315">
        <v>0.66233766233766234</v>
      </c>
      <c r="M315">
        <v>0.39086294416243655</v>
      </c>
      <c r="N315">
        <v>0</v>
      </c>
      <c r="O315">
        <v>0.56367583212735162</v>
      </c>
      <c r="P315">
        <v>0.46956521739130436</v>
      </c>
      <c r="Q315">
        <v>0.42365097588978184</v>
      </c>
      <c r="R315">
        <v>0.14917127071823205</v>
      </c>
      <c r="S315">
        <v>0.42151162790697677</v>
      </c>
      <c r="T315">
        <v>0.47404063205417607</v>
      </c>
      <c r="U315">
        <v>0.38148667601683028</v>
      </c>
      <c r="V315">
        <v>0.66787658802177863</v>
      </c>
      <c r="W315">
        <v>6.3424947145877377E-3</v>
      </c>
      <c r="X315">
        <v>0.44536423841059603</v>
      </c>
      <c r="Y315">
        <v>0.75490196078431371</v>
      </c>
      <c r="Z315">
        <v>0.47397260273972602</v>
      </c>
      <c r="AA315">
        <v>0.359375</v>
      </c>
    </row>
    <row r="316" spans="1:27" x14ac:dyDescent="0.35">
      <c r="A316" s="1">
        <v>44102</v>
      </c>
      <c r="B316" t="s">
        <v>48</v>
      </c>
      <c r="C316">
        <v>0.58056872037914697</v>
      </c>
      <c r="D316">
        <v>0.56844547563805103</v>
      </c>
      <c r="E316">
        <v>0.45323741007194246</v>
      </c>
      <c r="F316">
        <v>0.79681978798586572</v>
      </c>
      <c r="G316">
        <v>0.74930362116991645</v>
      </c>
      <c r="H316">
        <v>0.91198979591836737</v>
      </c>
      <c r="I316">
        <v>0.57601351351351349</v>
      </c>
      <c r="J316">
        <v>0.8882051282051282</v>
      </c>
      <c r="K316">
        <v>0.66515837104072395</v>
      </c>
      <c r="L316">
        <v>0.33766233766233766</v>
      </c>
      <c r="M316">
        <v>0.6091370558375635</v>
      </c>
      <c r="N316">
        <v>1</v>
      </c>
      <c r="O316">
        <v>0.43632416787264833</v>
      </c>
      <c r="P316">
        <v>0.5304347826086957</v>
      </c>
      <c r="Q316">
        <v>0.57634902411021816</v>
      </c>
      <c r="R316">
        <v>0.850828729281768</v>
      </c>
      <c r="S316">
        <v>0.57848837209302328</v>
      </c>
      <c r="T316">
        <v>0.52595936794582387</v>
      </c>
      <c r="U316">
        <v>0.61851332398316972</v>
      </c>
      <c r="V316">
        <v>0.33212341197822143</v>
      </c>
      <c r="W316">
        <v>0.9936575052854123</v>
      </c>
      <c r="X316">
        <v>0.55463576158940397</v>
      </c>
      <c r="Y316">
        <v>0.24509803921568626</v>
      </c>
      <c r="Z316">
        <v>0.52602739726027392</v>
      </c>
      <c r="AA316">
        <v>0.640625</v>
      </c>
    </row>
    <row r="317" spans="1:27" x14ac:dyDescent="0.35">
      <c r="A317" s="1">
        <v>44102</v>
      </c>
      <c r="B317" t="s">
        <v>49</v>
      </c>
      <c r="C317">
        <v>0.4009216589861751</v>
      </c>
      <c r="D317">
        <v>0.16260162601626016</v>
      </c>
      <c r="E317">
        <v>0.19791666666666666</v>
      </c>
      <c r="F317">
        <v>0.2824858757062147</v>
      </c>
      <c r="G317">
        <v>0.6283783783783784</v>
      </c>
      <c r="H317">
        <v>0.15131578947368421</v>
      </c>
      <c r="I317">
        <v>0.41121495327102803</v>
      </c>
      <c r="J317">
        <v>0.13220338983050847</v>
      </c>
      <c r="K317">
        <v>0.55555555555555558</v>
      </c>
      <c r="L317">
        <v>0.4</v>
      </c>
      <c r="M317">
        <v>0.22448979591836735</v>
      </c>
      <c r="N317">
        <v>0.14000000000000001</v>
      </c>
      <c r="O317">
        <v>0.46460176991150443</v>
      </c>
      <c r="P317">
        <v>0.23200000000000001</v>
      </c>
      <c r="Q317">
        <v>0.15479876160990713</v>
      </c>
      <c r="R317">
        <v>6.5088757396449703E-2</v>
      </c>
      <c r="S317">
        <v>0.27272727272727271</v>
      </c>
      <c r="T317">
        <v>0.36923076923076925</v>
      </c>
      <c r="U317">
        <v>0.3261802575107296</v>
      </c>
      <c r="V317">
        <v>0.38857142857142857</v>
      </c>
      <c r="W317">
        <v>3.3333333333333333E-2</v>
      </c>
      <c r="X317">
        <v>0.52857142857142858</v>
      </c>
      <c r="Y317">
        <v>0.48571428571428571</v>
      </c>
      <c r="Z317">
        <v>0.45</v>
      </c>
      <c r="AA317">
        <v>0.22857142857142856</v>
      </c>
    </row>
    <row r="318" spans="1:27" x14ac:dyDescent="0.35">
      <c r="A318" s="1">
        <v>44102</v>
      </c>
      <c r="B318" t="s">
        <v>50</v>
      </c>
      <c r="C318">
        <v>0.59907834101382484</v>
      </c>
      <c r="D318">
        <v>0.83739837398373984</v>
      </c>
      <c r="E318">
        <v>0.80208333333333337</v>
      </c>
      <c r="F318">
        <v>0.71751412429378536</v>
      </c>
      <c r="G318">
        <v>0.3716216216216216</v>
      </c>
      <c r="H318">
        <v>0.84868421052631582</v>
      </c>
      <c r="I318">
        <v>0.58878504672897192</v>
      </c>
      <c r="J318">
        <v>0.8677966101694915</v>
      </c>
      <c r="K318">
        <v>0.44444444444444442</v>
      </c>
      <c r="L318">
        <v>0.6</v>
      </c>
      <c r="M318">
        <v>0.77551020408163263</v>
      </c>
      <c r="N318">
        <v>0.86</v>
      </c>
      <c r="O318">
        <v>0.53539823008849563</v>
      </c>
      <c r="P318">
        <v>0.76800000000000002</v>
      </c>
      <c r="Q318">
        <v>0.84520123839009287</v>
      </c>
      <c r="R318">
        <v>0.9349112426035503</v>
      </c>
      <c r="S318">
        <v>0.72727272727272729</v>
      </c>
      <c r="T318">
        <v>0.63076923076923075</v>
      </c>
      <c r="U318">
        <v>0.67381974248927035</v>
      </c>
      <c r="V318">
        <v>0.61142857142857143</v>
      </c>
      <c r="W318">
        <v>0.96666666666666667</v>
      </c>
      <c r="X318">
        <v>0.47142857142857142</v>
      </c>
      <c r="Y318">
        <v>0.51428571428571423</v>
      </c>
      <c r="Z318">
        <v>0.55000000000000004</v>
      </c>
      <c r="AA318">
        <v>0.77142857142857146</v>
      </c>
    </row>
    <row r="319" spans="1:27" x14ac:dyDescent="0.35">
      <c r="A319" s="1">
        <v>44102</v>
      </c>
      <c r="B319" t="s">
        <v>51</v>
      </c>
      <c r="C319">
        <v>0.11764705882352941</v>
      </c>
      <c r="D319">
        <v>0.2620689655172414</v>
      </c>
      <c r="E319">
        <v>1.9230769230769232E-2</v>
      </c>
      <c r="F319">
        <v>3.8929440389294405E-2</v>
      </c>
      <c r="G319">
        <v>2.0942408376963352E-2</v>
      </c>
      <c r="H319">
        <v>5.2910052910052907E-2</v>
      </c>
      <c r="I319">
        <v>6.3063063063063057E-2</v>
      </c>
      <c r="J319">
        <v>4.790419161676647E-2</v>
      </c>
      <c r="K319">
        <v>0.2391304347826087</v>
      </c>
      <c r="L319">
        <v>6.2111801242236024E-2</v>
      </c>
      <c r="M319">
        <v>0.12195121951219512</v>
      </c>
      <c r="N319">
        <v>2.7272727272727271E-2</v>
      </c>
      <c r="O319">
        <v>0.16022099447513813</v>
      </c>
      <c r="P319">
        <v>5.9829059829059832E-2</v>
      </c>
      <c r="Q319">
        <v>1.2195121951219513E-2</v>
      </c>
      <c r="R319">
        <v>1.0526315789473684E-2</v>
      </c>
      <c r="S319">
        <v>4.7619047619047616E-2</v>
      </c>
      <c r="T319">
        <v>3.4482758620689655E-2</v>
      </c>
      <c r="U319">
        <v>5.9829059829059832E-2</v>
      </c>
      <c r="V319">
        <v>0.1490066225165563</v>
      </c>
      <c r="W319">
        <v>7.6923076923076927E-3</v>
      </c>
      <c r="X319">
        <v>5.4054054054054057E-2</v>
      </c>
      <c r="Y319">
        <v>4.3956043956043959E-2</v>
      </c>
      <c r="Z319">
        <v>1.4184397163120567E-2</v>
      </c>
      <c r="AA319">
        <v>1.7391304347826087E-2</v>
      </c>
    </row>
    <row r="320" spans="1:27" x14ac:dyDescent="0.35">
      <c r="A320" s="1">
        <v>44102</v>
      </c>
      <c r="B320" t="s">
        <v>52</v>
      </c>
      <c r="C320">
        <v>0.88235294117647056</v>
      </c>
      <c r="D320">
        <v>0.73793103448275865</v>
      </c>
      <c r="E320">
        <v>0.98076923076923073</v>
      </c>
      <c r="F320">
        <v>0.96107055961070564</v>
      </c>
      <c r="G320">
        <v>0.97905759162303663</v>
      </c>
      <c r="H320">
        <v>0.94708994708994709</v>
      </c>
      <c r="I320">
        <v>0.93693693693693691</v>
      </c>
      <c r="J320">
        <v>0.95209580838323349</v>
      </c>
      <c r="K320">
        <v>0.76086956521739135</v>
      </c>
      <c r="L320">
        <v>0.93788819875776397</v>
      </c>
      <c r="M320">
        <v>0.87804878048780488</v>
      </c>
      <c r="N320">
        <v>0.97272727272727277</v>
      </c>
      <c r="O320">
        <v>0.83977900552486184</v>
      </c>
      <c r="P320">
        <v>0.94017094017094016</v>
      </c>
      <c r="Q320">
        <v>0.98780487804878048</v>
      </c>
      <c r="R320">
        <v>0.98947368421052628</v>
      </c>
      <c r="S320">
        <v>0.95238095238095233</v>
      </c>
      <c r="T320">
        <v>0.96551724137931039</v>
      </c>
      <c r="U320">
        <v>0.94017094017094016</v>
      </c>
      <c r="V320">
        <v>0.85099337748344372</v>
      </c>
      <c r="W320">
        <v>0.99230769230769234</v>
      </c>
      <c r="X320">
        <v>0.94594594594594594</v>
      </c>
      <c r="Y320">
        <v>0.95604395604395609</v>
      </c>
      <c r="Z320">
        <v>0.98581560283687941</v>
      </c>
      <c r="AA320">
        <v>0.9826086956521739</v>
      </c>
    </row>
    <row r="321" spans="1:27" x14ac:dyDescent="0.35">
      <c r="A321" s="1">
        <v>44103</v>
      </c>
      <c r="B321" t="s">
        <v>30</v>
      </c>
      <c r="C321">
        <v>0.54577936578829833</v>
      </c>
      <c r="D321">
        <v>0.29406850459482037</v>
      </c>
      <c r="E321">
        <v>0.28260869565217389</v>
      </c>
      <c r="F321">
        <v>0.23919429290809904</v>
      </c>
      <c r="G321">
        <v>0.25980911983032873</v>
      </c>
      <c r="H321">
        <v>0.29433962264150942</v>
      </c>
      <c r="I321">
        <v>0.28408091468777485</v>
      </c>
      <c r="J321">
        <v>0.26656738644825018</v>
      </c>
      <c r="K321">
        <v>0.23500810372771475</v>
      </c>
      <c r="L321">
        <v>0.35944700460829493</v>
      </c>
      <c r="M321">
        <v>0.42523364485981308</v>
      </c>
      <c r="N321">
        <v>0.51758793969849248</v>
      </c>
      <c r="O321">
        <v>0.23829787234042554</v>
      </c>
      <c r="P321">
        <v>0.34378499440089588</v>
      </c>
      <c r="Q321">
        <v>0.29348556077904636</v>
      </c>
      <c r="R321">
        <v>0.21592649310872894</v>
      </c>
      <c r="S321">
        <v>0.41634738186462322</v>
      </c>
      <c r="T321">
        <v>0.29016393442622951</v>
      </c>
      <c r="U321">
        <v>0.35908018867924529</v>
      </c>
      <c r="V321">
        <v>0.39573756790639364</v>
      </c>
      <c r="W321">
        <v>0.17482517482517482</v>
      </c>
      <c r="X321">
        <v>0.37735849056603776</v>
      </c>
      <c r="Y321">
        <v>0.51662404092071612</v>
      </c>
      <c r="Z321">
        <v>0.3</v>
      </c>
      <c r="AA321">
        <v>0.35570469798657717</v>
      </c>
    </row>
    <row r="322" spans="1:27" x14ac:dyDescent="0.35">
      <c r="A322" s="1">
        <v>44103</v>
      </c>
      <c r="B322" t="s">
        <v>31</v>
      </c>
      <c r="C322">
        <v>5.3595355069227336E-2</v>
      </c>
      <c r="D322">
        <v>0.30158730158730157</v>
      </c>
      <c r="E322">
        <v>0.21266540642722118</v>
      </c>
      <c r="F322">
        <v>0.32815778430549725</v>
      </c>
      <c r="G322">
        <v>0.43902439024390244</v>
      </c>
      <c r="H322">
        <v>5.1886792452830191E-2</v>
      </c>
      <c r="I322">
        <v>8.2673702726473175E-2</v>
      </c>
      <c r="J322">
        <v>6.8503350707371555E-2</v>
      </c>
      <c r="K322">
        <v>0.15559157212317667</v>
      </c>
      <c r="L322">
        <v>0.14193548387096774</v>
      </c>
      <c r="M322">
        <v>5.1401869158878503E-2</v>
      </c>
      <c r="N322">
        <v>0.17587939698492464</v>
      </c>
      <c r="O322">
        <v>0.2495164410058027</v>
      </c>
      <c r="P322">
        <v>0.11758118701007839</v>
      </c>
      <c r="Q322">
        <v>0.40765614506380121</v>
      </c>
      <c r="R322">
        <v>0.14088820826952528</v>
      </c>
      <c r="S322">
        <v>0.15581098339719029</v>
      </c>
      <c r="T322">
        <v>0.20163934426229507</v>
      </c>
      <c r="U322">
        <v>8.3726415094339618E-2</v>
      </c>
      <c r="V322">
        <v>0.16966151274550773</v>
      </c>
      <c r="W322">
        <v>2.331002331002331E-3</v>
      </c>
      <c r="X322">
        <v>0.26415094339622641</v>
      </c>
      <c r="Y322">
        <v>2.8132992327365727E-2</v>
      </c>
      <c r="Z322">
        <v>0.17459016393442622</v>
      </c>
      <c r="AA322">
        <v>0.12080536912751678</v>
      </c>
    </row>
    <row r="323" spans="1:27" x14ac:dyDescent="0.35">
      <c r="A323" s="1">
        <v>44103</v>
      </c>
      <c r="B323" t="s">
        <v>32</v>
      </c>
      <c r="C323">
        <v>0.59937472085752563</v>
      </c>
      <c r="D323">
        <v>0.59565580618212199</v>
      </c>
      <c r="E323">
        <v>0.4952741020793951</v>
      </c>
      <c r="F323">
        <v>0.56735207721359626</v>
      </c>
      <c r="G323">
        <v>0.69883351007423122</v>
      </c>
      <c r="H323">
        <v>0.3462264150943396</v>
      </c>
      <c r="I323">
        <v>0.36675461741424803</v>
      </c>
      <c r="J323">
        <v>0.33507073715562175</v>
      </c>
      <c r="K323">
        <v>0.39059967585089139</v>
      </c>
      <c r="L323">
        <v>0.5013824884792627</v>
      </c>
      <c r="M323">
        <v>0.47663551401869159</v>
      </c>
      <c r="N323">
        <v>0.69346733668341709</v>
      </c>
      <c r="O323">
        <v>0.48781431334622821</v>
      </c>
      <c r="P323">
        <v>0.46136618141097424</v>
      </c>
      <c r="Q323">
        <v>0.70114170584284752</v>
      </c>
      <c r="R323">
        <v>0.35681470137825422</v>
      </c>
      <c r="S323">
        <v>0.57215836526181352</v>
      </c>
      <c r="T323">
        <v>0.49180327868852458</v>
      </c>
      <c r="U323">
        <v>0.44280660377358488</v>
      </c>
      <c r="V323">
        <v>0.56539908065190136</v>
      </c>
      <c r="W323">
        <v>0.17715617715617715</v>
      </c>
      <c r="X323">
        <v>0.64150943396226412</v>
      </c>
      <c r="Y323">
        <v>0.54475703324808189</v>
      </c>
      <c r="Z323">
        <v>0.47459016393442621</v>
      </c>
      <c r="AA323">
        <v>0.47651006711409394</v>
      </c>
    </row>
    <row r="324" spans="1:27" x14ac:dyDescent="0.35">
      <c r="A324" s="1">
        <v>44103</v>
      </c>
      <c r="B324" t="s">
        <v>33</v>
      </c>
      <c r="C324">
        <v>0.40062527914247437</v>
      </c>
      <c r="D324">
        <v>0.40434419381787801</v>
      </c>
      <c r="E324">
        <v>0.50472589792060485</v>
      </c>
      <c r="F324">
        <v>0.43264792278640374</v>
      </c>
      <c r="G324">
        <v>0.30116648992576878</v>
      </c>
      <c r="H324">
        <v>0.6537735849056604</v>
      </c>
      <c r="I324">
        <v>0.63324538258575203</v>
      </c>
      <c r="J324">
        <v>0.66492926284437825</v>
      </c>
      <c r="K324">
        <v>0.60940032414910861</v>
      </c>
      <c r="L324">
        <v>0.4986175115207373</v>
      </c>
      <c r="M324">
        <v>0.52336448598130847</v>
      </c>
      <c r="N324">
        <v>0.30653266331658291</v>
      </c>
      <c r="O324">
        <v>0.51218568665377173</v>
      </c>
      <c r="P324">
        <v>0.53863381858902581</v>
      </c>
      <c r="Q324">
        <v>0.29885829415715248</v>
      </c>
      <c r="R324">
        <v>0.64318529862174578</v>
      </c>
      <c r="S324">
        <v>0.42784163473818648</v>
      </c>
      <c r="T324">
        <v>0.50819672131147542</v>
      </c>
      <c r="U324">
        <v>0.55719339622641506</v>
      </c>
      <c r="V324">
        <v>0.43460091934809864</v>
      </c>
      <c r="W324">
        <v>0.82284382284382285</v>
      </c>
      <c r="X324">
        <v>0.35849056603773588</v>
      </c>
      <c r="Y324">
        <v>0.45524296675191811</v>
      </c>
      <c r="Z324">
        <v>0.52540983606557379</v>
      </c>
      <c r="AA324">
        <v>0.52348993288590606</v>
      </c>
    </row>
    <row r="325" spans="1:27" x14ac:dyDescent="0.35">
      <c r="A325" s="1">
        <v>44103</v>
      </c>
      <c r="B325" t="s">
        <v>46</v>
      </c>
      <c r="C325">
        <v>0.37695399732023227</v>
      </c>
      <c r="D325">
        <v>0.36006683375104426</v>
      </c>
      <c r="E325">
        <v>0.26275992438563328</v>
      </c>
      <c r="F325">
        <v>0.33402183534966068</v>
      </c>
      <c r="G325">
        <v>0.44157441574415746</v>
      </c>
      <c r="H325">
        <v>0.53588516746411485</v>
      </c>
      <c r="I325">
        <v>0.52066842568161831</v>
      </c>
      <c r="J325">
        <v>0.55334846765039725</v>
      </c>
      <c r="K325">
        <v>0.34913112164297</v>
      </c>
      <c r="L325">
        <v>0.55807860262008735</v>
      </c>
      <c r="M325">
        <v>0.81742738589211617</v>
      </c>
      <c r="N325">
        <v>0.23606557377049181</v>
      </c>
      <c r="O325">
        <v>0.51471135940409685</v>
      </c>
      <c r="P325">
        <v>0.38205980066445183</v>
      </c>
      <c r="Q325">
        <v>0.29666212534059944</v>
      </c>
      <c r="R325">
        <v>0.25949820788530464</v>
      </c>
      <c r="S325">
        <v>0.25331369661266567</v>
      </c>
      <c r="T325">
        <v>0.46644295302013422</v>
      </c>
      <c r="U325">
        <v>0.29042769857433809</v>
      </c>
      <c r="V325">
        <v>0.20384047267355981</v>
      </c>
      <c r="W325">
        <v>0.39781328847771236</v>
      </c>
      <c r="X325">
        <v>0.49548810500410173</v>
      </c>
      <c r="Y325">
        <v>0.47115384615384615</v>
      </c>
      <c r="Z325">
        <v>0.29918032786885246</v>
      </c>
      <c r="AA325">
        <v>0.23940149625935161</v>
      </c>
    </row>
    <row r="326" spans="1:27" x14ac:dyDescent="0.35">
      <c r="A326" s="1">
        <v>44103</v>
      </c>
      <c r="B326" t="s">
        <v>47</v>
      </c>
      <c r="C326">
        <v>0.4727488151658768</v>
      </c>
      <c r="D326">
        <v>0.43387470997679817</v>
      </c>
      <c r="E326">
        <v>0.57194244604316546</v>
      </c>
      <c r="F326">
        <v>0.18197879858657243</v>
      </c>
      <c r="G326">
        <v>0.24930362116991645</v>
      </c>
      <c r="H326">
        <v>8.1632653061224483E-2</v>
      </c>
      <c r="I326">
        <v>0.42736486486486486</v>
      </c>
      <c r="J326">
        <v>0.13641025641025642</v>
      </c>
      <c r="K326">
        <v>0.37254901960784315</v>
      </c>
      <c r="L326">
        <v>0.647887323943662</v>
      </c>
      <c r="M326">
        <v>0.5025380710659898</v>
      </c>
      <c r="N326">
        <v>0</v>
      </c>
      <c r="O326">
        <v>0.57742402315484809</v>
      </c>
      <c r="P326">
        <v>0.47536231884057972</v>
      </c>
      <c r="Q326">
        <v>0.41791044776119401</v>
      </c>
      <c r="R326">
        <v>0.14917127071823205</v>
      </c>
      <c r="S326">
        <v>0.39825581395348836</v>
      </c>
      <c r="T326">
        <v>0.50119904076738608</v>
      </c>
      <c r="U326">
        <v>0.38429172510518933</v>
      </c>
      <c r="V326">
        <v>0.67934782608695654</v>
      </c>
      <c r="W326">
        <v>8.4566596194503175E-3</v>
      </c>
      <c r="X326">
        <v>0.49668874172185429</v>
      </c>
      <c r="Y326">
        <v>0.8214285714285714</v>
      </c>
      <c r="Z326">
        <v>0.43013698630136987</v>
      </c>
      <c r="AA326">
        <v>0.34375</v>
      </c>
    </row>
    <row r="327" spans="1:27" x14ac:dyDescent="0.35">
      <c r="A327" s="1">
        <v>44103</v>
      </c>
      <c r="B327" t="s">
        <v>48</v>
      </c>
      <c r="C327">
        <v>0.52725118483412325</v>
      </c>
      <c r="D327">
        <v>0.56612529002320189</v>
      </c>
      <c r="E327">
        <v>0.42805755395683454</v>
      </c>
      <c r="F327">
        <v>0.8180212014134276</v>
      </c>
      <c r="G327">
        <v>0.75069637883008355</v>
      </c>
      <c r="H327">
        <v>0.91836734693877553</v>
      </c>
      <c r="I327">
        <v>0.57263513513513509</v>
      </c>
      <c r="J327">
        <v>0.86358974358974361</v>
      </c>
      <c r="K327">
        <v>0.62745098039215685</v>
      </c>
      <c r="L327">
        <v>0.352112676056338</v>
      </c>
      <c r="M327">
        <v>0.49746192893401014</v>
      </c>
      <c r="N327">
        <v>1</v>
      </c>
      <c r="O327">
        <v>0.42257597684515197</v>
      </c>
      <c r="P327">
        <v>0.52463768115942033</v>
      </c>
      <c r="Q327">
        <v>0.58208955223880599</v>
      </c>
      <c r="R327">
        <v>0.850828729281768</v>
      </c>
      <c r="S327">
        <v>0.60174418604651159</v>
      </c>
      <c r="T327">
        <v>0.49880095923261392</v>
      </c>
      <c r="U327">
        <v>0.61570827489481061</v>
      </c>
      <c r="V327">
        <v>0.32065217391304346</v>
      </c>
      <c r="W327">
        <v>0.9915433403805497</v>
      </c>
      <c r="X327">
        <v>0.50331125827814571</v>
      </c>
      <c r="Y327">
        <v>0.17857142857142858</v>
      </c>
      <c r="Z327">
        <v>0.56986301369863013</v>
      </c>
      <c r="AA327">
        <v>0.65625</v>
      </c>
    </row>
    <row r="328" spans="1:27" x14ac:dyDescent="0.35">
      <c r="A328" s="1">
        <v>44103</v>
      </c>
      <c r="B328" t="s">
        <v>49</v>
      </c>
      <c r="C328">
        <v>0.51152073732718895</v>
      </c>
      <c r="D328">
        <v>0.32520325203252032</v>
      </c>
      <c r="E328">
        <v>0.26041666666666669</v>
      </c>
      <c r="F328">
        <v>0.24858757062146894</v>
      </c>
      <c r="G328">
        <v>0.61333333333333329</v>
      </c>
      <c r="H328">
        <v>0.16447368421052633</v>
      </c>
      <c r="I328">
        <v>0.3925233644859813</v>
      </c>
      <c r="J328">
        <v>0.56610169491525419</v>
      </c>
      <c r="K328">
        <v>0.56944444444444442</v>
      </c>
      <c r="L328">
        <v>0.44137931034482758</v>
      </c>
      <c r="M328">
        <v>0.26</v>
      </c>
      <c r="N328">
        <v>0.16</v>
      </c>
      <c r="O328">
        <v>0.39823008849557523</v>
      </c>
      <c r="P328">
        <v>0.23200000000000001</v>
      </c>
      <c r="Q328">
        <v>0.11145510835913312</v>
      </c>
      <c r="R328">
        <v>5.9171597633136092E-2</v>
      </c>
      <c r="S328">
        <v>0.27272727272727271</v>
      </c>
      <c r="T328">
        <v>0.36923076923076925</v>
      </c>
      <c r="U328">
        <v>0.29613733905579398</v>
      </c>
      <c r="V328">
        <v>0.41714285714285715</v>
      </c>
      <c r="W328">
        <v>4.4444444444444446E-2</v>
      </c>
      <c r="X328">
        <v>0.51428571428571423</v>
      </c>
      <c r="Y328">
        <v>0.53125</v>
      </c>
      <c r="Z328">
        <v>0.4</v>
      </c>
      <c r="AA328">
        <v>0.21904761904761905</v>
      </c>
    </row>
    <row r="329" spans="1:27" x14ac:dyDescent="0.35">
      <c r="A329" s="1">
        <v>44103</v>
      </c>
      <c r="B329" t="s">
        <v>50</v>
      </c>
      <c r="C329">
        <v>0.48847926267281105</v>
      </c>
      <c r="D329">
        <v>0.67479674796747968</v>
      </c>
      <c r="E329">
        <v>0.73958333333333337</v>
      </c>
      <c r="F329">
        <v>0.75141242937853103</v>
      </c>
      <c r="G329">
        <v>0.38666666666666666</v>
      </c>
      <c r="H329">
        <v>0.83552631578947367</v>
      </c>
      <c r="I329">
        <v>0.60747663551401865</v>
      </c>
      <c r="J329">
        <v>0.43389830508474575</v>
      </c>
      <c r="K329">
        <v>0.43055555555555558</v>
      </c>
      <c r="L329">
        <v>0.55862068965517242</v>
      </c>
      <c r="M329">
        <v>0.74</v>
      </c>
      <c r="N329">
        <v>0.84</v>
      </c>
      <c r="O329">
        <v>0.60176991150442483</v>
      </c>
      <c r="P329">
        <v>0.76800000000000002</v>
      </c>
      <c r="Q329">
        <v>0.88854489164086692</v>
      </c>
      <c r="R329">
        <v>0.94082840236686394</v>
      </c>
      <c r="S329">
        <v>0.72727272727272729</v>
      </c>
      <c r="T329">
        <v>0.63076923076923075</v>
      </c>
      <c r="U329">
        <v>0.70386266094420602</v>
      </c>
      <c r="V329">
        <v>0.58285714285714285</v>
      </c>
      <c r="W329">
        <v>0.9555555555555556</v>
      </c>
      <c r="X329">
        <v>0.48571428571428571</v>
      </c>
      <c r="Y329">
        <v>0.46875</v>
      </c>
      <c r="Z329">
        <v>0.6</v>
      </c>
      <c r="AA329">
        <v>0.78095238095238095</v>
      </c>
    </row>
    <row r="330" spans="1:27" x14ac:dyDescent="0.35">
      <c r="A330" s="1">
        <v>44103</v>
      </c>
      <c r="B330" t="s">
        <v>51</v>
      </c>
      <c r="C330">
        <v>0.1497326203208556</v>
      </c>
      <c r="D330">
        <v>0.2620689655172414</v>
      </c>
      <c r="E330">
        <v>1.9230769230769232E-2</v>
      </c>
      <c r="F330">
        <v>3.6231884057971016E-2</v>
      </c>
      <c r="G330">
        <v>2.1621621621621623E-2</v>
      </c>
      <c r="H330">
        <v>6.3492063492063489E-2</v>
      </c>
      <c r="I330">
        <v>9.0090090090090086E-2</v>
      </c>
      <c r="J330">
        <v>5.3892215568862277E-2</v>
      </c>
      <c r="K330">
        <v>0.24637681159420291</v>
      </c>
      <c r="L330">
        <v>6.2111801242236024E-2</v>
      </c>
      <c r="M330">
        <v>0.12195121951219512</v>
      </c>
      <c r="N330">
        <v>4.5454545454545456E-2</v>
      </c>
      <c r="O330">
        <v>0.16574585635359115</v>
      </c>
      <c r="P330">
        <v>3.4188034188034191E-2</v>
      </c>
      <c r="Q330">
        <v>1.6260162601626018E-2</v>
      </c>
      <c r="R330">
        <v>1.4035087719298246E-2</v>
      </c>
      <c r="S330">
        <v>5.5555555555555552E-2</v>
      </c>
      <c r="T330">
        <v>3.4482758620689655E-2</v>
      </c>
      <c r="U330">
        <v>5.9829059829059832E-2</v>
      </c>
      <c r="V330">
        <v>0.13907284768211919</v>
      </c>
      <c r="W330">
        <v>7.6923076923076927E-3</v>
      </c>
      <c r="X330">
        <v>6.3063063063063057E-2</v>
      </c>
      <c r="Y330">
        <v>4.49438202247191E-2</v>
      </c>
      <c r="Z330">
        <v>7.0921985815602835E-3</v>
      </c>
      <c r="AA330">
        <v>1.7391304347826087E-2</v>
      </c>
    </row>
    <row r="331" spans="1:27" x14ac:dyDescent="0.35">
      <c r="A331" s="1">
        <v>44103</v>
      </c>
      <c r="B331" t="s">
        <v>52</v>
      </c>
      <c r="C331">
        <v>0.85026737967914434</v>
      </c>
      <c r="D331">
        <v>0.73793103448275865</v>
      </c>
      <c r="E331">
        <v>0.98076923076923073</v>
      </c>
      <c r="F331">
        <v>0.96376811594202894</v>
      </c>
      <c r="G331">
        <v>0.97837837837837838</v>
      </c>
      <c r="H331">
        <v>0.93650793650793651</v>
      </c>
      <c r="I331">
        <v>0.90990990990990994</v>
      </c>
      <c r="J331">
        <v>0.94610778443113774</v>
      </c>
      <c r="K331">
        <v>0.75362318840579712</v>
      </c>
      <c r="L331">
        <v>0.93788819875776397</v>
      </c>
      <c r="M331">
        <v>0.87804878048780488</v>
      </c>
      <c r="N331">
        <v>0.95454545454545459</v>
      </c>
      <c r="O331">
        <v>0.83425414364640882</v>
      </c>
      <c r="P331">
        <v>0.96581196581196582</v>
      </c>
      <c r="Q331">
        <v>0.98373983739837401</v>
      </c>
      <c r="R331">
        <v>0.98596491228070171</v>
      </c>
      <c r="S331">
        <v>0.94444444444444442</v>
      </c>
      <c r="T331">
        <v>0.96551724137931039</v>
      </c>
      <c r="U331">
        <v>0.94017094017094016</v>
      </c>
      <c r="V331">
        <v>0.86092715231788075</v>
      </c>
      <c r="W331">
        <v>0.99230769230769234</v>
      </c>
      <c r="X331">
        <v>0.93693693693693691</v>
      </c>
      <c r="Y331">
        <v>0.9550561797752809</v>
      </c>
      <c r="Z331">
        <v>0.99290780141843971</v>
      </c>
      <c r="AA331">
        <v>0.9826086956521739</v>
      </c>
    </row>
    <row r="332" spans="1:27" x14ac:dyDescent="0.35">
      <c r="A332" s="1">
        <v>44104</v>
      </c>
      <c r="B332" t="s">
        <v>30</v>
      </c>
      <c r="C332">
        <v>0.53148727110317107</v>
      </c>
      <c r="D332">
        <v>0.26900584795321636</v>
      </c>
      <c r="E332">
        <v>0.29489603024574668</v>
      </c>
      <c r="F332">
        <v>0.234158623583718</v>
      </c>
      <c r="G332">
        <v>0.28101802757158006</v>
      </c>
      <c r="H332">
        <v>0.30566037735849055</v>
      </c>
      <c r="I332">
        <v>0.26912928759894461</v>
      </c>
      <c r="J332">
        <v>0.29113924050632911</v>
      </c>
      <c r="K332">
        <v>0.24635332252836303</v>
      </c>
      <c r="L332">
        <v>0.35760368663594472</v>
      </c>
      <c r="M332">
        <v>0.40186915887850466</v>
      </c>
      <c r="N332">
        <v>0.52763819095477382</v>
      </c>
      <c r="O332">
        <v>0.2692456479690522</v>
      </c>
      <c r="P332">
        <v>0.3471444568868981</v>
      </c>
      <c r="Q332">
        <v>0.29482874412357285</v>
      </c>
      <c r="R332">
        <v>0.20980091883614088</v>
      </c>
      <c r="S332">
        <v>0.40996168582375481</v>
      </c>
      <c r="T332">
        <v>0.32131147540983607</v>
      </c>
      <c r="U332">
        <v>0.34728773584905659</v>
      </c>
      <c r="V332">
        <v>0.41203510238194735</v>
      </c>
      <c r="W332">
        <v>0.1888111888111888</v>
      </c>
      <c r="X332">
        <v>0.37735849056603776</v>
      </c>
      <c r="Y332">
        <v>0.44347826086956521</v>
      </c>
      <c r="Z332">
        <v>0.28196721311475409</v>
      </c>
      <c r="AA332">
        <v>0.36912751677852351</v>
      </c>
    </row>
    <row r="333" spans="1:27" x14ac:dyDescent="0.35">
      <c r="A333" s="1">
        <v>44104</v>
      </c>
      <c r="B333" t="s">
        <v>31</v>
      </c>
      <c r="C333">
        <v>5.3595355069227336E-2</v>
      </c>
      <c r="D333">
        <v>0.28905597326649957</v>
      </c>
      <c r="E333">
        <v>0.18620037807183365</v>
      </c>
      <c r="F333">
        <v>0.36634494334872009</v>
      </c>
      <c r="G333">
        <v>0.47613997879109227</v>
      </c>
      <c r="H333">
        <v>4.716981132075472E-2</v>
      </c>
      <c r="I333">
        <v>8.0035180299032546E-2</v>
      </c>
      <c r="J333">
        <v>7.9672375279225618E-2</v>
      </c>
      <c r="K333">
        <v>0.13398163155051324</v>
      </c>
      <c r="L333">
        <v>0.14930875576036867</v>
      </c>
      <c r="M333">
        <v>6.5420560747663545E-2</v>
      </c>
      <c r="N333">
        <v>0.18090452261306533</v>
      </c>
      <c r="O333">
        <v>0.21818181818181817</v>
      </c>
      <c r="P333">
        <v>0.10414333706606943</v>
      </c>
      <c r="Q333">
        <v>0.43451981195433176</v>
      </c>
      <c r="R333">
        <v>0.15160796324655437</v>
      </c>
      <c r="S333">
        <v>0.18135376756066413</v>
      </c>
      <c r="T333">
        <v>0.22786885245901639</v>
      </c>
      <c r="U333">
        <v>8.3726415094339618E-2</v>
      </c>
      <c r="V333">
        <v>0.15419974926870036</v>
      </c>
      <c r="W333">
        <v>0</v>
      </c>
      <c r="X333">
        <v>0.26825266611977028</v>
      </c>
      <c r="Y333">
        <v>1.5217391304347827E-2</v>
      </c>
      <c r="Z333">
        <v>0.17459016393442622</v>
      </c>
      <c r="AA333">
        <v>0.12248322147651007</v>
      </c>
    </row>
    <row r="334" spans="1:27" x14ac:dyDescent="0.35">
      <c r="A334" s="1">
        <v>44104</v>
      </c>
      <c r="B334" t="s">
        <v>32</v>
      </c>
      <c r="C334">
        <v>0.58508262617239837</v>
      </c>
      <c r="D334">
        <v>0.55806182121971593</v>
      </c>
      <c r="E334">
        <v>0.48109640831758033</v>
      </c>
      <c r="F334">
        <v>0.60050356693243812</v>
      </c>
      <c r="G334">
        <v>0.75715800636267228</v>
      </c>
      <c r="H334">
        <v>0.35283018867924526</v>
      </c>
      <c r="I334">
        <v>0.34916446789797712</v>
      </c>
      <c r="J334">
        <v>0.37081161578555472</v>
      </c>
      <c r="K334">
        <v>0.3803349540788763</v>
      </c>
      <c r="L334">
        <v>0.50691244239631339</v>
      </c>
      <c r="M334">
        <v>0.46728971962616822</v>
      </c>
      <c r="N334">
        <v>0.70854271356783916</v>
      </c>
      <c r="O334">
        <v>0.4874274661508704</v>
      </c>
      <c r="P334">
        <v>0.45128779395296753</v>
      </c>
      <c r="Q334">
        <v>0.72934855607790461</v>
      </c>
      <c r="R334">
        <v>0.36140888208269523</v>
      </c>
      <c r="S334">
        <v>0.59131545338441893</v>
      </c>
      <c r="T334">
        <v>0.54918032786885251</v>
      </c>
      <c r="U334">
        <v>0.43101415094339623</v>
      </c>
      <c r="V334">
        <v>0.56623485165064769</v>
      </c>
      <c r="W334">
        <v>0.1888111888111888</v>
      </c>
      <c r="X334">
        <v>0.64561115668580804</v>
      </c>
      <c r="Y334">
        <v>0.45869565217391306</v>
      </c>
      <c r="Z334">
        <v>0.45655737704918031</v>
      </c>
      <c r="AA334">
        <v>0.49161073825503354</v>
      </c>
    </row>
    <row r="335" spans="1:27" x14ac:dyDescent="0.35">
      <c r="A335" s="1">
        <v>44104</v>
      </c>
      <c r="B335" t="s">
        <v>33</v>
      </c>
      <c r="C335">
        <v>0.41491737382760163</v>
      </c>
      <c r="D335">
        <v>0.44193817878028407</v>
      </c>
      <c r="E335">
        <v>0.51890359168241962</v>
      </c>
      <c r="F335">
        <v>0.39949643306756188</v>
      </c>
      <c r="G335">
        <v>0.24284199363732772</v>
      </c>
      <c r="H335">
        <v>0.64716981132075468</v>
      </c>
      <c r="I335">
        <v>0.65083553210202294</v>
      </c>
      <c r="J335">
        <v>0.62918838421444523</v>
      </c>
      <c r="K335">
        <v>0.6196650459211237</v>
      </c>
      <c r="L335">
        <v>0.49308755760368661</v>
      </c>
      <c r="M335">
        <v>0.53271028037383172</v>
      </c>
      <c r="N335">
        <v>0.29145728643216084</v>
      </c>
      <c r="O335">
        <v>0.5125725338491296</v>
      </c>
      <c r="P335">
        <v>0.54871220604703241</v>
      </c>
      <c r="Q335">
        <v>0.27065144392209539</v>
      </c>
      <c r="R335">
        <v>0.63859111791730472</v>
      </c>
      <c r="S335">
        <v>0.40868454661558107</v>
      </c>
      <c r="T335">
        <v>0.45081967213114749</v>
      </c>
      <c r="U335">
        <v>0.56898584905660377</v>
      </c>
      <c r="V335">
        <v>0.43376514834935231</v>
      </c>
      <c r="W335">
        <v>0.81118881118881125</v>
      </c>
      <c r="X335">
        <v>0.35438884331419196</v>
      </c>
      <c r="Y335">
        <v>0.54130434782608694</v>
      </c>
      <c r="Z335">
        <v>0.54344262295081969</v>
      </c>
      <c r="AA335">
        <v>0.50838926174496646</v>
      </c>
    </row>
    <row r="336" spans="1:27" x14ac:dyDescent="0.35">
      <c r="A336" s="1">
        <v>44104</v>
      </c>
      <c r="B336" t="s">
        <v>46</v>
      </c>
      <c r="C336">
        <v>0.37695399732023227</v>
      </c>
      <c r="D336">
        <v>0.36006683375104426</v>
      </c>
      <c r="E336">
        <v>0.26275992438563328</v>
      </c>
      <c r="F336">
        <v>0.33520212452050752</v>
      </c>
      <c r="G336">
        <v>0.44464944649446492</v>
      </c>
      <c r="H336">
        <v>0.53588516746411485</v>
      </c>
      <c r="I336">
        <v>0.52066842568161831</v>
      </c>
      <c r="J336">
        <v>0.55334846765039725</v>
      </c>
      <c r="K336">
        <v>0.34913112164297</v>
      </c>
      <c r="L336">
        <v>0.55807860262008735</v>
      </c>
      <c r="M336">
        <v>0.81742738589211617</v>
      </c>
      <c r="N336">
        <v>0.23606557377049181</v>
      </c>
      <c r="O336">
        <v>0.51471135940409685</v>
      </c>
      <c r="P336">
        <v>0.38205980066445183</v>
      </c>
      <c r="Q336">
        <v>0.29666212534059944</v>
      </c>
      <c r="R336">
        <v>0.25949820788530464</v>
      </c>
      <c r="S336">
        <v>0.25331369661266567</v>
      </c>
      <c r="T336">
        <v>0.46868008948545864</v>
      </c>
      <c r="U336">
        <v>0.29083503054989818</v>
      </c>
      <c r="V336">
        <v>0.20384047267355981</v>
      </c>
      <c r="W336">
        <v>0.39781328847771236</v>
      </c>
      <c r="X336">
        <v>0.49548810500410173</v>
      </c>
      <c r="Y336">
        <v>0.43617021276595747</v>
      </c>
      <c r="Z336">
        <v>0.29918032786885246</v>
      </c>
      <c r="AA336">
        <v>0.23940149625935161</v>
      </c>
    </row>
    <row r="337" spans="1:27" x14ac:dyDescent="0.35">
      <c r="A337" s="1">
        <v>44104</v>
      </c>
      <c r="B337" t="s">
        <v>47</v>
      </c>
      <c r="C337">
        <v>0.46445497630331756</v>
      </c>
      <c r="D337">
        <v>0.45707656612529002</v>
      </c>
      <c r="E337">
        <v>0.53597122302158273</v>
      </c>
      <c r="F337">
        <v>0.19454225352112675</v>
      </c>
      <c r="G337">
        <v>0.24619640387275243</v>
      </c>
      <c r="H337">
        <v>8.4183673469387751E-2</v>
      </c>
      <c r="I337">
        <v>0.42060810810810811</v>
      </c>
      <c r="J337">
        <v>0.13435897435897437</v>
      </c>
      <c r="K337">
        <v>0.3273001508295626</v>
      </c>
      <c r="L337">
        <v>0.64319248826291076</v>
      </c>
      <c r="M337">
        <v>0.40609137055837563</v>
      </c>
      <c r="N337">
        <v>0</v>
      </c>
      <c r="O337">
        <v>0.58972503617945005</v>
      </c>
      <c r="P337">
        <v>0.47536231884057972</v>
      </c>
      <c r="Q337">
        <v>0.38461538461538464</v>
      </c>
      <c r="R337">
        <v>0.13259668508287292</v>
      </c>
      <c r="S337">
        <v>0.40697674418604651</v>
      </c>
      <c r="T337">
        <v>0.51312649164677804</v>
      </c>
      <c r="U337">
        <v>0.34313725490196079</v>
      </c>
      <c r="V337">
        <v>0.70289855072463769</v>
      </c>
      <c r="W337">
        <v>1.4799154334038054E-2</v>
      </c>
      <c r="X337">
        <v>0.46192052980132453</v>
      </c>
      <c r="Y337">
        <v>0.85853658536585364</v>
      </c>
      <c r="Z337">
        <v>0.44383561643835617</v>
      </c>
      <c r="AA337">
        <v>0.35416666666666669</v>
      </c>
    </row>
    <row r="338" spans="1:27" x14ac:dyDescent="0.35">
      <c r="A338" s="1">
        <v>44104</v>
      </c>
      <c r="B338" t="s">
        <v>48</v>
      </c>
      <c r="C338">
        <v>0.53554502369668244</v>
      </c>
      <c r="D338">
        <v>0.54292343387470998</v>
      </c>
      <c r="E338">
        <v>0.46402877697841727</v>
      </c>
      <c r="F338">
        <v>0.80545774647887325</v>
      </c>
      <c r="G338">
        <v>0.75380359612724757</v>
      </c>
      <c r="H338">
        <v>0.91581632653061229</v>
      </c>
      <c r="I338">
        <v>0.57939189189189189</v>
      </c>
      <c r="J338">
        <v>0.86564102564102563</v>
      </c>
      <c r="K338">
        <v>0.67269984917043746</v>
      </c>
      <c r="L338">
        <v>0.35680751173708919</v>
      </c>
      <c r="M338">
        <v>0.59390862944162437</v>
      </c>
      <c r="N338">
        <v>1</v>
      </c>
      <c r="O338">
        <v>0.41027496382054995</v>
      </c>
      <c r="P338">
        <v>0.52463768115942033</v>
      </c>
      <c r="Q338">
        <v>0.61538461538461542</v>
      </c>
      <c r="R338">
        <v>0.86740331491712708</v>
      </c>
      <c r="S338">
        <v>0.59302325581395354</v>
      </c>
      <c r="T338">
        <v>0.48687350835322196</v>
      </c>
      <c r="U338">
        <v>0.65686274509803921</v>
      </c>
      <c r="V338">
        <v>0.29710144927536231</v>
      </c>
      <c r="W338">
        <v>0.985200845665962</v>
      </c>
      <c r="X338">
        <v>0.53807947019867552</v>
      </c>
      <c r="Y338">
        <v>0.14146341463414633</v>
      </c>
      <c r="Z338">
        <v>0.55616438356164388</v>
      </c>
      <c r="AA338">
        <v>0.64583333333333337</v>
      </c>
    </row>
    <row r="339" spans="1:27" x14ac:dyDescent="0.35">
      <c r="A339" s="1">
        <v>44104</v>
      </c>
      <c r="B339" t="s">
        <v>49</v>
      </c>
      <c r="C339">
        <v>0.46082949308755761</v>
      </c>
      <c r="D339">
        <v>0.30081300813008133</v>
      </c>
      <c r="E339">
        <v>0.23958333333333334</v>
      </c>
      <c r="F339">
        <v>0.23163841807909605</v>
      </c>
      <c r="G339">
        <v>0.60666666666666669</v>
      </c>
      <c r="H339">
        <v>0.17763157894736842</v>
      </c>
      <c r="I339">
        <v>0.37383177570093457</v>
      </c>
      <c r="J339">
        <v>0.16610169491525423</v>
      </c>
      <c r="K339">
        <v>0.52777777777777779</v>
      </c>
      <c r="L339">
        <v>0.4206896551724138</v>
      </c>
      <c r="M339">
        <v>0.18</v>
      </c>
      <c r="N339">
        <v>0.16</v>
      </c>
      <c r="O339">
        <v>0.47345132743362833</v>
      </c>
      <c r="P339">
        <v>0.216</v>
      </c>
      <c r="Q339">
        <v>8.6687306501547989E-2</v>
      </c>
      <c r="R339">
        <v>4.142011834319527E-2</v>
      </c>
      <c r="S339">
        <v>0.25454545454545452</v>
      </c>
      <c r="T339">
        <v>0.29230769230769232</v>
      </c>
      <c r="U339">
        <v>0.28755364806866951</v>
      </c>
      <c r="V339">
        <v>0.42285714285714288</v>
      </c>
      <c r="W339">
        <v>7.7777777777777779E-2</v>
      </c>
      <c r="X339">
        <v>0.55714285714285716</v>
      </c>
      <c r="Y339">
        <v>0.484375</v>
      </c>
      <c r="Z339">
        <v>0.43</v>
      </c>
      <c r="AA339">
        <v>0.23809523809523808</v>
      </c>
    </row>
    <row r="340" spans="1:27" x14ac:dyDescent="0.35">
      <c r="A340" s="1">
        <v>44104</v>
      </c>
      <c r="B340" t="s">
        <v>50</v>
      </c>
      <c r="C340">
        <v>0.53917050691244239</v>
      </c>
      <c r="D340">
        <v>0.69918699186991873</v>
      </c>
      <c r="E340">
        <v>0.76041666666666663</v>
      </c>
      <c r="F340">
        <v>0.76836158192090398</v>
      </c>
      <c r="G340">
        <v>0.39333333333333331</v>
      </c>
      <c r="H340">
        <v>0.82236842105263153</v>
      </c>
      <c r="I340">
        <v>0.62616822429906538</v>
      </c>
      <c r="J340">
        <v>0.83389830508474572</v>
      </c>
      <c r="K340">
        <v>0.47222222222222221</v>
      </c>
      <c r="L340">
        <v>0.57931034482758625</v>
      </c>
      <c r="M340">
        <v>0.82</v>
      </c>
      <c r="N340">
        <v>0.84</v>
      </c>
      <c r="O340">
        <v>0.52654867256637172</v>
      </c>
      <c r="P340">
        <v>0.78400000000000003</v>
      </c>
      <c r="Q340">
        <v>0.91331269349845201</v>
      </c>
      <c r="R340">
        <v>0.95857988165680474</v>
      </c>
      <c r="S340">
        <v>0.74545454545454548</v>
      </c>
      <c r="T340">
        <v>0.70769230769230773</v>
      </c>
      <c r="U340">
        <v>0.71244635193133043</v>
      </c>
      <c r="V340">
        <v>0.57714285714285718</v>
      </c>
      <c r="W340">
        <v>0.92222222222222228</v>
      </c>
      <c r="X340">
        <v>0.44285714285714284</v>
      </c>
      <c r="Y340">
        <v>0.515625</v>
      </c>
      <c r="Z340">
        <v>0.56999999999999995</v>
      </c>
      <c r="AA340">
        <v>0.76190476190476186</v>
      </c>
    </row>
    <row r="341" spans="1:27" x14ac:dyDescent="0.35">
      <c r="A341" s="1">
        <v>44104</v>
      </c>
      <c r="B341" t="s">
        <v>51</v>
      </c>
      <c r="C341">
        <v>0.12834224598930483</v>
      </c>
      <c r="D341">
        <v>0.2413793103448276</v>
      </c>
      <c r="E341">
        <v>2.564102564102564E-2</v>
      </c>
      <c r="F341">
        <v>3.140096618357488E-2</v>
      </c>
      <c r="G341">
        <v>2.1505376344086023E-2</v>
      </c>
      <c r="H341">
        <v>6.3492063492063489E-2</v>
      </c>
      <c r="I341">
        <v>9.0090090090090086E-2</v>
      </c>
      <c r="J341">
        <v>5.6886227544910177E-2</v>
      </c>
      <c r="K341">
        <v>0.21739130434782608</v>
      </c>
      <c r="L341">
        <v>9.3167701863354033E-2</v>
      </c>
      <c r="M341">
        <v>9.7560975609756101E-2</v>
      </c>
      <c r="N341">
        <v>4.5454545454545456E-2</v>
      </c>
      <c r="O341">
        <v>0.17679558011049723</v>
      </c>
      <c r="P341">
        <v>4.2735042735042736E-2</v>
      </c>
      <c r="Q341">
        <v>2.032520325203252E-2</v>
      </c>
      <c r="R341">
        <v>1.7543859649122806E-2</v>
      </c>
      <c r="S341">
        <v>3.968253968253968E-2</v>
      </c>
      <c r="T341">
        <v>2.5423728813559324E-2</v>
      </c>
      <c r="U341">
        <v>5.9829059829059832E-2</v>
      </c>
      <c r="V341">
        <v>0.15562913907284767</v>
      </c>
      <c r="W341">
        <v>7.6923076923076927E-3</v>
      </c>
      <c r="X341">
        <v>9.0090090090090086E-2</v>
      </c>
      <c r="Y341">
        <v>4.49438202247191E-2</v>
      </c>
      <c r="Z341">
        <v>0</v>
      </c>
      <c r="AA341">
        <v>6.9565217391304349E-2</v>
      </c>
    </row>
    <row r="342" spans="1:27" x14ac:dyDescent="0.35">
      <c r="A342" s="1">
        <v>44104</v>
      </c>
      <c r="B342" t="s">
        <v>52</v>
      </c>
      <c r="C342">
        <v>0.87165775401069523</v>
      </c>
      <c r="D342">
        <v>0.75862068965517238</v>
      </c>
      <c r="E342">
        <v>0.97435897435897434</v>
      </c>
      <c r="F342">
        <v>0.96859903381642509</v>
      </c>
      <c r="G342">
        <v>0.978494623655914</v>
      </c>
      <c r="H342">
        <v>0.93650793650793651</v>
      </c>
      <c r="I342">
        <v>0.90990990990990994</v>
      </c>
      <c r="J342">
        <v>0.94311377245508987</v>
      </c>
      <c r="K342">
        <v>0.78260869565217395</v>
      </c>
      <c r="L342">
        <v>0.90683229813664601</v>
      </c>
      <c r="M342">
        <v>0.90243902439024393</v>
      </c>
      <c r="N342">
        <v>0.95454545454545459</v>
      </c>
      <c r="O342">
        <v>0.82320441988950277</v>
      </c>
      <c r="P342">
        <v>0.95726495726495731</v>
      </c>
      <c r="Q342">
        <v>0.97967479674796742</v>
      </c>
      <c r="R342">
        <v>0.98245614035087714</v>
      </c>
      <c r="S342">
        <v>0.96031746031746035</v>
      </c>
      <c r="T342">
        <v>0.97457627118644063</v>
      </c>
      <c r="U342">
        <v>0.94017094017094016</v>
      </c>
      <c r="V342">
        <v>0.8443708609271523</v>
      </c>
      <c r="W342">
        <v>0.99230769230769234</v>
      </c>
      <c r="X342">
        <v>0.90990990990990994</v>
      </c>
      <c r="Y342">
        <v>0.9550561797752809</v>
      </c>
      <c r="Z342">
        <v>1</v>
      </c>
      <c r="AA342">
        <v>0.93043478260869561</v>
      </c>
    </row>
    <row r="343" spans="1:27" x14ac:dyDescent="0.35">
      <c r="A343" s="1">
        <v>44105</v>
      </c>
      <c r="B343" t="s">
        <v>30</v>
      </c>
      <c r="C343">
        <v>0.54854368932038833</v>
      </c>
      <c r="D343">
        <v>0.27568922305764409</v>
      </c>
      <c r="E343">
        <v>0.29017013232514177</v>
      </c>
      <c r="F343">
        <v>0.23499790180444818</v>
      </c>
      <c r="G343">
        <v>0.27041357370095442</v>
      </c>
      <c r="H343">
        <v>0.32924528301886791</v>
      </c>
      <c r="I343">
        <v>0.27616534740545295</v>
      </c>
      <c r="J343">
        <v>0.29858525688756515</v>
      </c>
      <c r="K343">
        <v>0.24581307401404645</v>
      </c>
      <c r="L343">
        <v>0.39815668202764976</v>
      </c>
      <c r="M343">
        <v>0.38317757009345793</v>
      </c>
      <c r="N343">
        <v>0.55778894472361806</v>
      </c>
      <c r="O343">
        <v>0.23210831721470018</v>
      </c>
      <c r="P343">
        <v>0.36730123180291152</v>
      </c>
      <c r="Q343">
        <v>0.31564808596373406</v>
      </c>
      <c r="R343">
        <v>0.20061255742725881</v>
      </c>
      <c r="S343">
        <v>0.42273307790549169</v>
      </c>
      <c r="T343">
        <v>0.32950819672131149</v>
      </c>
      <c r="U343">
        <v>0.35259433962264153</v>
      </c>
      <c r="V343">
        <v>0.39740910990388634</v>
      </c>
      <c r="W343">
        <v>0.19813519813519814</v>
      </c>
      <c r="X343">
        <v>0.38228055783429038</v>
      </c>
      <c r="Y343">
        <v>0.48602150537634409</v>
      </c>
      <c r="Z343">
        <v>0.2795081967213115</v>
      </c>
      <c r="AA343">
        <v>0.41778523489932884</v>
      </c>
    </row>
    <row r="344" spans="1:27" x14ac:dyDescent="0.35">
      <c r="A344" s="1">
        <v>44105</v>
      </c>
      <c r="B344" t="s">
        <v>31</v>
      </c>
      <c r="C344">
        <v>4.6778464254192409E-2</v>
      </c>
      <c r="D344">
        <v>0.31244778613199664</v>
      </c>
      <c r="E344">
        <v>0.20321361058601134</v>
      </c>
      <c r="F344">
        <v>0.37599664288711709</v>
      </c>
      <c r="G344">
        <v>0.51537645811240718</v>
      </c>
      <c r="H344">
        <v>4.2452830188679243E-2</v>
      </c>
      <c r="I344">
        <v>7.036059806508356E-2</v>
      </c>
      <c r="J344">
        <v>8.8607594936708861E-2</v>
      </c>
      <c r="K344">
        <v>0.11075094543490005</v>
      </c>
      <c r="L344">
        <v>0.15115207373271888</v>
      </c>
      <c r="M344">
        <v>6.5420560747663545E-2</v>
      </c>
      <c r="N344">
        <v>0.11055276381909548</v>
      </c>
      <c r="O344">
        <v>0.25222437137330755</v>
      </c>
      <c r="P344">
        <v>0.12318029115341546</v>
      </c>
      <c r="Q344">
        <v>0.45936870382807254</v>
      </c>
      <c r="R344">
        <v>0.16845329249617153</v>
      </c>
      <c r="S344">
        <v>0.17241379310344829</v>
      </c>
      <c r="T344">
        <v>0.25081967213114753</v>
      </c>
      <c r="U344">
        <v>9.375E-2</v>
      </c>
      <c r="V344">
        <v>0.1759297952361053</v>
      </c>
      <c r="W344">
        <v>0</v>
      </c>
      <c r="X344">
        <v>0.28712059064807222</v>
      </c>
      <c r="Y344">
        <v>8.6021505376344086E-3</v>
      </c>
      <c r="Z344">
        <v>0.1721311475409836</v>
      </c>
      <c r="AA344">
        <v>9.7315436241610737E-2</v>
      </c>
    </row>
    <row r="345" spans="1:27" x14ac:dyDescent="0.35">
      <c r="A345" s="1">
        <v>44105</v>
      </c>
      <c r="B345" t="s">
        <v>32</v>
      </c>
      <c r="C345">
        <v>0.59532215357458074</v>
      </c>
      <c r="D345">
        <v>0.58813700918964074</v>
      </c>
      <c r="E345">
        <v>0.49338374291115311</v>
      </c>
      <c r="F345">
        <v>0.61099454469156522</v>
      </c>
      <c r="G345">
        <v>0.7857900318133616</v>
      </c>
      <c r="H345">
        <v>0.37169811320754714</v>
      </c>
      <c r="I345">
        <v>0.3465259454705365</v>
      </c>
      <c r="J345">
        <v>0.38719285182427399</v>
      </c>
      <c r="K345">
        <v>0.3565640194489465</v>
      </c>
      <c r="L345">
        <v>0.54930875576036864</v>
      </c>
      <c r="M345">
        <v>0.44859813084112149</v>
      </c>
      <c r="N345">
        <v>0.66834170854271358</v>
      </c>
      <c r="O345">
        <v>0.48433268858800771</v>
      </c>
      <c r="P345">
        <v>0.49048152295632697</v>
      </c>
      <c r="Q345">
        <v>0.77501678979180655</v>
      </c>
      <c r="R345">
        <v>0.36906584992343033</v>
      </c>
      <c r="S345">
        <v>0.59514687100893993</v>
      </c>
      <c r="T345">
        <v>0.58032786885245902</v>
      </c>
      <c r="U345">
        <v>0.44634433962264153</v>
      </c>
      <c r="V345">
        <v>0.57333890513999164</v>
      </c>
      <c r="W345">
        <v>0.19813519813519814</v>
      </c>
      <c r="X345">
        <v>0.66940114848236254</v>
      </c>
      <c r="Y345">
        <v>0.4946236559139785</v>
      </c>
      <c r="Z345">
        <v>0.45163934426229507</v>
      </c>
      <c r="AA345">
        <v>0.5151006711409396</v>
      </c>
    </row>
    <row r="346" spans="1:27" x14ac:dyDescent="0.35">
      <c r="A346" s="1">
        <v>44105</v>
      </c>
      <c r="B346" t="s">
        <v>33</v>
      </c>
      <c r="C346">
        <v>0.40467784642541926</v>
      </c>
      <c r="D346">
        <v>0.41186299081035926</v>
      </c>
      <c r="E346">
        <v>0.50661625708884683</v>
      </c>
      <c r="F346">
        <v>0.38900545530843478</v>
      </c>
      <c r="G346">
        <v>0.2142099681866384</v>
      </c>
      <c r="H346">
        <v>0.6283018867924528</v>
      </c>
      <c r="I346">
        <v>0.6534740545294635</v>
      </c>
      <c r="J346">
        <v>0.61280714817572601</v>
      </c>
      <c r="K346">
        <v>0.64343598055105344</v>
      </c>
      <c r="L346">
        <v>0.45069124423963136</v>
      </c>
      <c r="M346">
        <v>0.55140186915887845</v>
      </c>
      <c r="N346">
        <v>0.33165829145728642</v>
      </c>
      <c r="O346">
        <v>0.51566731141199229</v>
      </c>
      <c r="P346">
        <v>0.50951847704367303</v>
      </c>
      <c r="Q346">
        <v>0.22498321020819345</v>
      </c>
      <c r="R346">
        <v>0.63093415007656972</v>
      </c>
      <c r="S346">
        <v>0.40485312899106007</v>
      </c>
      <c r="T346">
        <v>0.41967213114754098</v>
      </c>
      <c r="U346">
        <v>0.55365566037735847</v>
      </c>
      <c r="V346">
        <v>0.42666109486000836</v>
      </c>
      <c r="W346">
        <v>0.8018648018648018</v>
      </c>
      <c r="X346">
        <v>0.33059885151763746</v>
      </c>
      <c r="Y346">
        <v>0.5053763440860215</v>
      </c>
      <c r="Z346">
        <v>0.54836065573770498</v>
      </c>
      <c r="AA346">
        <v>0.4848993288590604</v>
      </c>
    </row>
    <row r="347" spans="1:27" x14ac:dyDescent="0.35">
      <c r="A347" s="1">
        <v>44105</v>
      </c>
      <c r="B347" t="s">
        <v>46</v>
      </c>
      <c r="C347">
        <v>0.37246248896734335</v>
      </c>
      <c r="D347">
        <v>0.35672514619883039</v>
      </c>
      <c r="E347">
        <v>0.26275992438563328</v>
      </c>
      <c r="F347">
        <v>0.33520212452050752</v>
      </c>
      <c r="G347">
        <v>0.44464944649446492</v>
      </c>
      <c r="H347">
        <v>0.53588516746411485</v>
      </c>
      <c r="I347">
        <v>0.52066842568161831</v>
      </c>
      <c r="J347">
        <v>0.55334846765039725</v>
      </c>
      <c r="K347">
        <v>0.36334913112164297</v>
      </c>
      <c r="L347">
        <v>0.55807860262008735</v>
      </c>
      <c r="M347">
        <v>0.81742738589211617</v>
      </c>
      <c r="N347">
        <v>0.23606557377049181</v>
      </c>
      <c r="O347">
        <v>0.51471135940409685</v>
      </c>
      <c r="P347">
        <v>0.41971207087486156</v>
      </c>
      <c r="Q347">
        <v>0.29666212534059944</v>
      </c>
      <c r="R347">
        <v>0.25949820788530464</v>
      </c>
      <c r="S347">
        <v>0.25331369661266567</v>
      </c>
      <c r="T347">
        <v>0.49552572706935122</v>
      </c>
      <c r="U347">
        <v>0.29124236252545826</v>
      </c>
      <c r="V347">
        <v>0.2171344165435746</v>
      </c>
      <c r="W347">
        <v>0.39781328847771236</v>
      </c>
      <c r="X347">
        <v>0.49548810500410173</v>
      </c>
      <c r="Y347">
        <v>0.43157894736842106</v>
      </c>
      <c r="Z347">
        <v>0.29918032786885246</v>
      </c>
      <c r="AA347">
        <v>0.23940149625935161</v>
      </c>
    </row>
    <row r="348" spans="1:27" x14ac:dyDescent="0.35">
      <c r="A348" s="1">
        <v>44105</v>
      </c>
      <c r="B348" t="s">
        <v>47</v>
      </c>
      <c r="C348">
        <v>0.51184834123222744</v>
      </c>
      <c r="D348">
        <v>0.52224824355971899</v>
      </c>
      <c r="E348">
        <v>0.53956834532374098</v>
      </c>
      <c r="F348">
        <v>0.20510563380281691</v>
      </c>
      <c r="G348">
        <v>0.23374827109266944</v>
      </c>
      <c r="H348">
        <v>8.9285714285714288E-2</v>
      </c>
      <c r="I348">
        <v>0.42567567567567566</v>
      </c>
      <c r="J348">
        <v>0.14153846153846153</v>
      </c>
      <c r="K348">
        <v>0.3318840579710145</v>
      </c>
      <c r="L348">
        <v>0.67136150234741787</v>
      </c>
      <c r="M348">
        <v>0.39086294416243655</v>
      </c>
      <c r="N348">
        <v>0</v>
      </c>
      <c r="O348">
        <v>0.60564399421128801</v>
      </c>
      <c r="P348">
        <v>0.46174142480211083</v>
      </c>
      <c r="Q348">
        <v>0.40298507462686567</v>
      </c>
      <c r="R348">
        <v>0.15193370165745856</v>
      </c>
      <c r="S348">
        <v>0.40116279069767441</v>
      </c>
      <c r="T348">
        <v>0.5169300225733634</v>
      </c>
      <c r="U348">
        <v>0.34965034965034963</v>
      </c>
      <c r="V348">
        <v>0.72448979591836737</v>
      </c>
      <c r="W348">
        <v>1.6913319238900635E-2</v>
      </c>
      <c r="X348">
        <v>0.47185430463576161</v>
      </c>
      <c r="Y348">
        <v>0.87804878048780488</v>
      </c>
      <c r="Z348">
        <v>0.44383561643835617</v>
      </c>
      <c r="AA348">
        <v>0.34375</v>
      </c>
    </row>
    <row r="349" spans="1:27" x14ac:dyDescent="0.35">
      <c r="A349" s="1">
        <v>44105</v>
      </c>
      <c r="B349" t="s">
        <v>48</v>
      </c>
      <c r="C349">
        <v>0.4881516587677725</v>
      </c>
      <c r="D349">
        <v>0.47775175644028101</v>
      </c>
      <c r="E349">
        <v>0.46043165467625902</v>
      </c>
      <c r="F349">
        <v>0.79489436619718312</v>
      </c>
      <c r="G349">
        <v>0.76625172890733062</v>
      </c>
      <c r="H349">
        <v>0.9107142857142857</v>
      </c>
      <c r="I349">
        <v>0.57432432432432434</v>
      </c>
      <c r="J349">
        <v>0.8584615384615385</v>
      </c>
      <c r="K349">
        <v>0.6681159420289855</v>
      </c>
      <c r="L349">
        <v>0.32863849765258218</v>
      </c>
      <c r="M349">
        <v>0.6091370558375635</v>
      </c>
      <c r="N349">
        <v>1</v>
      </c>
      <c r="O349">
        <v>0.39435600578871199</v>
      </c>
      <c r="P349">
        <v>0.53825857519788922</v>
      </c>
      <c r="Q349">
        <v>0.59701492537313428</v>
      </c>
      <c r="R349">
        <v>0.84806629834254144</v>
      </c>
      <c r="S349">
        <v>0.59883720930232553</v>
      </c>
      <c r="T349">
        <v>0.48306997742663654</v>
      </c>
      <c r="U349">
        <v>0.65034965034965031</v>
      </c>
      <c r="V349">
        <v>0.27551020408163263</v>
      </c>
      <c r="W349">
        <v>0.9830866807610994</v>
      </c>
      <c r="X349">
        <v>0.52814569536423839</v>
      </c>
      <c r="Y349">
        <v>0.12195121951219512</v>
      </c>
      <c r="Z349">
        <v>0.55616438356164388</v>
      </c>
      <c r="AA349">
        <v>0.65625</v>
      </c>
    </row>
    <row r="350" spans="1:27" x14ac:dyDescent="0.35">
      <c r="A350" s="1">
        <v>44105</v>
      </c>
      <c r="B350" t="s">
        <v>49</v>
      </c>
      <c r="C350">
        <v>0.46875</v>
      </c>
      <c r="D350">
        <v>0.31707317073170732</v>
      </c>
      <c r="E350">
        <v>0.25</v>
      </c>
      <c r="F350">
        <v>0.23728813559322035</v>
      </c>
      <c r="G350">
        <v>0.95138888888888884</v>
      </c>
      <c r="H350">
        <v>0.19078947368421054</v>
      </c>
      <c r="I350">
        <v>0.35514018691588783</v>
      </c>
      <c r="J350">
        <v>0.16610169491525423</v>
      </c>
      <c r="K350">
        <v>0.52777777777777779</v>
      </c>
      <c r="L350">
        <v>0.42758620689655175</v>
      </c>
      <c r="M350">
        <v>0.16</v>
      </c>
      <c r="N350">
        <v>0.16</v>
      </c>
      <c r="O350">
        <v>0.46902654867256638</v>
      </c>
      <c r="P350">
        <v>0.24</v>
      </c>
      <c r="Q350">
        <v>0.1021671826625387</v>
      </c>
      <c r="R350">
        <v>5.9171597633136092E-2</v>
      </c>
      <c r="S350">
        <v>0.24545454545454545</v>
      </c>
      <c r="T350">
        <v>0.30769230769230771</v>
      </c>
      <c r="U350">
        <v>0.28755364806866951</v>
      </c>
      <c r="V350">
        <v>0.42285714285714288</v>
      </c>
      <c r="W350">
        <v>8.8888888888888892E-2</v>
      </c>
      <c r="X350">
        <v>0.54285714285714282</v>
      </c>
      <c r="Y350">
        <v>0.53125</v>
      </c>
      <c r="Z350">
        <v>0.46</v>
      </c>
      <c r="AA350">
        <v>0.23809523809523808</v>
      </c>
    </row>
    <row r="351" spans="1:27" x14ac:dyDescent="0.35">
      <c r="A351" s="1">
        <v>44105</v>
      </c>
      <c r="B351" t="s">
        <v>50</v>
      </c>
      <c r="C351">
        <v>0.53125</v>
      </c>
      <c r="D351">
        <v>0.68292682926829273</v>
      </c>
      <c r="E351">
        <v>0.75</v>
      </c>
      <c r="F351">
        <v>0.76271186440677963</v>
      </c>
      <c r="G351">
        <v>4.8611111111111112E-2</v>
      </c>
      <c r="H351">
        <v>0.80921052631578949</v>
      </c>
      <c r="I351">
        <v>0.64485981308411211</v>
      </c>
      <c r="J351">
        <v>0.83389830508474572</v>
      </c>
      <c r="K351">
        <v>0.47222222222222221</v>
      </c>
      <c r="L351">
        <v>0.57241379310344831</v>
      </c>
      <c r="M351">
        <v>0.84</v>
      </c>
      <c r="N351">
        <v>0.84</v>
      </c>
      <c r="O351">
        <v>0.53097345132743368</v>
      </c>
      <c r="P351">
        <v>0.76</v>
      </c>
      <c r="Q351">
        <v>0.89783281733746134</v>
      </c>
      <c r="R351">
        <v>0.94082840236686394</v>
      </c>
      <c r="S351">
        <v>0.75454545454545452</v>
      </c>
      <c r="T351">
        <v>0.69230769230769229</v>
      </c>
      <c r="U351">
        <v>0.71244635193133043</v>
      </c>
      <c r="V351">
        <v>0.57714285714285718</v>
      </c>
      <c r="W351">
        <v>0.91111111111111109</v>
      </c>
      <c r="X351">
        <v>0.45714285714285713</v>
      </c>
      <c r="Y351">
        <v>0.46875</v>
      </c>
      <c r="Z351">
        <v>0.54</v>
      </c>
      <c r="AA351">
        <v>0.76190476190476186</v>
      </c>
    </row>
    <row r="352" spans="1:27" x14ac:dyDescent="0.35">
      <c r="A352" s="1">
        <v>44105</v>
      </c>
      <c r="B352" t="s">
        <v>51</v>
      </c>
      <c r="C352">
        <v>0.13368983957219252</v>
      </c>
      <c r="D352">
        <v>0.2413793103448276</v>
      </c>
      <c r="E352">
        <v>4.4871794871794872E-2</v>
      </c>
      <c r="F352">
        <v>3.3816425120772944E-2</v>
      </c>
      <c r="G352">
        <v>3.5353535353535352E-2</v>
      </c>
      <c r="H352">
        <v>6.3492063492063489E-2</v>
      </c>
      <c r="I352">
        <v>9.90990990990991E-2</v>
      </c>
      <c r="J352">
        <v>7.1856287425149698E-2</v>
      </c>
      <c r="K352">
        <v>0.24637681159420291</v>
      </c>
      <c r="L352">
        <v>8.6956521739130432E-2</v>
      </c>
      <c r="M352">
        <v>0.12195121951219512</v>
      </c>
      <c r="N352">
        <v>4.5454545454545456E-2</v>
      </c>
      <c r="O352">
        <v>0.17679558011049723</v>
      </c>
      <c r="P352">
        <v>7.6923076923076927E-2</v>
      </c>
      <c r="Q352">
        <v>8.130081300813009E-3</v>
      </c>
      <c r="R352">
        <v>2.456140350877193E-2</v>
      </c>
      <c r="S352">
        <v>1.5748031496062992E-2</v>
      </c>
      <c r="T352">
        <v>2.5210084033613446E-2</v>
      </c>
      <c r="U352">
        <v>6.7796610169491525E-2</v>
      </c>
      <c r="V352">
        <v>0.16225165562913907</v>
      </c>
      <c r="W352">
        <v>7.6923076923076927E-3</v>
      </c>
      <c r="X352">
        <v>0.10810810810810811</v>
      </c>
      <c r="Y352">
        <v>3.2258064516129031E-2</v>
      </c>
      <c r="Z352">
        <v>2.1276595744680851E-2</v>
      </c>
      <c r="AA352">
        <v>4.3103448275862072E-2</v>
      </c>
    </row>
    <row r="353" spans="1:27" x14ac:dyDescent="0.35">
      <c r="A353" s="1">
        <v>44105</v>
      </c>
      <c r="B353" t="s">
        <v>52</v>
      </c>
      <c r="C353">
        <v>0.86631016042780751</v>
      </c>
      <c r="D353">
        <v>0.75862068965517238</v>
      </c>
      <c r="E353">
        <v>0.95512820512820518</v>
      </c>
      <c r="F353">
        <v>0.96618357487922701</v>
      </c>
      <c r="G353">
        <v>0.96464646464646464</v>
      </c>
      <c r="H353">
        <v>0.93650793650793651</v>
      </c>
      <c r="I353">
        <v>0.90090090090090091</v>
      </c>
      <c r="J353">
        <v>0.92814371257485029</v>
      </c>
      <c r="K353">
        <v>0.75362318840579712</v>
      </c>
      <c r="L353">
        <v>0.91304347826086951</v>
      </c>
      <c r="M353">
        <v>0.87804878048780488</v>
      </c>
      <c r="N353">
        <v>0.95454545454545459</v>
      </c>
      <c r="O353">
        <v>0.82320441988950277</v>
      </c>
      <c r="P353">
        <v>0.92307692307692313</v>
      </c>
      <c r="Q353">
        <v>0.99186991869918695</v>
      </c>
      <c r="R353">
        <v>0.9754385964912281</v>
      </c>
      <c r="S353">
        <v>0.98425196850393704</v>
      </c>
      <c r="T353">
        <v>0.97478991596638653</v>
      </c>
      <c r="U353">
        <v>0.93220338983050843</v>
      </c>
      <c r="V353">
        <v>0.83774834437086088</v>
      </c>
      <c r="W353">
        <v>0.99230769230769234</v>
      </c>
      <c r="X353">
        <v>0.89189189189189189</v>
      </c>
      <c r="Y353">
        <v>0.967741935483871</v>
      </c>
      <c r="Z353">
        <v>0.97872340425531912</v>
      </c>
      <c r="AA353">
        <v>0.9568965517241379</v>
      </c>
    </row>
    <row r="354" spans="1:27" x14ac:dyDescent="0.35">
      <c r="A354" s="1">
        <v>44106</v>
      </c>
      <c r="B354" t="s">
        <v>30</v>
      </c>
      <c r="C354">
        <v>0.58296557811120919</v>
      </c>
      <c r="D354">
        <v>0.27736006683375103</v>
      </c>
      <c r="E354">
        <v>0.29962192816635158</v>
      </c>
      <c r="F354">
        <v>0.24255140579101972</v>
      </c>
      <c r="G354">
        <v>0.28674203494347378</v>
      </c>
      <c r="H354">
        <v>0.33396226415094338</v>
      </c>
      <c r="I354">
        <v>0.29199648197009676</v>
      </c>
      <c r="J354">
        <v>0.29411764705882354</v>
      </c>
      <c r="K354">
        <v>0.23662884927066449</v>
      </c>
      <c r="L354">
        <v>0.40896860986547084</v>
      </c>
      <c r="M354">
        <v>0.39719626168224298</v>
      </c>
      <c r="N354">
        <v>0.60301507537688437</v>
      </c>
      <c r="O354">
        <v>0.27040618955512574</v>
      </c>
      <c r="P354">
        <v>0.3628219484882419</v>
      </c>
      <c r="Q354">
        <v>0.33176628609805237</v>
      </c>
      <c r="R354">
        <v>0.22511485451761101</v>
      </c>
      <c r="S354">
        <v>0.43678160919540232</v>
      </c>
      <c r="T354">
        <v>0.33442622950819673</v>
      </c>
      <c r="U354">
        <v>0.35259433962264153</v>
      </c>
      <c r="V354">
        <v>0.39490179690764732</v>
      </c>
      <c r="W354">
        <v>0.20512820512820512</v>
      </c>
      <c r="X354">
        <v>0.37571780147662021</v>
      </c>
      <c r="Y354">
        <v>0.49247311827956991</v>
      </c>
      <c r="Z354">
        <v>0.30081967213114752</v>
      </c>
      <c r="AA354">
        <v>0.46140939597315433</v>
      </c>
    </row>
    <row r="355" spans="1:27" x14ac:dyDescent="0.35">
      <c r="A355" s="1">
        <v>44106</v>
      </c>
      <c r="B355" t="s">
        <v>31</v>
      </c>
      <c r="C355">
        <v>4.3248014121800529E-2</v>
      </c>
      <c r="D355">
        <v>0.35254803675856305</v>
      </c>
      <c r="E355">
        <v>0.19754253308128544</v>
      </c>
      <c r="F355">
        <v>0.39488040285354598</v>
      </c>
      <c r="G355">
        <v>0.67625899280575541</v>
      </c>
      <c r="H355">
        <v>4.2452830188679243E-2</v>
      </c>
      <c r="I355">
        <v>7.6517150395778361E-2</v>
      </c>
      <c r="J355">
        <v>0.10349962769918093</v>
      </c>
      <c r="K355">
        <v>0.15018908698001079</v>
      </c>
      <c r="L355">
        <v>0.12556053811659193</v>
      </c>
      <c r="M355">
        <v>7.476635514018691E-2</v>
      </c>
      <c r="N355">
        <v>0.12060301507537688</v>
      </c>
      <c r="O355">
        <v>0.21779497098646033</v>
      </c>
      <c r="P355">
        <v>9.9664053751399778E-2</v>
      </c>
      <c r="Q355">
        <v>0.44996642041638685</v>
      </c>
      <c r="R355">
        <v>0.17304747320061256</v>
      </c>
      <c r="S355">
        <v>0.19795657726692209</v>
      </c>
      <c r="T355">
        <v>0.2262295081967213</v>
      </c>
      <c r="U355">
        <v>8.4905660377358486E-2</v>
      </c>
      <c r="V355">
        <v>0.150856665273715</v>
      </c>
      <c r="W355">
        <v>0</v>
      </c>
      <c r="X355">
        <v>0.28219852337981954</v>
      </c>
      <c r="Y355">
        <v>6.4516129032258064E-3</v>
      </c>
      <c r="Z355">
        <v>0.17295081967213113</v>
      </c>
      <c r="AA355">
        <v>9.563758389261745E-2</v>
      </c>
    </row>
    <row r="356" spans="1:27" x14ac:dyDescent="0.35">
      <c r="A356" s="1">
        <v>44106</v>
      </c>
      <c r="B356" t="s">
        <v>32</v>
      </c>
      <c r="C356">
        <v>0.62621359223300976</v>
      </c>
      <c r="D356">
        <v>0.62990810359231408</v>
      </c>
      <c r="E356">
        <v>0.49716446124763702</v>
      </c>
      <c r="F356">
        <v>0.63743180864456572</v>
      </c>
      <c r="G356">
        <v>0.96300102774922913</v>
      </c>
      <c r="H356">
        <v>0.37641509433962267</v>
      </c>
      <c r="I356">
        <v>0.36851363236587509</v>
      </c>
      <c r="J356">
        <v>0.39761727475800446</v>
      </c>
      <c r="K356">
        <v>0.38681793625067529</v>
      </c>
      <c r="L356">
        <v>0.53452914798206275</v>
      </c>
      <c r="M356">
        <v>0.4719626168224299</v>
      </c>
      <c r="N356">
        <v>0.72361809045226133</v>
      </c>
      <c r="O356">
        <v>0.48820116054158608</v>
      </c>
      <c r="P356">
        <v>0.46248600223964165</v>
      </c>
      <c r="Q356">
        <v>0.78173270651443927</v>
      </c>
      <c r="R356">
        <v>0.39816232771822357</v>
      </c>
      <c r="S356">
        <v>0.63473818646232438</v>
      </c>
      <c r="T356">
        <v>0.56065573770491806</v>
      </c>
      <c r="U356">
        <v>0.4375</v>
      </c>
      <c r="V356">
        <v>0.54575846218136226</v>
      </c>
      <c r="W356">
        <v>0.20512820512820512</v>
      </c>
      <c r="X356">
        <v>0.65791632485643969</v>
      </c>
      <c r="Y356">
        <v>0.49892473118279568</v>
      </c>
      <c r="Z356">
        <v>0.47377049180327868</v>
      </c>
      <c r="AA356">
        <v>0.55704697986577179</v>
      </c>
    </row>
    <row r="357" spans="1:27" x14ac:dyDescent="0.35">
      <c r="A357" s="1">
        <v>44106</v>
      </c>
      <c r="B357" t="s">
        <v>33</v>
      </c>
      <c r="C357">
        <v>0.37378640776699024</v>
      </c>
      <c r="D357">
        <v>0.37009189640768592</v>
      </c>
      <c r="E357">
        <v>0.50283553875236298</v>
      </c>
      <c r="F357">
        <v>0.36256819135543428</v>
      </c>
      <c r="G357">
        <v>3.6998972250770867E-2</v>
      </c>
      <c r="H357">
        <v>0.62358490566037728</v>
      </c>
      <c r="I357">
        <v>0.63148636763412491</v>
      </c>
      <c r="J357">
        <v>0.60238272524199554</v>
      </c>
      <c r="K357">
        <v>0.61318206374932471</v>
      </c>
      <c r="L357">
        <v>0.46547085201793725</v>
      </c>
      <c r="M357">
        <v>0.5280373831775701</v>
      </c>
      <c r="N357">
        <v>0.27638190954773867</v>
      </c>
      <c r="O357">
        <v>0.51179883945841387</v>
      </c>
      <c r="P357">
        <v>0.53751399776035835</v>
      </c>
      <c r="Q357">
        <v>0.21826729348556073</v>
      </c>
      <c r="R357">
        <v>0.60183767228177643</v>
      </c>
      <c r="S357">
        <v>0.36526181353767562</v>
      </c>
      <c r="T357">
        <v>0.43934426229508194</v>
      </c>
      <c r="U357">
        <v>0.5625</v>
      </c>
      <c r="V357">
        <v>0.45424153781863774</v>
      </c>
      <c r="W357">
        <v>0.79487179487179493</v>
      </c>
      <c r="X357">
        <v>0.34208367514356031</v>
      </c>
      <c r="Y357">
        <v>0.50107526881720432</v>
      </c>
      <c r="Z357">
        <v>0.52622950819672132</v>
      </c>
      <c r="AA357">
        <v>0.44295302013422821</v>
      </c>
    </row>
    <row r="358" spans="1:27" x14ac:dyDescent="0.35">
      <c r="A358" s="1">
        <v>44106</v>
      </c>
      <c r="B358" t="s">
        <v>46</v>
      </c>
      <c r="C358">
        <v>0.37246248896734335</v>
      </c>
      <c r="D358">
        <v>0.35672514619883039</v>
      </c>
      <c r="E358">
        <v>0.26275992438563328</v>
      </c>
      <c r="F358">
        <v>0.33520212452050752</v>
      </c>
      <c r="G358">
        <v>0.45694956949569493</v>
      </c>
      <c r="H358">
        <v>0.53588516746411485</v>
      </c>
      <c r="I358">
        <v>0.52066842568161831</v>
      </c>
      <c r="J358">
        <v>0.55334846765039725</v>
      </c>
      <c r="K358">
        <v>0.36334913112164297</v>
      </c>
      <c r="L358">
        <v>0.56000000000000005</v>
      </c>
      <c r="M358">
        <v>0.81742738589211617</v>
      </c>
      <c r="N358">
        <v>0.23606557377049181</v>
      </c>
      <c r="O358">
        <v>0.51471135940409685</v>
      </c>
      <c r="P358">
        <v>0.41971207087486156</v>
      </c>
      <c r="Q358">
        <v>0.29666212534059944</v>
      </c>
      <c r="R358">
        <v>0.25949820788530464</v>
      </c>
      <c r="S358">
        <v>0.25331369661266567</v>
      </c>
      <c r="T358">
        <v>0.50671140939597314</v>
      </c>
      <c r="U358">
        <v>0.29572301425661912</v>
      </c>
      <c r="V358">
        <v>0.2171344165435746</v>
      </c>
      <c r="W358">
        <v>0.39781328847771236</v>
      </c>
      <c r="X358">
        <v>0.52009844134536509</v>
      </c>
      <c r="Y358">
        <v>0.41894736842105262</v>
      </c>
      <c r="Z358">
        <v>0.29918032786885246</v>
      </c>
      <c r="AA358">
        <v>0.23940149625935161</v>
      </c>
    </row>
    <row r="359" spans="1:27" x14ac:dyDescent="0.35">
      <c r="A359" s="1">
        <v>44106</v>
      </c>
      <c r="B359" t="s">
        <v>47</v>
      </c>
      <c r="C359">
        <v>0.54620853080568721</v>
      </c>
      <c r="D359">
        <v>0.49648711943793911</v>
      </c>
      <c r="E359">
        <v>0.55755395683453235</v>
      </c>
      <c r="F359">
        <v>0.22007042253521128</v>
      </c>
      <c r="G359">
        <v>0.33512786002691791</v>
      </c>
      <c r="H359">
        <v>8.673469387755102E-2</v>
      </c>
      <c r="I359">
        <v>0.41891891891891891</v>
      </c>
      <c r="J359">
        <v>0.1682051282051282</v>
      </c>
      <c r="K359">
        <v>0.37391304347826088</v>
      </c>
      <c r="L359">
        <v>0.67933130699088151</v>
      </c>
      <c r="M359">
        <v>0.40609137055837563</v>
      </c>
      <c r="N359">
        <v>0</v>
      </c>
      <c r="O359">
        <v>0.61939218523878437</v>
      </c>
      <c r="P359">
        <v>0.45646437994722955</v>
      </c>
      <c r="Q359">
        <v>0.42020665901262916</v>
      </c>
      <c r="R359">
        <v>0.15469613259668508</v>
      </c>
      <c r="S359">
        <v>0.41279069767441862</v>
      </c>
      <c r="T359">
        <v>0.53200883002207511</v>
      </c>
      <c r="U359">
        <v>0.3608815426997245</v>
      </c>
      <c r="V359">
        <v>0.65816326530612246</v>
      </c>
      <c r="W359">
        <v>1.4799154334038054E-2</v>
      </c>
      <c r="X359">
        <v>0.48422712933753942</v>
      </c>
      <c r="Y359">
        <v>0.87437185929648242</v>
      </c>
      <c r="Z359">
        <v>0.45753424657534247</v>
      </c>
      <c r="AA359">
        <v>0.33333333333333331</v>
      </c>
    </row>
    <row r="360" spans="1:27" x14ac:dyDescent="0.35">
      <c r="A360" s="1">
        <v>44106</v>
      </c>
      <c r="B360" t="s">
        <v>48</v>
      </c>
      <c r="C360">
        <v>0.45379146919431279</v>
      </c>
      <c r="D360">
        <v>0.50351288056206089</v>
      </c>
      <c r="E360">
        <v>0.44244604316546765</v>
      </c>
      <c r="F360">
        <v>0.77992957746478875</v>
      </c>
      <c r="G360">
        <v>0.66487213997308214</v>
      </c>
      <c r="H360">
        <v>0.91326530612244894</v>
      </c>
      <c r="I360">
        <v>0.58108108108108103</v>
      </c>
      <c r="J360">
        <v>0.83179487179487177</v>
      </c>
      <c r="K360">
        <v>0.62608695652173918</v>
      </c>
      <c r="L360">
        <v>0.32066869300911854</v>
      </c>
      <c r="M360">
        <v>0.59390862944162437</v>
      </c>
      <c r="N360">
        <v>1</v>
      </c>
      <c r="O360">
        <v>0.38060781476121563</v>
      </c>
      <c r="P360">
        <v>0.54353562005277045</v>
      </c>
      <c r="Q360">
        <v>0.57979334098737079</v>
      </c>
      <c r="R360">
        <v>0.84530386740331487</v>
      </c>
      <c r="S360">
        <v>0.58720930232558144</v>
      </c>
      <c r="T360">
        <v>0.46799116997792495</v>
      </c>
      <c r="U360">
        <v>0.6391184573002755</v>
      </c>
      <c r="V360">
        <v>0.34183673469387754</v>
      </c>
      <c r="W360">
        <v>0.985200845665962</v>
      </c>
      <c r="X360">
        <v>0.51577287066246058</v>
      </c>
      <c r="Y360">
        <v>0.12562814070351758</v>
      </c>
      <c r="Z360">
        <v>0.54246575342465753</v>
      </c>
      <c r="AA360">
        <v>0.66666666666666663</v>
      </c>
    </row>
    <row r="361" spans="1:27" x14ac:dyDescent="0.35">
      <c r="A361" s="1">
        <v>44106</v>
      </c>
      <c r="B361" t="s">
        <v>49</v>
      </c>
      <c r="C361">
        <v>0.48672566371681414</v>
      </c>
      <c r="D361">
        <v>0.29268292682926828</v>
      </c>
      <c r="E361">
        <v>0.28125</v>
      </c>
      <c r="F361">
        <v>0.25988700564971751</v>
      </c>
      <c r="G361">
        <v>0.97333333333333338</v>
      </c>
      <c r="H361">
        <v>0.21710526315789475</v>
      </c>
      <c r="I361">
        <v>0.3644859813084112</v>
      </c>
      <c r="J361">
        <v>0.1864406779661017</v>
      </c>
      <c r="K361">
        <v>0.52083333333333337</v>
      </c>
      <c r="L361">
        <v>0.47019867549668876</v>
      </c>
      <c r="M361">
        <v>0.14000000000000001</v>
      </c>
      <c r="N361">
        <v>0.14000000000000001</v>
      </c>
      <c r="O361">
        <v>0.44690265486725661</v>
      </c>
      <c r="P361">
        <v>0.24</v>
      </c>
      <c r="Q361">
        <v>9.9071207430340563E-2</v>
      </c>
      <c r="R361">
        <v>5.9171597633136092E-2</v>
      </c>
      <c r="S361">
        <v>0.3</v>
      </c>
      <c r="T361">
        <v>0.32307692307692309</v>
      </c>
      <c r="U361">
        <v>0.29613733905579398</v>
      </c>
      <c r="V361">
        <v>0.44</v>
      </c>
      <c r="W361">
        <v>7.7777777777777779E-2</v>
      </c>
      <c r="X361">
        <v>0.5714285714285714</v>
      </c>
      <c r="Y361">
        <v>0.28292682926829266</v>
      </c>
      <c r="Z361">
        <v>0.44</v>
      </c>
      <c r="AA361">
        <v>0.24761904761904763</v>
      </c>
    </row>
    <row r="362" spans="1:27" x14ac:dyDescent="0.35">
      <c r="A362" s="1">
        <v>44106</v>
      </c>
      <c r="B362" t="s">
        <v>50</v>
      </c>
      <c r="C362">
        <v>0.51327433628318586</v>
      </c>
      <c r="D362">
        <v>0.70731707317073167</v>
      </c>
      <c r="E362">
        <v>0.71875</v>
      </c>
      <c r="F362">
        <v>0.74011299435028244</v>
      </c>
      <c r="G362">
        <v>2.6666666666666668E-2</v>
      </c>
      <c r="H362">
        <v>0.78289473684210531</v>
      </c>
      <c r="I362">
        <v>0.63551401869158874</v>
      </c>
      <c r="J362">
        <v>0.81355932203389836</v>
      </c>
      <c r="K362">
        <v>0.47916666666666669</v>
      </c>
      <c r="L362">
        <v>0.5298013245033113</v>
      </c>
      <c r="M362">
        <v>0.86</v>
      </c>
      <c r="N362">
        <v>0.86</v>
      </c>
      <c r="O362">
        <v>0.55309734513274333</v>
      </c>
      <c r="P362">
        <v>0.76</v>
      </c>
      <c r="Q362">
        <v>0.90092879256965941</v>
      </c>
      <c r="R362">
        <v>0.94082840236686394</v>
      </c>
      <c r="S362">
        <v>0.7</v>
      </c>
      <c r="T362">
        <v>0.67692307692307696</v>
      </c>
      <c r="U362">
        <v>0.70386266094420602</v>
      </c>
      <c r="V362">
        <v>0.56000000000000005</v>
      </c>
      <c r="W362">
        <v>0.92222222222222228</v>
      </c>
      <c r="X362">
        <v>0.42857142857142855</v>
      </c>
      <c r="Y362">
        <v>0.71707317073170729</v>
      </c>
      <c r="Z362">
        <v>0.56000000000000005</v>
      </c>
      <c r="AA362">
        <v>0.75238095238095237</v>
      </c>
    </row>
    <row r="363" spans="1:27" x14ac:dyDescent="0.35">
      <c r="A363" s="1">
        <v>44106</v>
      </c>
      <c r="B363" t="s">
        <v>51</v>
      </c>
      <c r="C363">
        <v>0.11764705882352941</v>
      </c>
      <c r="D363">
        <v>0.28275862068965518</v>
      </c>
      <c r="E363">
        <v>3.2051282051282048E-2</v>
      </c>
      <c r="F363">
        <v>3.864734299516908E-2</v>
      </c>
      <c r="G363">
        <v>4.5918367346938778E-2</v>
      </c>
      <c r="H363">
        <v>5.8201058201058198E-2</v>
      </c>
      <c r="I363">
        <v>8.1081081081081086E-2</v>
      </c>
      <c r="J363">
        <v>6.5868263473053898E-2</v>
      </c>
      <c r="K363">
        <v>0.2318840579710145</v>
      </c>
      <c r="L363">
        <v>8.3832335329341312E-2</v>
      </c>
      <c r="M363">
        <v>0.12195121951219512</v>
      </c>
      <c r="N363">
        <v>5.4545454545454543E-2</v>
      </c>
      <c r="O363">
        <v>0.17679558011049723</v>
      </c>
      <c r="P363">
        <v>5.128205128205128E-2</v>
      </c>
      <c r="Q363">
        <v>2.032520325203252E-2</v>
      </c>
      <c r="R363">
        <v>2.1052631578947368E-2</v>
      </c>
      <c r="S363">
        <v>5.46875E-2</v>
      </c>
      <c r="T363">
        <v>1.680672268907563E-2</v>
      </c>
      <c r="U363">
        <v>6.7796610169491525E-2</v>
      </c>
      <c r="V363">
        <v>0.15562913907284767</v>
      </c>
      <c r="W363">
        <v>1.5384615384615385E-2</v>
      </c>
      <c r="X363">
        <v>9.0090090090090086E-2</v>
      </c>
      <c r="Y363">
        <v>1.0869565217391304E-2</v>
      </c>
      <c r="Z363">
        <v>2.1276595744680851E-2</v>
      </c>
      <c r="AA363">
        <v>2.5862068965517241E-2</v>
      </c>
    </row>
    <row r="364" spans="1:27" x14ac:dyDescent="0.35">
      <c r="A364" s="1">
        <v>44106</v>
      </c>
      <c r="B364" t="s">
        <v>52</v>
      </c>
      <c r="C364">
        <v>0.88235294117647056</v>
      </c>
      <c r="D364">
        <v>0.71724137931034482</v>
      </c>
      <c r="E364">
        <v>0.96794871794871795</v>
      </c>
      <c r="F364">
        <v>0.96135265700483097</v>
      </c>
      <c r="G364">
        <v>0.95408163265306123</v>
      </c>
      <c r="H364">
        <v>0.94179894179894175</v>
      </c>
      <c r="I364">
        <v>0.91891891891891897</v>
      </c>
      <c r="J364">
        <v>0.93413173652694614</v>
      </c>
      <c r="K364">
        <v>0.76811594202898548</v>
      </c>
      <c r="L364">
        <v>0.91616766467065869</v>
      </c>
      <c r="M364">
        <v>0.87804878048780488</v>
      </c>
      <c r="N364">
        <v>0.94545454545454544</v>
      </c>
      <c r="O364">
        <v>0.82320441988950277</v>
      </c>
      <c r="P364">
        <v>0.94871794871794868</v>
      </c>
      <c r="Q364">
        <v>0.97967479674796742</v>
      </c>
      <c r="R364">
        <v>0.97894736842105268</v>
      </c>
      <c r="S364">
        <v>0.9453125</v>
      </c>
      <c r="T364">
        <v>0.98319327731092432</v>
      </c>
      <c r="U364">
        <v>0.93220338983050843</v>
      </c>
      <c r="V364">
        <v>0.8443708609271523</v>
      </c>
      <c r="W364">
        <v>0.98461538461538467</v>
      </c>
      <c r="X364">
        <v>0.90990990990990994</v>
      </c>
      <c r="Y364">
        <v>0.98913043478260865</v>
      </c>
      <c r="Z364">
        <v>0.97872340425531912</v>
      </c>
      <c r="AA364">
        <v>0.97413793103448276</v>
      </c>
    </row>
    <row r="365" spans="1:27" x14ac:dyDescent="0.35">
      <c r="A365" s="1">
        <v>44107</v>
      </c>
      <c r="B365" t="s">
        <v>30</v>
      </c>
      <c r="C365">
        <v>0.59708737864077666</v>
      </c>
      <c r="D365">
        <v>0.30242272347535504</v>
      </c>
      <c r="E365">
        <v>0.27410207939508507</v>
      </c>
      <c r="F365">
        <v>0.23038187159043222</v>
      </c>
      <c r="G365">
        <v>0.28414755732801594</v>
      </c>
      <c r="H365">
        <v>0.35471698113207545</v>
      </c>
      <c r="I365">
        <v>0.28759894459102903</v>
      </c>
      <c r="J365">
        <v>0.32241250930752047</v>
      </c>
      <c r="K365">
        <v>0.24365207995678012</v>
      </c>
      <c r="L365">
        <v>0.40896860986547084</v>
      </c>
      <c r="M365">
        <v>0.39719626168224298</v>
      </c>
      <c r="N365">
        <v>0.60301507537688437</v>
      </c>
      <c r="O365">
        <v>0.28201160541586073</v>
      </c>
      <c r="P365">
        <v>0.36058230683090703</v>
      </c>
      <c r="Q365">
        <v>0.33176628609805237</v>
      </c>
      <c r="R365">
        <v>0.24655436447166923</v>
      </c>
      <c r="S365">
        <v>0.44827586206896552</v>
      </c>
      <c r="T365">
        <v>0.35409836065573769</v>
      </c>
      <c r="U365">
        <v>0.35849056603773582</v>
      </c>
      <c r="V365">
        <v>0.41997492687003762</v>
      </c>
      <c r="W365">
        <v>0.23776223776223776</v>
      </c>
      <c r="X365">
        <v>0.36751435602953242</v>
      </c>
      <c r="Y365">
        <v>0.54408602150537633</v>
      </c>
      <c r="Z365">
        <v>0.28770491803278686</v>
      </c>
      <c r="AA365">
        <v>0.42834138486312401</v>
      </c>
    </row>
    <row r="366" spans="1:27" x14ac:dyDescent="0.35">
      <c r="A366" s="1">
        <v>44107</v>
      </c>
      <c r="B366" t="s">
        <v>31</v>
      </c>
      <c r="C366">
        <v>5.2515445719329215E-2</v>
      </c>
      <c r="D366">
        <v>0.38512949039264827</v>
      </c>
      <c r="E366">
        <v>0.21928166351606806</v>
      </c>
      <c r="F366">
        <v>0.40663029794376837</v>
      </c>
      <c r="G366">
        <v>0.55732801595214354</v>
      </c>
      <c r="H366">
        <v>0.05</v>
      </c>
      <c r="I366">
        <v>6.3324538258575203E-2</v>
      </c>
      <c r="J366">
        <v>0.11094564408041697</v>
      </c>
      <c r="K366">
        <v>0.12209616423554835</v>
      </c>
      <c r="L366">
        <v>0.14887892376681613</v>
      </c>
      <c r="M366">
        <v>7.0093457943925228E-2</v>
      </c>
      <c r="N366">
        <v>0.12562814070351758</v>
      </c>
      <c r="O366">
        <v>0.19690522243713732</v>
      </c>
      <c r="P366">
        <v>0.11198208286674133</v>
      </c>
      <c r="Q366">
        <v>0.44996642041638685</v>
      </c>
      <c r="R366">
        <v>0.13935681470137826</v>
      </c>
      <c r="S366">
        <v>0.18646232439335889</v>
      </c>
      <c r="T366">
        <v>0.24098360655737705</v>
      </c>
      <c r="U366">
        <v>9.5518867924528308E-2</v>
      </c>
      <c r="V366">
        <v>0.1642290012536565</v>
      </c>
      <c r="W366">
        <v>0</v>
      </c>
      <c r="X366">
        <v>0.29860541427399506</v>
      </c>
      <c r="Y366">
        <v>6.4516129032258064E-3</v>
      </c>
      <c r="Z366">
        <v>0.18032786885245902</v>
      </c>
      <c r="AA366">
        <v>0.10628019323671498</v>
      </c>
    </row>
    <row r="367" spans="1:27" x14ac:dyDescent="0.35">
      <c r="A367" s="1">
        <v>44107</v>
      </c>
      <c r="B367" t="s">
        <v>32</v>
      </c>
      <c r="C367">
        <v>0.64960282436010597</v>
      </c>
      <c r="D367">
        <v>0.68755221386800336</v>
      </c>
      <c r="E367">
        <v>0.49338374291115311</v>
      </c>
      <c r="F367">
        <v>0.63701216953420059</v>
      </c>
      <c r="G367">
        <v>0.84147557328015954</v>
      </c>
      <c r="H367">
        <v>0.40471698113207549</v>
      </c>
      <c r="I367">
        <v>0.35092348284960423</v>
      </c>
      <c r="J367">
        <v>0.43335815338793743</v>
      </c>
      <c r="K367">
        <v>0.36574824419232849</v>
      </c>
      <c r="L367">
        <v>0.55784753363228701</v>
      </c>
      <c r="M367">
        <v>0.46728971962616822</v>
      </c>
      <c r="N367">
        <v>0.72864321608040206</v>
      </c>
      <c r="O367">
        <v>0.47891682785299805</v>
      </c>
      <c r="P367">
        <v>0.47256438969764836</v>
      </c>
      <c r="Q367">
        <v>0.78173270651443927</v>
      </c>
      <c r="R367">
        <v>0.38591117917304746</v>
      </c>
      <c r="S367">
        <v>0.63473818646232438</v>
      </c>
      <c r="T367">
        <v>0.59508196721311479</v>
      </c>
      <c r="U367">
        <v>0.45400943396226418</v>
      </c>
      <c r="V367">
        <v>0.58420392812369415</v>
      </c>
      <c r="W367">
        <v>0.23776223776223776</v>
      </c>
      <c r="X367">
        <v>0.66611977030352754</v>
      </c>
      <c r="Y367">
        <v>0.55053763440860215</v>
      </c>
      <c r="Z367">
        <v>0.46803278688524591</v>
      </c>
      <c r="AA367">
        <v>0.53462157809983901</v>
      </c>
    </row>
    <row r="368" spans="1:27" x14ac:dyDescent="0.35">
      <c r="A368" s="1">
        <v>44107</v>
      </c>
      <c r="B368" t="s">
        <v>33</v>
      </c>
      <c r="C368">
        <v>0.35039717563989403</v>
      </c>
      <c r="D368">
        <v>0.31244778613199664</v>
      </c>
      <c r="E368">
        <v>0.50661625708884683</v>
      </c>
      <c r="F368">
        <v>0.36298783046579941</v>
      </c>
      <c r="G368">
        <v>0.15852442671984046</v>
      </c>
      <c r="H368">
        <v>0.59528301886792456</v>
      </c>
      <c r="I368">
        <v>0.64907651715039583</v>
      </c>
      <c r="J368">
        <v>0.56664184661206263</v>
      </c>
      <c r="K368">
        <v>0.63425175580767146</v>
      </c>
      <c r="L368">
        <v>0.44215246636771299</v>
      </c>
      <c r="M368">
        <v>0.53271028037383172</v>
      </c>
      <c r="N368">
        <v>0.27135678391959794</v>
      </c>
      <c r="O368">
        <v>0.52108317214700195</v>
      </c>
      <c r="P368">
        <v>0.52743561030235164</v>
      </c>
      <c r="Q368">
        <v>0.21826729348556073</v>
      </c>
      <c r="R368">
        <v>0.6140888208269526</v>
      </c>
      <c r="S368">
        <v>0.36526181353767562</v>
      </c>
      <c r="T368">
        <v>0.40491803278688521</v>
      </c>
      <c r="U368">
        <v>0.54599056603773577</v>
      </c>
      <c r="V368">
        <v>0.41579607187630585</v>
      </c>
      <c r="W368">
        <v>0.7622377622377623</v>
      </c>
      <c r="X368">
        <v>0.33388022969647246</v>
      </c>
      <c r="Y368">
        <v>0.44946236559139785</v>
      </c>
      <c r="Z368">
        <v>0.53196721311475414</v>
      </c>
      <c r="AA368">
        <v>0.46537842190016099</v>
      </c>
    </row>
    <row r="369" spans="1:27" x14ac:dyDescent="0.35">
      <c r="A369" s="1">
        <v>44107</v>
      </c>
      <c r="B369" t="s">
        <v>46</v>
      </c>
      <c r="C369">
        <v>0.37864077669902912</v>
      </c>
      <c r="D369">
        <v>0.36257309941520466</v>
      </c>
      <c r="E369">
        <v>0.26275992438563328</v>
      </c>
      <c r="F369">
        <v>0.33520212452050752</v>
      </c>
      <c r="G369">
        <v>0.45694956949569493</v>
      </c>
      <c r="H369">
        <v>0.54066985645933019</v>
      </c>
      <c r="I369">
        <v>0.52066842568161831</v>
      </c>
      <c r="J369">
        <v>0.55334846765039725</v>
      </c>
      <c r="K369">
        <v>0.36354056902002108</v>
      </c>
      <c r="L369">
        <v>0.56000000000000005</v>
      </c>
      <c r="M369">
        <v>0.81742738589211617</v>
      </c>
      <c r="N369">
        <v>0.23606557377049181</v>
      </c>
      <c r="O369">
        <v>0.51471135940409685</v>
      </c>
      <c r="P369">
        <v>0.41971207087486156</v>
      </c>
      <c r="Q369">
        <v>0.29666212534059944</v>
      </c>
      <c r="R369">
        <v>0.25949820788530464</v>
      </c>
      <c r="S369">
        <v>0.25331369661266567</v>
      </c>
      <c r="T369">
        <v>0.50671140939597314</v>
      </c>
      <c r="U369">
        <v>0.29572301425661912</v>
      </c>
      <c r="V369">
        <v>0.2171344165435746</v>
      </c>
      <c r="W369">
        <v>0.39781328847771236</v>
      </c>
      <c r="X369">
        <v>0.52830188679245282</v>
      </c>
      <c r="Y369">
        <v>0.44</v>
      </c>
      <c r="Z369">
        <v>0.29918032786885246</v>
      </c>
      <c r="AA369">
        <v>0.23216444981862153</v>
      </c>
    </row>
    <row r="370" spans="1:27" x14ac:dyDescent="0.35">
      <c r="A370" s="1">
        <v>44107</v>
      </c>
      <c r="B370" t="s">
        <v>47</v>
      </c>
      <c r="C370">
        <v>0.53030303030303028</v>
      </c>
      <c r="D370">
        <v>0.47695852534562211</v>
      </c>
      <c r="E370">
        <v>0.5539568345323741</v>
      </c>
      <c r="F370">
        <v>0.21654929577464788</v>
      </c>
      <c r="G370">
        <v>0.32032301480484521</v>
      </c>
      <c r="H370">
        <v>8.9759797724399501E-2</v>
      </c>
      <c r="I370">
        <v>0.41385135135135137</v>
      </c>
      <c r="J370">
        <v>0.16717948717948719</v>
      </c>
      <c r="K370">
        <v>0.31014492753623191</v>
      </c>
      <c r="L370">
        <v>0.67173252279635254</v>
      </c>
      <c r="M370">
        <v>0.41116751269035534</v>
      </c>
      <c r="N370">
        <v>2.7777777777777776E-2</v>
      </c>
      <c r="O370">
        <v>0.63748191027496381</v>
      </c>
      <c r="P370">
        <v>0.44854881266490765</v>
      </c>
      <c r="Q370">
        <v>0.42020665901262916</v>
      </c>
      <c r="R370">
        <v>0.15469613259668508</v>
      </c>
      <c r="S370">
        <v>0.43604651162790697</v>
      </c>
      <c r="T370">
        <v>0.54083885209713023</v>
      </c>
      <c r="U370">
        <v>0.38842975206611569</v>
      </c>
      <c r="V370">
        <v>0.70068027210884354</v>
      </c>
      <c r="W370">
        <v>1.6913319238900635E-2</v>
      </c>
      <c r="X370">
        <v>0.49068322981366458</v>
      </c>
      <c r="Y370">
        <v>0.92822966507177029</v>
      </c>
      <c r="Z370">
        <v>0.46027397260273972</v>
      </c>
      <c r="AA370">
        <v>0.359375</v>
      </c>
    </row>
    <row r="371" spans="1:27" x14ac:dyDescent="0.35">
      <c r="A371" s="1">
        <v>44107</v>
      </c>
      <c r="B371" t="s">
        <v>48</v>
      </c>
      <c r="C371">
        <v>0.46969696969696972</v>
      </c>
      <c r="D371">
        <v>0.52304147465437789</v>
      </c>
      <c r="E371">
        <v>0.4460431654676259</v>
      </c>
      <c r="F371">
        <v>0.78345070422535212</v>
      </c>
      <c r="G371">
        <v>0.67967698519515474</v>
      </c>
      <c r="H371">
        <v>0.91024020227560054</v>
      </c>
      <c r="I371">
        <v>0.58614864864864868</v>
      </c>
      <c r="J371">
        <v>0.83282051282051284</v>
      </c>
      <c r="K371">
        <v>0.68985507246376809</v>
      </c>
      <c r="L371">
        <v>0.32826747720364741</v>
      </c>
      <c r="M371">
        <v>0.58883248730964466</v>
      </c>
      <c r="N371">
        <v>0.97222222222222221</v>
      </c>
      <c r="O371">
        <v>0.36251808972503619</v>
      </c>
      <c r="P371">
        <v>0.55145118733509235</v>
      </c>
      <c r="Q371">
        <v>0.57979334098737079</v>
      </c>
      <c r="R371">
        <v>0.84530386740331487</v>
      </c>
      <c r="S371">
        <v>0.56395348837209303</v>
      </c>
      <c r="T371">
        <v>0.45916114790286977</v>
      </c>
      <c r="U371">
        <v>0.61157024793388426</v>
      </c>
      <c r="V371">
        <v>0.29931972789115646</v>
      </c>
      <c r="W371">
        <v>0.9830866807610994</v>
      </c>
      <c r="X371">
        <v>0.50931677018633537</v>
      </c>
      <c r="Y371">
        <v>7.1770334928229665E-2</v>
      </c>
      <c r="Z371">
        <v>0.53972602739726028</v>
      </c>
      <c r="AA371">
        <v>0.640625</v>
      </c>
    </row>
    <row r="372" spans="1:27" x14ac:dyDescent="0.35">
      <c r="A372" s="1">
        <v>44107</v>
      </c>
      <c r="B372" t="s">
        <v>49</v>
      </c>
      <c r="C372">
        <v>0.51327433628318586</v>
      </c>
      <c r="D372">
        <v>0.25203252032520324</v>
      </c>
      <c r="E372">
        <v>0.26041666666666669</v>
      </c>
      <c r="F372">
        <v>0.23163841807909605</v>
      </c>
      <c r="G372">
        <v>1.04</v>
      </c>
      <c r="H372">
        <v>0.21710526315789475</v>
      </c>
      <c r="I372">
        <v>0.37383177570093457</v>
      </c>
      <c r="J372">
        <v>0.18305084745762712</v>
      </c>
      <c r="K372">
        <v>0.5</v>
      </c>
      <c r="L372">
        <v>0.50331125827814571</v>
      </c>
      <c r="M372">
        <v>0.16</v>
      </c>
      <c r="N372">
        <v>0.16</v>
      </c>
      <c r="O372">
        <v>0.46017699115044247</v>
      </c>
      <c r="P372">
        <v>0.28000000000000003</v>
      </c>
      <c r="Q372">
        <v>9.9071207430340563E-2</v>
      </c>
      <c r="R372">
        <v>7.1005917159763315E-2</v>
      </c>
      <c r="S372">
        <v>0.29090909090909089</v>
      </c>
      <c r="T372">
        <v>0.30769230769230771</v>
      </c>
      <c r="U372">
        <v>0.29613733905579398</v>
      </c>
      <c r="V372">
        <v>0.50285714285714289</v>
      </c>
      <c r="W372">
        <v>8.8888888888888892E-2</v>
      </c>
      <c r="X372">
        <v>0.54285714285714282</v>
      </c>
      <c r="Y372">
        <v>0.671875</v>
      </c>
      <c r="Z372">
        <v>0.47</v>
      </c>
      <c r="AA372">
        <v>0.24761904761904763</v>
      </c>
    </row>
    <row r="373" spans="1:27" x14ac:dyDescent="0.35">
      <c r="A373" s="1">
        <v>44107</v>
      </c>
      <c r="B373" t="s">
        <v>50</v>
      </c>
      <c r="C373">
        <v>0.48672566371681414</v>
      </c>
      <c r="D373">
        <v>0.74796747967479671</v>
      </c>
      <c r="E373">
        <v>0.73958333333333337</v>
      </c>
      <c r="F373">
        <v>0.76836158192090398</v>
      </c>
      <c r="G373">
        <v>-0.04</v>
      </c>
      <c r="H373">
        <v>0.78289473684210531</v>
      </c>
      <c r="I373">
        <v>0.62616822429906538</v>
      </c>
      <c r="J373">
        <v>0.81694915254237288</v>
      </c>
      <c r="K373">
        <v>0.5</v>
      </c>
      <c r="L373">
        <v>0.49668874172185429</v>
      </c>
      <c r="M373">
        <v>0.84</v>
      </c>
      <c r="N373">
        <v>0.84</v>
      </c>
      <c r="O373">
        <v>0.53982300884955747</v>
      </c>
      <c r="P373">
        <v>0.72</v>
      </c>
      <c r="Q373">
        <v>0.90092879256965941</v>
      </c>
      <c r="R373">
        <v>0.92899408284023666</v>
      </c>
      <c r="S373">
        <v>0.70909090909090911</v>
      </c>
      <c r="T373">
        <v>0.69230769230769229</v>
      </c>
      <c r="U373">
        <v>0.70386266094420602</v>
      </c>
      <c r="V373">
        <v>0.49714285714285716</v>
      </c>
      <c r="W373">
        <v>0.91111111111111109</v>
      </c>
      <c r="X373">
        <v>0.45714285714285713</v>
      </c>
      <c r="Y373">
        <v>0.328125</v>
      </c>
      <c r="Z373">
        <v>0.53</v>
      </c>
      <c r="AA373">
        <v>0.75238095238095237</v>
      </c>
    </row>
    <row r="374" spans="1:27" x14ac:dyDescent="0.35">
      <c r="A374" s="1">
        <v>44107</v>
      </c>
      <c r="B374" t="s">
        <v>51</v>
      </c>
      <c r="C374">
        <v>0.12834224598930483</v>
      </c>
      <c r="D374">
        <v>0.29655172413793102</v>
      </c>
      <c r="E374">
        <v>3.2051282051282048E-2</v>
      </c>
      <c r="F374">
        <v>2.4154589371980676E-2</v>
      </c>
      <c r="G374">
        <v>5.6497175141242938E-2</v>
      </c>
      <c r="H374">
        <v>4.7619047619047616E-2</v>
      </c>
      <c r="I374">
        <v>9.0090090090090086E-2</v>
      </c>
      <c r="J374">
        <v>6.5868263473053898E-2</v>
      </c>
      <c r="K374">
        <v>0.19565217391304349</v>
      </c>
      <c r="L374">
        <v>7.7844311377245512E-2</v>
      </c>
      <c r="M374">
        <v>9.7560975609756101E-2</v>
      </c>
      <c r="N374">
        <v>5.4545454545454543E-2</v>
      </c>
      <c r="O374">
        <v>0.19337016574585636</v>
      </c>
      <c r="P374">
        <v>5.9829059829059832E-2</v>
      </c>
      <c r="Q374">
        <v>2.032520325203252E-2</v>
      </c>
      <c r="R374">
        <v>3.5087719298245612E-2</v>
      </c>
      <c r="S374">
        <v>4.6875E-2</v>
      </c>
      <c r="T374">
        <v>1.680672268907563E-2</v>
      </c>
      <c r="U374">
        <v>6.3559322033898302E-2</v>
      </c>
      <c r="V374">
        <v>0.16774193548387098</v>
      </c>
      <c r="W374">
        <v>1.5384615384615385E-2</v>
      </c>
      <c r="X374">
        <v>9.90990990990991E-2</v>
      </c>
      <c r="Y374">
        <v>2.2727272727272728E-2</v>
      </c>
      <c r="Z374">
        <v>2.1276595744680851E-2</v>
      </c>
      <c r="AA374">
        <v>3.4482758620689655E-2</v>
      </c>
    </row>
    <row r="375" spans="1:27" x14ac:dyDescent="0.35">
      <c r="A375" s="1">
        <v>44107</v>
      </c>
      <c r="B375" t="s">
        <v>52</v>
      </c>
      <c r="C375">
        <v>0.87165775401069523</v>
      </c>
      <c r="D375">
        <v>0.70344827586206893</v>
      </c>
      <c r="E375">
        <v>0.96794871794871795</v>
      </c>
      <c r="F375">
        <v>0.97584541062801933</v>
      </c>
      <c r="G375">
        <v>0.94350282485875703</v>
      </c>
      <c r="H375">
        <v>0.95238095238095233</v>
      </c>
      <c r="I375">
        <v>0.90990990990990994</v>
      </c>
      <c r="J375">
        <v>0.93413173652694614</v>
      </c>
      <c r="K375">
        <v>0.80434782608695654</v>
      </c>
      <c r="L375">
        <v>0.92215568862275454</v>
      </c>
      <c r="M375">
        <v>0.90243902439024393</v>
      </c>
      <c r="N375">
        <v>0.94545454545454544</v>
      </c>
      <c r="O375">
        <v>0.8066298342541437</v>
      </c>
      <c r="P375">
        <v>0.94017094017094016</v>
      </c>
      <c r="Q375">
        <v>0.97967479674796742</v>
      </c>
      <c r="R375">
        <v>0.96491228070175439</v>
      </c>
      <c r="S375">
        <v>0.953125</v>
      </c>
      <c r="T375">
        <v>0.98319327731092432</v>
      </c>
      <c r="U375">
        <v>0.93644067796610164</v>
      </c>
      <c r="V375">
        <v>0.83225806451612905</v>
      </c>
      <c r="W375">
        <v>0.98461538461538467</v>
      </c>
      <c r="X375">
        <v>0.90090090090090091</v>
      </c>
      <c r="Y375">
        <v>0.97727272727272729</v>
      </c>
      <c r="Z375">
        <v>0.97872340425531912</v>
      </c>
      <c r="AA375">
        <v>0.96551724137931039</v>
      </c>
    </row>
    <row r="376" spans="1:27" x14ac:dyDescent="0.35">
      <c r="A376" s="1">
        <v>44108</v>
      </c>
      <c r="B376" t="s">
        <v>30</v>
      </c>
      <c r="C376">
        <v>0.65269196822594877</v>
      </c>
      <c r="D376">
        <v>0.31161236424394317</v>
      </c>
      <c r="E376">
        <v>0.29017013232514177</v>
      </c>
      <c r="F376">
        <v>0.22260936895083236</v>
      </c>
      <c r="G376">
        <v>0.30404738400789733</v>
      </c>
      <c r="H376">
        <v>0.36415094339622639</v>
      </c>
      <c r="I376">
        <v>0.30958663148636761</v>
      </c>
      <c r="J376">
        <v>0.33879374534623974</v>
      </c>
      <c r="K376">
        <v>0.25337655321447866</v>
      </c>
      <c r="L376">
        <v>0.45919282511210763</v>
      </c>
      <c r="M376">
        <v>0.44859813084112149</v>
      </c>
      <c r="N376">
        <v>0.64321608040201006</v>
      </c>
      <c r="O376">
        <v>0.26266924564796906</v>
      </c>
      <c r="P376">
        <v>0.3202301054650048</v>
      </c>
      <c r="Q376">
        <v>0.32102081934184018</v>
      </c>
      <c r="R376">
        <v>0.27105666156202146</v>
      </c>
      <c r="S376">
        <v>0.47381864623243936</v>
      </c>
      <c r="T376">
        <v>0.36635220125786161</v>
      </c>
      <c r="U376">
        <v>0.35672169811320753</v>
      </c>
      <c r="V376">
        <v>0.43627246134559133</v>
      </c>
      <c r="W376">
        <v>0.25641025641025639</v>
      </c>
      <c r="X376">
        <v>0.39540607054963084</v>
      </c>
      <c r="Y376">
        <v>0.58246346555323592</v>
      </c>
      <c r="Z376">
        <v>0.29508196721311475</v>
      </c>
      <c r="AA376">
        <v>0.46859903381642515</v>
      </c>
    </row>
    <row r="377" spans="1:27" x14ac:dyDescent="0.35">
      <c r="A377" s="1">
        <v>44108</v>
      </c>
      <c r="B377" t="s">
        <v>31</v>
      </c>
      <c r="C377">
        <v>4.8102383053839362E-2</v>
      </c>
      <c r="D377">
        <v>0.40183792815371761</v>
      </c>
      <c r="E377">
        <v>0.21833648393194707</v>
      </c>
      <c r="F377">
        <v>0.38598528842431279</v>
      </c>
      <c r="G377">
        <v>0.51826258637709777</v>
      </c>
      <c r="H377">
        <v>3.8679245283018866E-2</v>
      </c>
      <c r="I377">
        <v>5.8927000879507474E-2</v>
      </c>
      <c r="J377">
        <v>0.11392405063291139</v>
      </c>
      <c r="K377">
        <v>0.11831442463533225</v>
      </c>
      <c r="L377">
        <v>0.1210762331838565</v>
      </c>
      <c r="M377">
        <v>3.7383177570093455E-2</v>
      </c>
      <c r="N377">
        <v>0.1306532663316583</v>
      </c>
      <c r="O377">
        <v>0.2344294003868472</v>
      </c>
      <c r="P377">
        <v>0.16682646212847554</v>
      </c>
      <c r="Q377">
        <v>0.3519140362659503</v>
      </c>
      <c r="R377">
        <v>0.1225114854517611</v>
      </c>
      <c r="S377">
        <v>0.17113665389527458</v>
      </c>
      <c r="T377">
        <v>0.22169811320754718</v>
      </c>
      <c r="U377">
        <v>9.9056603773584911E-2</v>
      </c>
      <c r="V377">
        <v>0.1659005432511492</v>
      </c>
      <c r="W377">
        <v>0</v>
      </c>
      <c r="X377">
        <v>0.29778506972928631</v>
      </c>
      <c r="Y377">
        <v>1.6701461377870562E-2</v>
      </c>
      <c r="Z377">
        <v>0.16475409836065574</v>
      </c>
      <c r="AA377">
        <v>0.1320450885668277</v>
      </c>
    </row>
    <row r="378" spans="1:27" x14ac:dyDescent="0.35">
      <c r="A378" s="1">
        <v>44108</v>
      </c>
      <c r="B378" t="s">
        <v>32</v>
      </c>
      <c r="C378">
        <v>0.70079435127978817</v>
      </c>
      <c r="D378">
        <v>0.71345029239766078</v>
      </c>
      <c r="E378">
        <v>0.50850661625708882</v>
      </c>
      <c r="F378">
        <v>0.60859465737514518</v>
      </c>
      <c r="G378">
        <v>0.82230997038499509</v>
      </c>
      <c r="H378">
        <v>0.4028301886792453</v>
      </c>
      <c r="I378">
        <v>0.36851363236587509</v>
      </c>
      <c r="J378">
        <v>0.45271779597915113</v>
      </c>
      <c r="K378">
        <v>0.37169097784981092</v>
      </c>
      <c r="L378">
        <v>0.58026905829596409</v>
      </c>
      <c r="M378">
        <v>0.48598130841121495</v>
      </c>
      <c r="N378">
        <v>0.77386934673366836</v>
      </c>
      <c r="O378">
        <v>0.49709864603481624</v>
      </c>
      <c r="P378">
        <v>0.48705656759348037</v>
      </c>
      <c r="Q378">
        <v>0.67293485560779043</v>
      </c>
      <c r="R378">
        <v>0.39356814701378257</v>
      </c>
      <c r="S378">
        <v>0.64495530012771396</v>
      </c>
      <c r="T378">
        <v>0.58805031446540879</v>
      </c>
      <c r="U378">
        <v>0.45577830188679247</v>
      </c>
      <c r="V378">
        <v>0.6021730045967405</v>
      </c>
      <c r="W378">
        <v>0.25641025641025639</v>
      </c>
      <c r="X378">
        <v>0.69319114027891715</v>
      </c>
      <c r="Y378">
        <v>0.59916492693110646</v>
      </c>
      <c r="Z378">
        <v>0.45983606557377049</v>
      </c>
      <c r="AA378">
        <v>0.60064412238325282</v>
      </c>
    </row>
    <row r="379" spans="1:27" x14ac:dyDescent="0.35">
      <c r="A379" s="1">
        <v>44108</v>
      </c>
      <c r="B379" t="s">
        <v>33</v>
      </c>
      <c r="C379">
        <v>0.29920564872021183</v>
      </c>
      <c r="D379">
        <v>0.28654970760233922</v>
      </c>
      <c r="E379">
        <v>0.49149338374291118</v>
      </c>
      <c r="F379">
        <v>0.39140534262485482</v>
      </c>
      <c r="G379">
        <v>0.17769002961500491</v>
      </c>
      <c r="H379">
        <v>0.59716981132075464</v>
      </c>
      <c r="I379">
        <v>0.63148636763412491</v>
      </c>
      <c r="J379">
        <v>0.54728220402084893</v>
      </c>
      <c r="K379">
        <v>0.62830902215018902</v>
      </c>
      <c r="L379">
        <v>0.41973094170403591</v>
      </c>
      <c r="M379">
        <v>0.51401869158878499</v>
      </c>
      <c r="N379">
        <v>0.22613065326633164</v>
      </c>
      <c r="O379">
        <v>0.50290135396518376</v>
      </c>
      <c r="P379">
        <v>0.51294343240651963</v>
      </c>
      <c r="Q379">
        <v>0.32706514439220957</v>
      </c>
      <c r="R379">
        <v>0.60643185298621738</v>
      </c>
      <c r="S379">
        <v>0.35504469987228604</v>
      </c>
      <c r="T379">
        <v>0.41194968553459121</v>
      </c>
      <c r="U379">
        <v>0.54422169811320753</v>
      </c>
      <c r="V379">
        <v>0.3978269954032595</v>
      </c>
      <c r="W379">
        <v>0.74358974358974361</v>
      </c>
      <c r="X379">
        <v>0.30680885972108285</v>
      </c>
      <c r="Y379">
        <v>0.40083507306889354</v>
      </c>
      <c r="Z379">
        <v>0.54016393442622945</v>
      </c>
      <c r="AA379">
        <v>0.39935587761674718</v>
      </c>
    </row>
    <row r="380" spans="1:27" x14ac:dyDescent="0.35">
      <c r="A380" s="1">
        <v>44108</v>
      </c>
      <c r="B380" t="s">
        <v>46</v>
      </c>
      <c r="C380">
        <v>0.37864077669902912</v>
      </c>
      <c r="D380">
        <v>0.36257309941520466</v>
      </c>
      <c r="E380">
        <v>0.26275992438563328</v>
      </c>
      <c r="F380">
        <v>0.33520212452050752</v>
      </c>
      <c r="G380">
        <v>0.45694956949569493</v>
      </c>
      <c r="H380">
        <v>0.54066985645933019</v>
      </c>
      <c r="I380">
        <v>0.52066842568161831</v>
      </c>
      <c r="J380">
        <v>0.55334846765039725</v>
      </c>
      <c r="K380">
        <v>0.36334913112164297</v>
      </c>
      <c r="L380">
        <v>0.56000000000000005</v>
      </c>
      <c r="M380">
        <v>0.81742738589211617</v>
      </c>
      <c r="N380">
        <v>0.28140703517587939</v>
      </c>
      <c r="O380">
        <v>0.51471135940409685</v>
      </c>
      <c r="P380">
        <v>0.45299145299145299</v>
      </c>
      <c r="Q380">
        <v>0.29666212534059944</v>
      </c>
      <c r="R380">
        <v>0.25949820788530464</v>
      </c>
      <c r="S380">
        <v>0.25331369661266567</v>
      </c>
      <c r="T380">
        <v>0.50652173913043474</v>
      </c>
      <c r="U380">
        <v>0.29572301425661912</v>
      </c>
      <c r="V380">
        <v>0.2171344165435746</v>
      </c>
      <c r="W380">
        <v>0.39781328847771236</v>
      </c>
      <c r="X380">
        <v>0.52009844134536509</v>
      </c>
      <c r="Y380">
        <v>0.43762781186094069</v>
      </c>
      <c r="Z380">
        <v>0.29918032786885246</v>
      </c>
      <c r="AA380">
        <v>0.24425634824667472</v>
      </c>
    </row>
    <row r="381" spans="1:27" x14ac:dyDescent="0.35">
      <c r="A381" s="1">
        <v>44108</v>
      </c>
      <c r="B381" t="s">
        <v>47</v>
      </c>
      <c r="C381">
        <v>0.57925407925407923</v>
      </c>
      <c r="D381">
        <v>0.5161290322580645</v>
      </c>
      <c r="E381">
        <v>0.55755395683453235</v>
      </c>
      <c r="F381">
        <v>0.261443661971831</v>
      </c>
      <c r="G381">
        <v>0.33243606998654107</v>
      </c>
      <c r="H381">
        <v>9.1024020227560051E-2</v>
      </c>
      <c r="I381">
        <v>0.42905405405405406</v>
      </c>
      <c r="J381">
        <v>0.17743589743589744</v>
      </c>
      <c r="K381">
        <v>0.35942028985507246</v>
      </c>
      <c r="L381">
        <v>0.69300911854103342</v>
      </c>
      <c r="M381">
        <v>0.42131979695431471</v>
      </c>
      <c r="N381">
        <v>3.5714285714285712E-2</v>
      </c>
      <c r="O381">
        <v>0.63241678726483352</v>
      </c>
      <c r="P381">
        <v>0.55765199161425572</v>
      </c>
      <c r="Q381">
        <v>0.33295063145809417</v>
      </c>
      <c r="R381">
        <v>0.15469613259668508</v>
      </c>
      <c r="S381">
        <v>0.44186046511627908</v>
      </c>
      <c r="T381">
        <v>0.53004291845493567</v>
      </c>
      <c r="U381">
        <v>0.38016528925619836</v>
      </c>
      <c r="V381">
        <v>0.69387755102040816</v>
      </c>
      <c r="W381">
        <v>1.2684989429175475E-2</v>
      </c>
      <c r="X381">
        <v>0.51735015772870663</v>
      </c>
      <c r="Y381">
        <v>0.88317757009345799</v>
      </c>
      <c r="Z381">
        <v>0.47397260273972602</v>
      </c>
      <c r="AA381">
        <v>0.3910891089108911</v>
      </c>
    </row>
    <row r="382" spans="1:27" x14ac:dyDescent="0.35">
      <c r="A382" s="1">
        <v>44108</v>
      </c>
      <c r="B382" t="s">
        <v>48</v>
      </c>
      <c r="C382">
        <v>0.42074592074592077</v>
      </c>
      <c r="D382">
        <v>0.4838709677419355</v>
      </c>
      <c r="E382">
        <v>0.44244604316546765</v>
      </c>
      <c r="F382">
        <v>0.738556338028169</v>
      </c>
      <c r="G382">
        <v>0.66756393001345893</v>
      </c>
      <c r="H382">
        <v>0.90897597977243993</v>
      </c>
      <c r="I382">
        <v>0.57094594594594594</v>
      </c>
      <c r="J382">
        <v>0.82256410256410262</v>
      </c>
      <c r="K382">
        <v>0.64057971014492754</v>
      </c>
      <c r="L382">
        <v>0.30699088145896658</v>
      </c>
      <c r="M382">
        <v>0.57868020304568524</v>
      </c>
      <c r="N382">
        <v>0.9642857142857143</v>
      </c>
      <c r="O382">
        <v>0.36758321273516642</v>
      </c>
      <c r="P382">
        <v>0.44234800838574423</v>
      </c>
      <c r="Q382">
        <v>0.66704936854190588</v>
      </c>
      <c r="R382">
        <v>0.84530386740331487</v>
      </c>
      <c r="S382">
        <v>0.55813953488372092</v>
      </c>
      <c r="T382">
        <v>0.46995708154506438</v>
      </c>
      <c r="U382">
        <v>0.6198347107438017</v>
      </c>
      <c r="V382">
        <v>0.30612244897959184</v>
      </c>
      <c r="W382">
        <v>0.98731501057082449</v>
      </c>
      <c r="X382">
        <v>0.48264984227129337</v>
      </c>
      <c r="Y382">
        <v>0.11682242990654206</v>
      </c>
      <c r="Z382">
        <v>0.52602739726027392</v>
      </c>
      <c r="AA382">
        <v>0.6089108910891089</v>
      </c>
    </row>
    <row r="383" spans="1:27" x14ac:dyDescent="0.35">
      <c r="A383" s="1">
        <v>44108</v>
      </c>
      <c r="B383" t="s">
        <v>49</v>
      </c>
      <c r="C383">
        <v>0.54424778761061943</v>
      </c>
      <c r="D383">
        <v>0.18699186991869918</v>
      </c>
      <c r="E383">
        <v>0.34375</v>
      </c>
      <c r="F383">
        <v>0.2824858757062147</v>
      </c>
      <c r="G383">
        <v>1.5333333333333334</v>
      </c>
      <c r="H383">
        <v>0.19736842105263158</v>
      </c>
      <c r="I383">
        <v>0.48598130841121495</v>
      </c>
      <c r="J383">
        <v>0.20338983050847459</v>
      </c>
      <c r="K383">
        <v>0.59027777777777779</v>
      </c>
      <c r="L383">
        <v>0.50993377483443714</v>
      </c>
      <c r="M383">
        <v>0.14000000000000001</v>
      </c>
      <c r="N383">
        <v>0.23529411764705882</v>
      </c>
      <c r="O383">
        <v>0.47345132743362833</v>
      </c>
      <c r="P383">
        <v>0.23308270676691728</v>
      </c>
      <c r="Q383">
        <v>9.9071207430340563E-2</v>
      </c>
      <c r="R383">
        <v>8.2840236686390539E-2</v>
      </c>
      <c r="S383">
        <v>0.3</v>
      </c>
      <c r="T383">
        <v>0.23076923076923078</v>
      </c>
      <c r="U383">
        <v>0.30042918454935624</v>
      </c>
      <c r="V383">
        <v>0.53142857142857147</v>
      </c>
      <c r="W383">
        <v>6.6666666666666666E-2</v>
      </c>
      <c r="X383">
        <v>0.54285714285714282</v>
      </c>
      <c r="Y383">
        <v>0.68181818181818177</v>
      </c>
      <c r="Z383">
        <v>0.49</v>
      </c>
      <c r="AA383">
        <v>0.24761904761904763</v>
      </c>
    </row>
    <row r="384" spans="1:27" x14ac:dyDescent="0.35">
      <c r="A384" s="1">
        <v>44108</v>
      </c>
      <c r="B384" t="s">
        <v>50</v>
      </c>
      <c r="C384">
        <v>0.45575221238938052</v>
      </c>
      <c r="D384">
        <v>0.81300813008130079</v>
      </c>
      <c r="E384">
        <v>0.65625</v>
      </c>
      <c r="F384">
        <v>0.71751412429378536</v>
      </c>
      <c r="G384">
        <v>-0.53333333333333333</v>
      </c>
      <c r="H384">
        <v>0.80263157894736847</v>
      </c>
      <c r="I384">
        <v>0.51401869158878499</v>
      </c>
      <c r="J384">
        <v>0.79661016949152541</v>
      </c>
      <c r="K384">
        <v>0.40972222222222221</v>
      </c>
      <c r="L384">
        <v>0.49006622516556292</v>
      </c>
      <c r="M384">
        <v>0.86</v>
      </c>
      <c r="N384">
        <v>0.76470588235294112</v>
      </c>
      <c r="O384">
        <v>0.52654867256637172</v>
      </c>
      <c r="P384">
        <v>0.76691729323308266</v>
      </c>
      <c r="Q384">
        <v>0.90092879256965941</v>
      </c>
      <c r="R384">
        <v>0.91715976331360949</v>
      </c>
      <c r="S384">
        <v>0.7</v>
      </c>
      <c r="T384">
        <v>0.76923076923076927</v>
      </c>
      <c r="U384">
        <v>0.69957081545064381</v>
      </c>
      <c r="V384">
        <v>0.46857142857142858</v>
      </c>
      <c r="W384">
        <v>0.93333333333333335</v>
      </c>
      <c r="X384">
        <v>0.45714285714285713</v>
      </c>
      <c r="Y384">
        <v>0.31818181818181818</v>
      </c>
      <c r="Z384">
        <v>0.51</v>
      </c>
      <c r="AA384">
        <v>0.75238095238095237</v>
      </c>
    </row>
    <row r="385" spans="1:27" x14ac:dyDescent="0.35">
      <c r="A385" s="1">
        <v>44108</v>
      </c>
      <c r="B385" t="s">
        <v>51</v>
      </c>
      <c r="C385">
        <v>0.15508021390374332</v>
      </c>
      <c r="D385">
        <v>0.31034482758620691</v>
      </c>
      <c r="E385">
        <v>5.7692307692307696E-2</v>
      </c>
      <c r="F385">
        <v>3.140096618357488E-2</v>
      </c>
      <c r="G385">
        <v>5.4945054945054944E-2</v>
      </c>
      <c r="H385">
        <v>4.7619047619047616E-2</v>
      </c>
      <c r="I385">
        <v>9.0090090090090086E-2</v>
      </c>
      <c r="J385">
        <v>9.2814371257485026E-2</v>
      </c>
      <c r="K385">
        <v>0.2608695652173913</v>
      </c>
      <c r="L385">
        <v>7.1856287425149698E-2</v>
      </c>
      <c r="M385">
        <v>0.14634146341463414</v>
      </c>
      <c r="N385">
        <v>4.9382716049382713E-2</v>
      </c>
      <c r="O385">
        <v>0.19337016574585636</v>
      </c>
      <c r="P385">
        <v>4.8387096774193547E-2</v>
      </c>
      <c r="Q385">
        <v>2.4390243902439025E-2</v>
      </c>
      <c r="R385">
        <v>4.5614035087719301E-2</v>
      </c>
      <c r="S385">
        <v>3.125E-2</v>
      </c>
      <c r="T385">
        <v>1.6260162601626018E-2</v>
      </c>
      <c r="U385">
        <v>5.9322033898305086E-2</v>
      </c>
      <c r="V385">
        <v>0.17741935483870969</v>
      </c>
      <c r="W385">
        <v>1.5384615384615385E-2</v>
      </c>
      <c r="X385">
        <v>0.10810810810810811</v>
      </c>
      <c r="Y385">
        <v>2.2222222222222223E-2</v>
      </c>
      <c r="Z385">
        <v>1.4184397163120567E-2</v>
      </c>
      <c r="AA385">
        <v>4.3103448275862072E-2</v>
      </c>
    </row>
    <row r="386" spans="1:27" x14ac:dyDescent="0.35">
      <c r="A386" s="1">
        <v>44108</v>
      </c>
      <c r="B386" t="s">
        <v>52</v>
      </c>
      <c r="C386">
        <v>0.84491978609625673</v>
      </c>
      <c r="D386">
        <v>0.68965517241379315</v>
      </c>
      <c r="E386">
        <v>0.94230769230769229</v>
      </c>
      <c r="F386">
        <v>0.96859903381642509</v>
      </c>
      <c r="G386">
        <v>0.94505494505494503</v>
      </c>
      <c r="H386">
        <v>0.95238095238095233</v>
      </c>
      <c r="I386">
        <v>0.90990990990990994</v>
      </c>
      <c r="J386">
        <v>0.90718562874251496</v>
      </c>
      <c r="K386">
        <v>0.73913043478260865</v>
      </c>
      <c r="L386">
        <v>0.92814371257485029</v>
      </c>
      <c r="M386">
        <v>0.85365853658536583</v>
      </c>
      <c r="N386">
        <v>0.95061728395061729</v>
      </c>
      <c r="O386">
        <v>0.8066298342541437</v>
      </c>
      <c r="P386">
        <v>0.95161290322580649</v>
      </c>
      <c r="Q386">
        <v>0.97560975609756095</v>
      </c>
      <c r="R386">
        <v>0.95438596491228067</v>
      </c>
      <c r="S386">
        <v>0.96875</v>
      </c>
      <c r="T386">
        <v>0.98373983739837401</v>
      </c>
      <c r="U386">
        <v>0.94067796610169496</v>
      </c>
      <c r="V386">
        <v>0.82258064516129037</v>
      </c>
      <c r="W386">
        <v>0.98461538461538467</v>
      </c>
      <c r="X386">
        <v>0.89189189189189189</v>
      </c>
      <c r="Y386">
        <v>0.97777777777777775</v>
      </c>
      <c r="Z386">
        <v>0.98581560283687941</v>
      </c>
      <c r="AA386">
        <v>0.9568965517241379</v>
      </c>
    </row>
    <row r="387" spans="1:27" x14ac:dyDescent="0.35">
      <c r="A387" s="1">
        <v>44109</v>
      </c>
      <c r="B387" t="s">
        <v>30</v>
      </c>
      <c r="C387">
        <v>0.66857899382171226</v>
      </c>
      <c r="D387">
        <v>0.34965034965034963</v>
      </c>
      <c r="E387">
        <v>0.29870129870129869</v>
      </c>
      <c r="F387">
        <v>0.23964382500967868</v>
      </c>
      <c r="G387">
        <v>0.35439289239881538</v>
      </c>
      <c r="H387">
        <v>0.36415094339622639</v>
      </c>
      <c r="I387">
        <v>0.32014072119613018</v>
      </c>
      <c r="J387">
        <v>0.35219657483246464</v>
      </c>
      <c r="K387">
        <v>0.22690437601296595</v>
      </c>
      <c r="L387">
        <v>0.46636771300448432</v>
      </c>
      <c r="M387">
        <v>0.45327102803738317</v>
      </c>
      <c r="N387">
        <v>0.68341708542713564</v>
      </c>
      <c r="O387">
        <v>0.29090909090909089</v>
      </c>
      <c r="P387">
        <v>0.32598274209012462</v>
      </c>
      <c r="Q387">
        <v>0.35527199462726661</v>
      </c>
      <c r="R387">
        <v>0.30321592649310875</v>
      </c>
      <c r="S387">
        <v>0.50319284802043418</v>
      </c>
      <c r="T387">
        <v>0.38522012578616355</v>
      </c>
      <c r="U387">
        <v>0.36851415094339623</v>
      </c>
      <c r="V387">
        <v>0.46092770580860842</v>
      </c>
      <c r="W387">
        <v>0.25407925407925408</v>
      </c>
      <c r="X387">
        <v>0.41017227235438886</v>
      </c>
      <c r="Y387">
        <v>0.59342915811088293</v>
      </c>
      <c r="Z387">
        <v>0.29672131147540981</v>
      </c>
      <c r="AA387">
        <v>0.48470209339774556</v>
      </c>
    </row>
    <row r="388" spans="1:27" x14ac:dyDescent="0.35">
      <c r="A388" s="1">
        <v>44109</v>
      </c>
      <c r="B388" t="s">
        <v>31</v>
      </c>
      <c r="C388">
        <v>5.5604589585172108E-2</v>
      </c>
      <c r="D388">
        <v>0.39549339549339552</v>
      </c>
      <c r="E388">
        <v>0.18787878787878787</v>
      </c>
      <c r="F388">
        <v>0.41153697251258226</v>
      </c>
      <c r="G388">
        <v>0.59427443237907207</v>
      </c>
      <c r="H388">
        <v>3.8679245283018866E-2</v>
      </c>
      <c r="I388">
        <v>6.6842568161829374E-2</v>
      </c>
      <c r="J388">
        <v>0.10349962769918093</v>
      </c>
      <c r="K388">
        <v>0.12047541869259859</v>
      </c>
      <c r="L388">
        <v>0.13721973094170403</v>
      </c>
      <c r="M388">
        <v>3.2710280373831772E-2</v>
      </c>
      <c r="N388">
        <v>0.22110552763819097</v>
      </c>
      <c r="O388">
        <v>0.211605415860735</v>
      </c>
      <c r="P388">
        <v>0.21476510067114093</v>
      </c>
      <c r="Q388">
        <v>0.42108797850906649</v>
      </c>
      <c r="R388">
        <v>0.10872894333843798</v>
      </c>
      <c r="S388">
        <v>0.18263090676883781</v>
      </c>
      <c r="T388">
        <v>0.18553459119496854</v>
      </c>
      <c r="U388">
        <v>9.1391509433962265E-2</v>
      </c>
      <c r="V388">
        <v>0.18888424571667364</v>
      </c>
      <c r="W388">
        <v>0</v>
      </c>
      <c r="X388">
        <v>0.26415094339622641</v>
      </c>
      <c r="Y388">
        <v>8.2135523613963042E-3</v>
      </c>
      <c r="Z388">
        <v>0.18196721311475411</v>
      </c>
      <c r="AA388">
        <v>0.1143317230273752</v>
      </c>
    </row>
    <row r="389" spans="1:27" x14ac:dyDescent="0.35">
      <c r="A389" s="1">
        <v>44109</v>
      </c>
      <c r="B389" t="s">
        <v>32</v>
      </c>
      <c r="C389">
        <v>0.72418358340688438</v>
      </c>
      <c r="D389">
        <v>0.74514374514374515</v>
      </c>
      <c r="E389">
        <v>0.48658008658008656</v>
      </c>
      <c r="F389">
        <v>0.65118079752226099</v>
      </c>
      <c r="G389">
        <v>0.94866732477788751</v>
      </c>
      <c r="H389">
        <v>0.4028301886792453</v>
      </c>
      <c r="I389">
        <v>0.38698328935795956</v>
      </c>
      <c r="J389">
        <v>0.45569620253164556</v>
      </c>
      <c r="K389">
        <v>0.34737979470556457</v>
      </c>
      <c r="L389">
        <v>0.60358744394618835</v>
      </c>
      <c r="M389">
        <v>0.48598130841121495</v>
      </c>
      <c r="N389">
        <v>0.90452261306532666</v>
      </c>
      <c r="O389">
        <v>0.5025145067698259</v>
      </c>
      <c r="P389">
        <v>0.54074784276126553</v>
      </c>
      <c r="Q389">
        <v>0.77635997313633309</v>
      </c>
      <c r="R389">
        <v>0.41194486983154671</v>
      </c>
      <c r="S389">
        <v>0.68582375478927204</v>
      </c>
      <c r="T389">
        <v>0.57075471698113212</v>
      </c>
      <c r="U389">
        <v>0.45990566037735847</v>
      </c>
      <c r="V389">
        <v>0.64981195152528204</v>
      </c>
      <c r="W389">
        <v>0.25407925407925408</v>
      </c>
      <c r="X389">
        <v>0.67432321575061527</v>
      </c>
      <c r="Y389">
        <v>0.60164271047227924</v>
      </c>
      <c r="Z389">
        <v>0.47868852459016392</v>
      </c>
      <c r="AA389">
        <v>0.59903381642512077</v>
      </c>
    </row>
    <row r="390" spans="1:27" x14ac:dyDescent="0.35">
      <c r="A390" s="1">
        <v>44109</v>
      </c>
      <c r="B390" t="s">
        <v>33</v>
      </c>
      <c r="C390">
        <v>0.27581641659311562</v>
      </c>
      <c r="D390">
        <v>0.25485625485625485</v>
      </c>
      <c r="E390">
        <v>0.51341991341991344</v>
      </c>
      <c r="F390">
        <v>0.34881920247773901</v>
      </c>
      <c r="G390">
        <v>5.1332675222112489E-2</v>
      </c>
      <c r="H390">
        <v>0.59716981132075464</v>
      </c>
      <c r="I390">
        <v>0.61301671064204044</v>
      </c>
      <c r="J390">
        <v>0.54430379746835444</v>
      </c>
      <c r="K390">
        <v>0.65262020529443543</v>
      </c>
      <c r="L390">
        <v>0.39641255605381165</v>
      </c>
      <c r="M390">
        <v>0.51401869158878499</v>
      </c>
      <c r="N390">
        <v>9.5477386934673336E-2</v>
      </c>
      <c r="O390">
        <v>0.4974854932301741</v>
      </c>
      <c r="P390">
        <v>0.45925215723873447</v>
      </c>
      <c r="Q390">
        <v>0.22364002686366691</v>
      </c>
      <c r="R390">
        <v>0.58805513016845334</v>
      </c>
      <c r="S390">
        <v>0.31417624521072796</v>
      </c>
      <c r="T390">
        <v>0.42924528301886788</v>
      </c>
      <c r="U390">
        <v>0.54009433962264153</v>
      </c>
      <c r="V390">
        <v>0.35018804847471796</v>
      </c>
      <c r="W390">
        <v>0.74592074592074598</v>
      </c>
      <c r="X390">
        <v>0.32567678424938473</v>
      </c>
      <c r="Y390">
        <v>0.39835728952772076</v>
      </c>
      <c r="Z390">
        <v>0.52131147540983602</v>
      </c>
      <c r="AA390">
        <v>0.40096618357487923</v>
      </c>
    </row>
    <row r="391" spans="1:27" x14ac:dyDescent="0.35">
      <c r="A391" s="1">
        <v>44109</v>
      </c>
      <c r="B391" t="s">
        <v>46</v>
      </c>
      <c r="C391">
        <v>0.37864077669902912</v>
      </c>
      <c r="D391">
        <v>0.33488733488733491</v>
      </c>
      <c r="E391">
        <v>0.24069264069264068</v>
      </c>
      <c r="F391">
        <v>0.33520212452050752</v>
      </c>
      <c r="G391">
        <v>0.45694956949569493</v>
      </c>
      <c r="H391">
        <v>0.54066985645933019</v>
      </c>
      <c r="I391">
        <v>0.52066842568161831</v>
      </c>
      <c r="J391">
        <v>0.55334846765039725</v>
      </c>
      <c r="K391">
        <v>0.36334913112164297</v>
      </c>
      <c r="L391">
        <v>0.56000000000000005</v>
      </c>
      <c r="M391">
        <v>0.82157676348547715</v>
      </c>
      <c r="N391">
        <v>0.23606557377049181</v>
      </c>
      <c r="O391">
        <v>0.51471135940409685</v>
      </c>
      <c r="P391">
        <v>0.45299145299145299</v>
      </c>
      <c r="Q391">
        <v>0.29666212534059944</v>
      </c>
      <c r="R391">
        <v>0.25949820788530464</v>
      </c>
      <c r="S391">
        <v>0.25331369661266567</v>
      </c>
      <c r="T391">
        <v>0.52796420581655479</v>
      </c>
      <c r="U391">
        <v>0.29572301425661912</v>
      </c>
      <c r="V391">
        <v>0.22156573116691286</v>
      </c>
      <c r="W391">
        <v>0.39781328847771236</v>
      </c>
      <c r="X391">
        <v>0.54799015586546351</v>
      </c>
      <c r="Y391">
        <v>0.43058350100603621</v>
      </c>
      <c r="Z391">
        <v>0.29918032786885246</v>
      </c>
      <c r="AA391">
        <v>0.24667472793228537</v>
      </c>
    </row>
    <row r="392" spans="1:27" x14ac:dyDescent="0.35">
      <c r="A392" s="1">
        <v>44109</v>
      </c>
      <c r="B392" t="s">
        <v>47</v>
      </c>
      <c r="C392">
        <v>0.59324009324009319</v>
      </c>
      <c r="D392">
        <v>0.49419953596287702</v>
      </c>
      <c r="E392">
        <v>0.52158273381294962</v>
      </c>
      <c r="F392">
        <v>0.27992957746478875</v>
      </c>
      <c r="G392">
        <v>0.38088829071332436</v>
      </c>
      <c r="H392">
        <v>8.3438685208596708E-2</v>
      </c>
      <c r="I392">
        <v>0.4375</v>
      </c>
      <c r="J392">
        <v>0.15794871794871795</v>
      </c>
      <c r="K392">
        <v>0.38550724637681161</v>
      </c>
      <c r="L392">
        <v>0.74468085106382975</v>
      </c>
      <c r="M392">
        <v>0.41919191919191917</v>
      </c>
      <c r="N392">
        <v>2.7777777777777776E-2</v>
      </c>
      <c r="O392">
        <v>0.61866859623733717</v>
      </c>
      <c r="P392">
        <v>0.35429769392033544</v>
      </c>
      <c r="Q392">
        <v>0.44776119402985076</v>
      </c>
      <c r="R392">
        <v>0.18232044198895028</v>
      </c>
      <c r="S392">
        <v>0.46511627906976744</v>
      </c>
      <c r="T392">
        <v>0.55508474576271183</v>
      </c>
      <c r="U392">
        <v>0.3925619834710744</v>
      </c>
      <c r="V392">
        <v>0.73166666666666669</v>
      </c>
      <c r="W392">
        <v>1.6913319238900635E-2</v>
      </c>
      <c r="X392">
        <v>0.45808383233532934</v>
      </c>
      <c r="Y392">
        <v>0.90186915887850472</v>
      </c>
      <c r="Z392">
        <v>0.46301369863013697</v>
      </c>
      <c r="AA392">
        <v>0.39705882352941174</v>
      </c>
    </row>
    <row r="393" spans="1:27" x14ac:dyDescent="0.35">
      <c r="A393" s="1">
        <v>44109</v>
      </c>
      <c r="B393" t="s">
        <v>48</v>
      </c>
      <c r="C393">
        <v>0.40675990675990675</v>
      </c>
      <c r="D393">
        <v>0.50580046403712298</v>
      </c>
      <c r="E393">
        <v>0.47841726618705038</v>
      </c>
      <c r="F393">
        <v>0.72007042253521125</v>
      </c>
      <c r="G393">
        <v>0.61911170928667569</v>
      </c>
      <c r="H393">
        <v>0.91656131479140324</v>
      </c>
      <c r="I393">
        <v>0.5625</v>
      </c>
      <c r="J393">
        <v>0.8420512820512821</v>
      </c>
      <c r="K393">
        <v>0.61449275362318845</v>
      </c>
      <c r="L393">
        <v>0.25531914893617019</v>
      </c>
      <c r="M393">
        <v>0.58080808080808077</v>
      </c>
      <c r="N393">
        <v>0.97222222222222221</v>
      </c>
      <c r="O393">
        <v>0.38133140376266283</v>
      </c>
      <c r="P393">
        <v>0.64570230607966461</v>
      </c>
      <c r="Q393">
        <v>0.55223880597014929</v>
      </c>
      <c r="R393">
        <v>0.81767955801104975</v>
      </c>
      <c r="S393">
        <v>0.53488372093023251</v>
      </c>
      <c r="T393">
        <v>0.44491525423728812</v>
      </c>
      <c r="U393">
        <v>0.6074380165289256</v>
      </c>
      <c r="V393">
        <v>0.26833333333333331</v>
      </c>
      <c r="W393">
        <v>0.9830866807610994</v>
      </c>
      <c r="X393">
        <v>0.54191616766467066</v>
      </c>
      <c r="Y393">
        <v>9.8130841121495324E-2</v>
      </c>
      <c r="Z393">
        <v>0.53698630136986303</v>
      </c>
      <c r="AA393">
        <v>0.6029411764705882</v>
      </c>
    </row>
    <row r="394" spans="1:27" x14ac:dyDescent="0.35">
      <c r="A394" s="1">
        <v>44109</v>
      </c>
      <c r="B394" t="s">
        <v>49</v>
      </c>
      <c r="C394">
        <v>0.55947136563876654</v>
      </c>
      <c r="D394">
        <v>0.21138211382113822</v>
      </c>
      <c r="E394">
        <v>0.32291666666666669</v>
      </c>
      <c r="F394">
        <v>0.29378531073446329</v>
      </c>
      <c r="G394">
        <v>0.82432432432432434</v>
      </c>
      <c r="H394">
        <v>0.16447368421052633</v>
      </c>
      <c r="I394">
        <v>0.50467289719626163</v>
      </c>
      <c r="J394">
        <v>0.19661016949152543</v>
      </c>
      <c r="K394">
        <v>0.625</v>
      </c>
      <c r="L394">
        <v>0.51655629139072845</v>
      </c>
      <c r="M394">
        <v>0.16</v>
      </c>
      <c r="N394">
        <v>0.16</v>
      </c>
      <c r="O394">
        <v>0.39823008849557523</v>
      </c>
      <c r="P394">
        <v>0.24060150375939848</v>
      </c>
      <c r="Q394">
        <v>0.13242009132420091</v>
      </c>
      <c r="R394">
        <v>0.10059171597633136</v>
      </c>
      <c r="S394">
        <v>0.33636363636363636</v>
      </c>
      <c r="T394">
        <v>0.29230769230769232</v>
      </c>
      <c r="U394">
        <v>0.30042918454935624</v>
      </c>
      <c r="V394">
        <v>0.4514285714285714</v>
      </c>
      <c r="W394">
        <v>8.8888888888888892E-2</v>
      </c>
      <c r="X394">
        <v>0.54285714285714282</v>
      </c>
      <c r="Y394">
        <v>0.63636363636363635</v>
      </c>
      <c r="Z394">
        <v>0.46</v>
      </c>
      <c r="AA394">
        <v>0.30769230769230771</v>
      </c>
    </row>
    <row r="395" spans="1:27" x14ac:dyDescent="0.35">
      <c r="A395" s="1">
        <v>44109</v>
      </c>
      <c r="B395" t="s">
        <v>50</v>
      </c>
      <c r="C395">
        <v>0.44052863436123346</v>
      </c>
      <c r="D395">
        <v>0.78861788617886175</v>
      </c>
      <c r="E395">
        <v>0.67708333333333337</v>
      </c>
      <c r="F395">
        <v>0.70621468926553677</v>
      </c>
      <c r="G395">
        <v>0.17567567567567569</v>
      </c>
      <c r="H395">
        <v>0.83552631578947367</v>
      </c>
      <c r="I395">
        <v>0.49532710280373832</v>
      </c>
      <c r="J395">
        <v>0.80338983050847457</v>
      </c>
      <c r="K395">
        <v>0.375</v>
      </c>
      <c r="L395">
        <v>0.48344370860927155</v>
      </c>
      <c r="M395">
        <v>0.84</v>
      </c>
      <c r="N395">
        <v>0.84</v>
      </c>
      <c r="O395">
        <v>0.60176991150442483</v>
      </c>
      <c r="P395">
        <v>0.75939849624060152</v>
      </c>
      <c r="Q395">
        <v>0.86757990867579904</v>
      </c>
      <c r="R395">
        <v>0.89940828402366868</v>
      </c>
      <c r="S395">
        <v>0.66363636363636369</v>
      </c>
      <c r="T395">
        <v>0.70769230769230773</v>
      </c>
      <c r="U395">
        <v>0.69957081545064381</v>
      </c>
      <c r="V395">
        <v>0.5485714285714286</v>
      </c>
      <c r="W395">
        <v>0.91111111111111109</v>
      </c>
      <c r="X395">
        <v>0.45714285714285713</v>
      </c>
      <c r="Y395">
        <v>0.36363636363636365</v>
      </c>
      <c r="Z395">
        <v>0.54</v>
      </c>
      <c r="AA395">
        <v>0.69230769230769229</v>
      </c>
    </row>
    <row r="396" spans="1:27" x14ac:dyDescent="0.35">
      <c r="A396" s="1">
        <v>44109</v>
      </c>
      <c r="B396" t="s">
        <v>51</v>
      </c>
      <c r="C396">
        <v>0.14438502673796791</v>
      </c>
      <c r="D396">
        <v>0.31724137931034485</v>
      </c>
      <c r="E396">
        <v>6.4102564102564097E-2</v>
      </c>
      <c r="F396">
        <v>3.3816425120772944E-2</v>
      </c>
      <c r="G396">
        <v>4.5454545454545456E-2</v>
      </c>
      <c r="H396">
        <v>4.2328042328042326E-2</v>
      </c>
      <c r="I396">
        <v>8.1081081081081086E-2</v>
      </c>
      <c r="J396">
        <v>8.0838323353293412E-2</v>
      </c>
      <c r="K396">
        <v>0.25899280575539568</v>
      </c>
      <c r="L396">
        <v>8.3333333333333329E-2</v>
      </c>
      <c r="M396">
        <v>0.14634146341463414</v>
      </c>
      <c r="N396">
        <v>4.5454545454545456E-2</v>
      </c>
      <c r="O396">
        <v>0.14917127071823205</v>
      </c>
      <c r="P396">
        <v>6.4516129032258063E-2</v>
      </c>
      <c r="Q396">
        <v>2.046783625730994E-2</v>
      </c>
      <c r="R396">
        <v>5.6140350877192984E-2</v>
      </c>
      <c r="S396">
        <v>3.90625E-2</v>
      </c>
      <c r="T396">
        <v>2.5862068965517241E-2</v>
      </c>
      <c r="U396">
        <v>5.9322033898305086E-2</v>
      </c>
      <c r="V396">
        <v>0.1858974358974359</v>
      </c>
      <c r="W396">
        <v>1.5384615384615385E-2</v>
      </c>
      <c r="X396">
        <v>9.0090090090090086E-2</v>
      </c>
      <c r="Y396">
        <v>5.5555555555555552E-2</v>
      </c>
      <c r="Z396">
        <v>2.1276595744680851E-2</v>
      </c>
      <c r="AA396">
        <v>5.7851239669421489E-2</v>
      </c>
    </row>
    <row r="397" spans="1:27" x14ac:dyDescent="0.35">
      <c r="A397" s="1">
        <v>44109</v>
      </c>
      <c r="B397" t="s">
        <v>52</v>
      </c>
      <c r="C397">
        <v>0.85561497326203206</v>
      </c>
      <c r="D397">
        <v>0.6827586206896552</v>
      </c>
      <c r="E397">
        <v>0.9358974358974359</v>
      </c>
      <c r="F397">
        <v>0.96618357487922701</v>
      </c>
      <c r="G397">
        <v>0.95454545454545459</v>
      </c>
      <c r="H397">
        <v>0.95767195767195767</v>
      </c>
      <c r="I397">
        <v>0.91891891891891897</v>
      </c>
      <c r="J397">
        <v>0.91916167664670656</v>
      </c>
      <c r="K397">
        <v>0.74100719424460426</v>
      </c>
      <c r="L397">
        <v>0.91666666666666663</v>
      </c>
      <c r="M397">
        <v>0.85365853658536583</v>
      </c>
      <c r="N397">
        <v>0.95454545454545459</v>
      </c>
      <c r="O397">
        <v>0.850828729281768</v>
      </c>
      <c r="P397">
        <v>0.93548387096774188</v>
      </c>
      <c r="Q397">
        <v>0.97953216374269003</v>
      </c>
      <c r="R397">
        <v>0.94385964912280707</v>
      </c>
      <c r="S397">
        <v>0.9609375</v>
      </c>
      <c r="T397">
        <v>0.97413793103448276</v>
      </c>
      <c r="U397">
        <v>0.94067796610169496</v>
      </c>
      <c r="V397">
        <v>0.8141025641025641</v>
      </c>
      <c r="W397">
        <v>0.98461538461538467</v>
      </c>
      <c r="X397">
        <v>0.90990990990990994</v>
      </c>
      <c r="Y397">
        <v>0.94444444444444442</v>
      </c>
      <c r="Z397">
        <v>0.97872340425531912</v>
      </c>
      <c r="AA397">
        <v>0.94214876033057848</v>
      </c>
    </row>
    <row r="398" spans="1:27" x14ac:dyDescent="0.35">
      <c r="A398" s="1">
        <v>44110</v>
      </c>
      <c r="B398" t="s">
        <v>30</v>
      </c>
      <c r="C398">
        <v>0.70035304501323914</v>
      </c>
      <c r="D398">
        <v>0.25173210161662818</v>
      </c>
      <c r="E398">
        <v>0.2917748917748918</v>
      </c>
      <c r="F398">
        <v>0.21667265540783329</v>
      </c>
      <c r="G398">
        <v>0.28015564202334631</v>
      </c>
      <c r="H398">
        <v>0.39811320754716983</v>
      </c>
      <c r="I398">
        <v>0.32365875109938436</v>
      </c>
      <c r="J398">
        <v>0.35145197319434102</v>
      </c>
      <c r="K398">
        <v>0.21663965424095083</v>
      </c>
      <c r="L398">
        <v>0.43562753036437246</v>
      </c>
      <c r="M398">
        <v>0.41588785046728971</v>
      </c>
      <c r="N398">
        <v>0.65296803652968038</v>
      </c>
      <c r="O398">
        <v>0.28085106382978725</v>
      </c>
      <c r="P398">
        <v>0.33459715639810428</v>
      </c>
      <c r="Q398">
        <v>0.34452652787105442</v>
      </c>
      <c r="R398">
        <v>0.36140888208269523</v>
      </c>
      <c r="S398">
        <v>0.46356033452807649</v>
      </c>
      <c r="T398">
        <v>0.41352201257861637</v>
      </c>
      <c r="U398">
        <v>0.36792452830188677</v>
      </c>
      <c r="V398">
        <v>0.45674885081487671</v>
      </c>
      <c r="W398">
        <v>0.26573426573426573</v>
      </c>
      <c r="X398">
        <v>0.40689089417555374</v>
      </c>
      <c r="Y398">
        <v>0.61806981519507187</v>
      </c>
      <c r="Z398">
        <v>0.30081967213114752</v>
      </c>
      <c r="AA398">
        <v>0.45412844036697247</v>
      </c>
    </row>
    <row r="399" spans="1:27" x14ac:dyDescent="0.35">
      <c r="A399" s="1">
        <v>44110</v>
      </c>
      <c r="B399" t="s">
        <v>31</v>
      </c>
      <c r="C399">
        <v>6.2665489849955874E-2</v>
      </c>
      <c r="D399">
        <v>0.403387220939184</v>
      </c>
      <c r="E399">
        <v>0.19134199134199134</v>
      </c>
      <c r="F399">
        <v>0.41466043837585337</v>
      </c>
      <c r="G399">
        <v>0.60408560311284043</v>
      </c>
      <c r="H399">
        <v>7.2641509433962262E-2</v>
      </c>
      <c r="I399">
        <v>9.674582233948989E-2</v>
      </c>
      <c r="J399">
        <v>0.14370811615785556</v>
      </c>
      <c r="K399">
        <v>0.13560237709346298</v>
      </c>
      <c r="L399">
        <v>0.12550607287449392</v>
      </c>
      <c r="M399">
        <v>6.5420560747663545E-2</v>
      </c>
      <c r="N399">
        <v>0.23744292237442921</v>
      </c>
      <c r="O399">
        <v>0.21470019342359767</v>
      </c>
      <c r="P399">
        <v>0.20853080568720378</v>
      </c>
      <c r="Q399">
        <v>0.43519140362659503</v>
      </c>
      <c r="R399">
        <v>0.15620214395099541</v>
      </c>
      <c r="S399">
        <v>0.16726403823178015</v>
      </c>
      <c r="T399">
        <v>0.20754716981132076</v>
      </c>
      <c r="U399">
        <v>9.9646226415094338E-2</v>
      </c>
      <c r="V399">
        <v>0.22816548265775177</v>
      </c>
      <c r="W399">
        <v>0</v>
      </c>
      <c r="X399">
        <v>0.27153404429860539</v>
      </c>
      <c r="Y399">
        <v>2.0533880903490759E-2</v>
      </c>
      <c r="Z399">
        <v>0.18688524590163935</v>
      </c>
      <c r="AA399">
        <v>0.13455657492354739</v>
      </c>
    </row>
    <row r="400" spans="1:27" x14ac:dyDescent="0.35">
      <c r="A400" s="1">
        <v>44110</v>
      </c>
      <c r="B400" t="s">
        <v>32</v>
      </c>
      <c r="C400">
        <v>0.76301853486319504</v>
      </c>
      <c r="D400">
        <v>0.65511932255581218</v>
      </c>
      <c r="E400">
        <v>0.48311688311688311</v>
      </c>
      <c r="F400">
        <v>0.63133309378368663</v>
      </c>
      <c r="G400">
        <v>0.88424124513618674</v>
      </c>
      <c r="H400">
        <v>0.47075471698113208</v>
      </c>
      <c r="I400">
        <v>0.42040457343887422</v>
      </c>
      <c r="J400">
        <v>0.49516008935219658</v>
      </c>
      <c r="K400">
        <v>0.35224203133441384</v>
      </c>
      <c r="L400">
        <v>0.56113360323886641</v>
      </c>
      <c r="M400">
        <v>0.48130841121495327</v>
      </c>
      <c r="N400">
        <v>0.8904109589041096</v>
      </c>
      <c r="O400">
        <v>0.49555125725338489</v>
      </c>
      <c r="P400">
        <v>0.543127962085308</v>
      </c>
      <c r="Q400">
        <v>0.77971793149764945</v>
      </c>
      <c r="R400">
        <v>0.51761102603369069</v>
      </c>
      <c r="S400">
        <v>0.63082437275985659</v>
      </c>
      <c r="T400">
        <v>0.62106918238993714</v>
      </c>
      <c r="U400">
        <v>0.46757075471698112</v>
      </c>
      <c r="V400">
        <v>0.68491433347262853</v>
      </c>
      <c r="W400">
        <v>0.26573426573426573</v>
      </c>
      <c r="X400">
        <v>0.67842493847415919</v>
      </c>
      <c r="Y400">
        <v>0.6386036960985626</v>
      </c>
      <c r="Z400">
        <v>0.48770491803278687</v>
      </c>
      <c r="AA400">
        <v>0.58868501529051986</v>
      </c>
    </row>
    <row r="401" spans="1:27" x14ac:dyDescent="0.35">
      <c r="A401" s="1">
        <v>44110</v>
      </c>
      <c r="B401" t="s">
        <v>33</v>
      </c>
      <c r="C401">
        <v>0.23698146513680496</v>
      </c>
      <c r="D401">
        <v>0.34488067744418782</v>
      </c>
      <c r="E401">
        <v>0.51688311688311694</v>
      </c>
      <c r="F401">
        <v>0.36866690621631337</v>
      </c>
      <c r="G401">
        <v>0.11575875486381326</v>
      </c>
      <c r="H401">
        <v>0.52924528301886786</v>
      </c>
      <c r="I401">
        <v>0.57959542656112584</v>
      </c>
      <c r="J401">
        <v>0.50483991064780342</v>
      </c>
      <c r="K401">
        <v>0.6477579686655861</v>
      </c>
      <c r="L401">
        <v>0.43886639676113359</v>
      </c>
      <c r="M401">
        <v>0.51869158878504673</v>
      </c>
      <c r="N401">
        <v>0.1095890410958904</v>
      </c>
      <c r="O401">
        <v>0.50444874274661511</v>
      </c>
      <c r="P401">
        <v>0.456872037914692</v>
      </c>
      <c r="Q401">
        <v>0.22028206850235055</v>
      </c>
      <c r="R401">
        <v>0.48238897396630931</v>
      </c>
      <c r="S401">
        <v>0.36917562724014341</v>
      </c>
      <c r="T401">
        <v>0.37893081761006286</v>
      </c>
      <c r="U401">
        <v>0.53242924528301883</v>
      </c>
      <c r="V401">
        <v>0.31508566652737147</v>
      </c>
      <c r="W401">
        <v>0.73426573426573427</v>
      </c>
      <c r="X401">
        <v>0.32157506152584081</v>
      </c>
      <c r="Y401">
        <v>0.3613963039014374</v>
      </c>
      <c r="Z401">
        <v>0.51229508196721318</v>
      </c>
      <c r="AA401">
        <v>0.41131498470948014</v>
      </c>
    </row>
    <row r="402" spans="1:27" x14ac:dyDescent="0.35">
      <c r="A402" s="1">
        <v>44110</v>
      </c>
      <c r="B402" t="s">
        <v>46</v>
      </c>
      <c r="C402">
        <v>0.343062774890044</v>
      </c>
      <c r="D402">
        <v>0.35873749037721325</v>
      </c>
      <c r="E402">
        <v>0.25539257981018121</v>
      </c>
      <c r="F402">
        <v>0.30893461839020581</v>
      </c>
      <c r="G402">
        <v>0.45399146861669715</v>
      </c>
      <c r="H402">
        <v>0.54054054054054057</v>
      </c>
      <c r="I402">
        <v>0.52066842568161831</v>
      </c>
      <c r="J402">
        <v>0.55334846765039725</v>
      </c>
      <c r="K402">
        <v>0.37598736176935227</v>
      </c>
      <c r="L402">
        <v>0.49782608695652175</v>
      </c>
      <c r="M402">
        <v>0.81742738589211617</v>
      </c>
      <c r="N402">
        <v>0.39473684210526316</v>
      </c>
      <c r="O402">
        <v>0.51471135940409685</v>
      </c>
      <c r="P402">
        <v>0.43943661971830988</v>
      </c>
      <c r="Q402">
        <v>0.40667574931880107</v>
      </c>
      <c r="R402">
        <v>0.31254480286738351</v>
      </c>
      <c r="S402">
        <v>0.32848837209302323</v>
      </c>
      <c r="T402">
        <v>0.52796420581655479</v>
      </c>
      <c r="U402">
        <v>0.29572301425661912</v>
      </c>
      <c r="V402">
        <v>0.25295420974889216</v>
      </c>
      <c r="W402">
        <v>0.44743481917577799</v>
      </c>
      <c r="X402">
        <v>0.54799015586546351</v>
      </c>
      <c r="Y402">
        <v>0.39410681399631675</v>
      </c>
      <c r="Z402">
        <v>0.35983606557377051</v>
      </c>
      <c r="AA402">
        <v>0.21888412017167383</v>
      </c>
    </row>
    <row r="403" spans="1:27" x14ac:dyDescent="0.35">
      <c r="A403" s="1">
        <v>44110</v>
      </c>
      <c r="B403" t="s">
        <v>47</v>
      </c>
      <c r="C403">
        <v>0.60139860139860135</v>
      </c>
      <c r="D403">
        <v>0.5</v>
      </c>
      <c r="E403">
        <v>0.56081081081081086</v>
      </c>
      <c r="F403">
        <v>0.28920741989881954</v>
      </c>
      <c r="G403">
        <v>0.34362416107382548</v>
      </c>
      <c r="H403">
        <v>9.5000000000000001E-2</v>
      </c>
      <c r="I403">
        <v>0.44256756756756754</v>
      </c>
      <c r="J403">
        <v>0.14974358974358976</v>
      </c>
      <c r="K403">
        <v>0.26890756302521007</v>
      </c>
      <c r="L403">
        <v>0.76128093158660848</v>
      </c>
      <c r="M403">
        <v>0.41624365482233505</v>
      </c>
      <c r="N403">
        <v>5.8333333333333334E-2</v>
      </c>
      <c r="O403">
        <v>0.60419681620839361</v>
      </c>
      <c r="P403">
        <v>0.33547008547008544</v>
      </c>
      <c r="Q403">
        <v>0.33584589614740368</v>
      </c>
      <c r="R403">
        <v>0.21330275229357798</v>
      </c>
      <c r="S403">
        <v>0.39601769911504425</v>
      </c>
      <c r="T403">
        <v>0.56779661016949157</v>
      </c>
      <c r="U403">
        <v>0.38016528925619836</v>
      </c>
      <c r="V403">
        <v>0.77372262773722633</v>
      </c>
      <c r="W403">
        <v>9.3984962406015032E-3</v>
      </c>
      <c r="X403">
        <v>0.5119760479041916</v>
      </c>
      <c r="Y403">
        <v>0.87850467289719625</v>
      </c>
      <c r="Z403">
        <v>0.38724373576309795</v>
      </c>
      <c r="AA403">
        <v>0.37254901960784315</v>
      </c>
    </row>
    <row r="404" spans="1:27" x14ac:dyDescent="0.35">
      <c r="A404" s="1">
        <v>44110</v>
      </c>
      <c r="B404" t="s">
        <v>48</v>
      </c>
      <c r="C404">
        <v>0.39860139860139859</v>
      </c>
      <c r="D404">
        <v>0.5</v>
      </c>
      <c r="E404">
        <v>0.4391891891891892</v>
      </c>
      <c r="F404">
        <v>0.7107925801011804</v>
      </c>
      <c r="G404">
        <v>0.65637583892617446</v>
      </c>
      <c r="H404">
        <v>0.90500000000000003</v>
      </c>
      <c r="I404">
        <v>0.55743243243243246</v>
      </c>
      <c r="J404">
        <v>0.8502564102564103</v>
      </c>
      <c r="K404">
        <v>0.73109243697478987</v>
      </c>
      <c r="L404">
        <v>0.23871906841339155</v>
      </c>
      <c r="M404">
        <v>0.58375634517766495</v>
      </c>
      <c r="N404">
        <v>0.94166666666666665</v>
      </c>
      <c r="O404">
        <v>0.39580318379160639</v>
      </c>
      <c r="P404">
        <v>0.6645299145299145</v>
      </c>
      <c r="Q404">
        <v>0.66415410385259632</v>
      </c>
      <c r="R404">
        <v>0.78669724770642202</v>
      </c>
      <c r="S404">
        <v>0.60398230088495575</v>
      </c>
      <c r="T404">
        <v>0.43220338983050849</v>
      </c>
      <c r="U404">
        <v>0.6198347107438017</v>
      </c>
      <c r="V404">
        <v>0.22627737226277372</v>
      </c>
      <c r="W404">
        <v>0.99060150375939848</v>
      </c>
      <c r="X404">
        <v>0.4880239520958084</v>
      </c>
      <c r="Y404">
        <v>0.12149532710280374</v>
      </c>
      <c r="Z404">
        <v>0.6127562642369021</v>
      </c>
      <c r="AA404">
        <v>0.62745098039215685</v>
      </c>
    </row>
    <row r="405" spans="1:27" x14ac:dyDescent="0.35">
      <c r="A405" s="1">
        <v>44110</v>
      </c>
      <c r="B405" t="s">
        <v>49</v>
      </c>
      <c r="C405">
        <v>0.68281938325991187</v>
      </c>
      <c r="D405">
        <v>0.1951219512195122</v>
      </c>
      <c r="E405">
        <v>0.36734693877551022</v>
      </c>
      <c r="F405">
        <v>0.27179487179487177</v>
      </c>
      <c r="G405">
        <v>0.60666666666666669</v>
      </c>
      <c r="H405">
        <v>0.15789473684210525</v>
      </c>
      <c r="I405">
        <v>0.46728971962616822</v>
      </c>
      <c r="J405">
        <v>0.20677966101694914</v>
      </c>
      <c r="K405">
        <v>0.54166666666666663</v>
      </c>
      <c r="L405">
        <v>0.49668874172185429</v>
      </c>
      <c r="M405">
        <v>0.22</v>
      </c>
      <c r="N405">
        <v>0.23255813953488372</v>
      </c>
      <c r="O405">
        <v>0.50884955752212391</v>
      </c>
      <c r="P405">
        <v>0.21774193548387097</v>
      </c>
      <c r="Q405">
        <v>0.11764705882352941</v>
      </c>
      <c r="R405">
        <v>0.11834319526627218</v>
      </c>
      <c r="S405">
        <v>0.37962962962962965</v>
      </c>
      <c r="T405">
        <v>0.32307692307692309</v>
      </c>
      <c r="U405">
        <v>0.30042918454935624</v>
      </c>
      <c r="V405">
        <v>0.54069767441860461</v>
      </c>
      <c r="W405">
        <v>5.5555555555555552E-2</v>
      </c>
      <c r="X405">
        <v>0.61428571428571432</v>
      </c>
      <c r="Y405">
        <v>0.76</v>
      </c>
      <c r="Z405">
        <v>0.52</v>
      </c>
      <c r="AA405">
        <v>0.29059829059829062</v>
      </c>
    </row>
    <row r="406" spans="1:27" x14ac:dyDescent="0.35">
      <c r="A406" s="1">
        <v>44110</v>
      </c>
      <c r="B406" t="s">
        <v>50</v>
      </c>
      <c r="C406">
        <v>0.31718061674008813</v>
      </c>
      <c r="D406">
        <v>0.80487804878048785</v>
      </c>
      <c r="E406">
        <v>0.63265306122448983</v>
      </c>
      <c r="F406">
        <v>0.72820512820512817</v>
      </c>
      <c r="G406">
        <v>0.39333333333333331</v>
      </c>
      <c r="H406">
        <v>0.84210526315789469</v>
      </c>
      <c r="I406">
        <v>0.53271028037383172</v>
      </c>
      <c r="J406">
        <v>0.79322033898305089</v>
      </c>
      <c r="K406">
        <v>0.45833333333333331</v>
      </c>
      <c r="L406">
        <v>0.50331125827814571</v>
      </c>
      <c r="M406">
        <v>0.78</v>
      </c>
      <c r="N406">
        <v>0.76744186046511631</v>
      </c>
      <c r="O406">
        <v>0.49115044247787609</v>
      </c>
      <c r="P406">
        <v>0.782258064516129</v>
      </c>
      <c r="Q406">
        <v>0.88235294117647056</v>
      </c>
      <c r="R406">
        <v>0.88165680473372776</v>
      </c>
      <c r="S406">
        <v>0.62037037037037035</v>
      </c>
      <c r="T406">
        <v>0.67692307692307696</v>
      </c>
      <c r="U406">
        <v>0.69957081545064381</v>
      </c>
      <c r="V406">
        <v>0.45930232558139533</v>
      </c>
      <c r="W406">
        <v>0.94444444444444442</v>
      </c>
      <c r="X406">
        <v>0.38571428571428573</v>
      </c>
      <c r="Y406">
        <v>0.24</v>
      </c>
      <c r="Z406">
        <v>0.48</v>
      </c>
      <c r="AA406">
        <v>0.70940170940170943</v>
      </c>
    </row>
    <row r="407" spans="1:27" x14ac:dyDescent="0.35">
      <c r="A407" s="1">
        <v>44110</v>
      </c>
      <c r="B407" t="s">
        <v>51</v>
      </c>
      <c r="C407">
        <v>0.16577540106951871</v>
      </c>
      <c r="D407">
        <v>0.30344827586206896</v>
      </c>
      <c r="E407">
        <v>8.3333333333333329E-2</v>
      </c>
      <c r="F407">
        <v>2.771362586605081E-2</v>
      </c>
      <c r="G407">
        <v>3.015075376884422E-2</v>
      </c>
      <c r="H407">
        <v>5.8201058201058198E-2</v>
      </c>
      <c r="I407">
        <v>9.0090090090090086E-2</v>
      </c>
      <c r="J407">
        <v>9.2814371257485026E-2</v>
      </c>
      <c r="K407">
        <v>0.26241134751773049</v>
      </c>
      <c r="L407">
        <v>7.7380952380952384E-2</v>
      </c>
      <c r="M407">
        <v>0.14634146341463414</v>
      </c>
      <c r="N407">
        <v>5.6910569105691054E-2</v>
      </c>
      <c r="O407">
        <v>0.17127071823204421</v>
      </c>
      <c r="P407">
        <v>8.1481481481481488E-2</v>
      </c>
      <c r="Q407">
        <v>6.910569105691057E-2</v>
      </c>
      <c r="R407">
        <v>4.912280701754386E-2</v>
      </c>
      <c r="S407">
        <v>7.03125E-2</v>
      </c>
      <c r="T407">
        <v>2.4390243902439025E-2</v>
      </c>
      <c r="U407">
        <v>4.6610169491525424E-2</v>
      </c>
      <c r="V407">
        <v>0.19936708860759494</v>
      </c>
      <c r="W407">
        <v>2.9069767441860465E-2</v>
      </c>
      <c r="X407">
        <v>9.0090090090090086E-2</v>
      </c>
      <c r="Y407">
        <v>5.1546391752577317E-2</v>
      </c>
      <c r="Z407">
        <v>2.6490066225165563E-2</v>
      </c>
      <c r="AA407">
        <v>5.737704918032787E-2</v>
      </c>
    </row>
    <row r="408" spans="1:27" x14ac:dyDescent="0.35">
      <c r="A408" s="1">
        <v>44110</v>
      </c>
      <c r="B408" t="s">
        <v>52</v>
      </c>
      <c r="C408">
        <v>0.83422459893048129</v>
      </c>
      <c r="D408">
        <v>0.69655172413793098</v>
      </c>
      <c r="E408">
        <v>0.91666666666666663</v>
      </c>
      <c r="F408">
        <v>0.97228637413394914</v>
      </c>
      <c r="G408">
        <v>0.96984924623115576</v>
      </c>
      <c r="H408">
        <v>0.94179894179894175</v>
      </c>
      <c r="I408">
        <v>0.90990990990990994</v>
      </c>
      <c r="J408">
        <v>0.90718562874251496</v>
      </c>
      <c r="K408">
        <v>0.73758865248226946</v>
      </c>
      <c r="L408">
        <v>0.92261904761904767</v>
      </c>
      <c r="M408">
        <v>0.85365853658536583</v>
      </c>
      <c r="N408">
        <v>0.94308943089430897</v>
      </c>
      <c r="O408">
        <v>0.82872928176795579</v>
      </c>
      <c r="P408">
        <v>0.91851851851851851</v>
      </c>
      <c r="Q408">
        <v>0.93089430894308944</v>
      </c>
      <c r="R408">
        <v>0.9508771929824561</v>
      </c>
      <c r="S408">
        <v>0.9296875</v>
      </c>
      <c r="T408">
        <v>0.97560975609756095</v>
      </c>
      <c r="U408">
        <v>0.95338983050847459</v>
      </c>
      <c r="V408">
        <v>0.80063291139240511</v>
      </c>
      <c r="W408">
        <v>0.97093023255813948</v>
      </c>
      <c r="X408">
        <v>0.90990990990990994</v>
      </c>
      <c r="Y408">
        <v>0.94845360824742264</v>
      </c>
      <c r="Z408">
        <v>0.97350993377483441</v>
      </c>
      <c r="AA408">
        <v>0.94262295081967218</v>
      </c>
    </row>
    <row r="409" spans="1:27" x14ac:dyDescent="0.35">
      <c r="A409" s="1">
        <v>44111</v>
      </c>
      <c r="B409" t="s">
        <v>30</v>
      </c>
      <c r="C409">
        <v>0.63454618152738906</v>
      </c>
      <c r="D409">
        <v>0.25558121632024633</v>
      </c>
      <c r="E409">
        <v>0.29939603106125973</v>
      </c>
      <c r="F409">
        <v>0.19778746228628896</v>
      </c>
      <c r="G409">
        <v>0.34241245136186771</v>
      </c>
      <c r="H409">
        <v>0.42896935933147634</v>
      </c>
      <c r="I409">
        <v>0.31838170624450307</v>
      </c>
      <c r="J409">
        <v>0.35740878629932987</v>
      </c>
      <c r="K409">
        <v>0.21501890869800108</v>
      </c>
      <c r="L409">
        <v>0.42878228782287825</v>
      </c>
      <c r="M409">
        <v>0.40186915887850466</v>
      </c>
      <c r="N409">
        <v>0.55200000000000005</v>
      </c>
      <c r="O409">
        <v>0.28858800773694393</v>
      </c>
      <c r="P409">
        <v>0.33896713615023472</v>
      </c>
      <c r="Q409">
        <v>0.36937541974479515</v>
      </c>
      <c r="R409">
        <v>0.39050535987748852</v>
      </c>
      <c r="S409">
        <v>0.45843230403800472</v>
      </c>
      <c r="T409">
        <v>0.41194968553459121</v>
      </c>
      <c r="U409">
        <v>0.36438679245283018</v>
      </c>
      <c r="V409">
        <v>0.46134559130798164</v>
      </c>
      <c r="W409">
        <v>0.25641025641025639</v>
      </c>
      <c r="X409">
        <v>0.4200164068908942</v>
      </c>
      <c r="Y409">
        <v>0.57035647279549717</v>
      </c>
      <c r="Z409">
        <v>0.29836065573770493</v>
      </c>
      <c r="AA409">
        <v>0.40184453227931488</v>
      </c>
    </row>
    <row r="410" spans="1:27" x14ac:dyDescent="0.35">
      <c r="A410" s="1">
        <v>44111</v>
      </c>
      <c r="B410" t="s">
        <v>31</v>
      </c>
      <c r="C410">
        <v>4.9580167932826873E-2</v>
      </c>
      <c r="D410">
        <v>0.38568129330254042</v>
      </c>
      <c r="E410">
        <v>0.16824849007765316</v>
      </c>
      <c r="F410">
        <v>0.39523969158565203</v>
      </c>
      <c r="G410">
        <v>0.6254863813229572</v>
      </c>
      <c r="H410">
        <v>5.9424326833797586E-2</v>
      </c>
      <c r="I410">
        <v>9.498680738786279E-2</v>
      </c>
      <c r="J410">
        <v>0.16604616530156366</v>
      </c>
      <c r="K410">
        <v>0.15559157212317667</v>
      </c>
      <c r="L410">
        <v>0.12177121771217712</v>
      </c>
      <c r="M410">
        <v>6.5420560747663545E-2</v>
      </c>
      <c r="N410">
        <v>0.20799999999999999</v>
      </c>
      <c r="O410">
        <v>0.20696324951644102</v>
      </c>
      <c r="P410">
        <v>0.20657276995305165</v>
      </c>
      <c r="Q410">
        <v>0.43854936198791133</v>
      </c>
      <c r="R410">
        <v>0.23583460949464014</v>
      </c>
      <c r="S410">
        <v>0.18171021377672208</v>
      </c>
      <c r="T410">
        <v>0.20440251572327045</v>
      </c>
      <c r="U410">
        <v>0.10613207547169812</v>
      </c>
      <c r="V410">
        <v>0.23443376514834935</v>
      </c>
      <c r="W410">
        <v>0</v>
      </c>
      <c r="X410">
        <v>0.27399507793273176</v>
      </c>
      <c r="Y410">
        <v>3.7523452157598502E-2</v>
      </c>
      <c r="Z410">
        <v>0.19344262295081968</v>
      </c>
      <c r="AA410">
        <v>0.11989459815546773</v>
      </c>
    </row>
    <row r="411" spans="1:27" x14ac:dyDescent="0.35">
      <c r="A411" s="1">
        <v>44111</v>
      </c>
      <c r="B411" t="s">
        <v>32</v>
      </c>
      <c r="C411">
        <v>0.68412634946021589</v>
      </c>
      <c r="D411">
        <v>0.64126250962278675</v>
      </c>
      <c r="E411">
        <v>0.46764452113891286</v>
      </c>
      <c r="F411">
        <v>0.59302715387194105</v>
      </c>
      <c r="G411">
        <v>0.96789883268482491</v>
      </c>
      <c r="H411">
        <v>0.4883936861652739</v>
      </c>
      <c r="I411">
        <v>0.41336851363236587</v>
      </c>
      <c r="J411">
        <v>0.5234549516008935</v>
      </c>
      <c r="K411">
        <v>0.37061048082117776</v>
      </c>
      <c r="L411">
        <v>0.55055350553505533</v>
      </c>
      <c r="M411">
        <v>0.46728971962616822</v>
      </c>
      <c r="N411">
        <v>0.76</v>
      </c>
      <c r="O411">
        <v>0.49555125725338489</v>
      </c>
      <c r="P411">
        <v>0.5455399061032864</v>
      </c>
      <c r="Q411">
        <v>0.80792478173270654</v>
      </c>
      <c r="R411">
        <v>0.62633996937212866</v>
      </c>
      <c r="S411">
        <v>0.64014251781472686</v>
      </c>
      <c r="T411">
        <v>0.61635220125786161</v>
      </c>
      <c r="U411">
        <v>0.47051886792452829</v>
      </c>
      <c r="V411">
        <v>0.69577935645633093</v>
      </c>
      <c r="W411">
        <v>0.25641025641025639</v>
      </c>
      <c r="X411">
        <v>0.69401148482362596</v>
      </c>
      <c r="Y411">
        <v>0.60787992495309573</v>
      </c>
      <c r="Z411">
        <v>0.49180327868852458</v>
      </c>
      <c r="AA411">
        <v>0.52173913043478259</v>
      </c>
    </row>
    <row r="412" spans="1:27" x14ac:dyDescent="0.35">
      <c r="A412" s="1">
        <v>44111</v>
      </c>
      <c r="B412" t="s">
        <v>33</v>
      </c>
      <c r="C412">
        <v>0.31587365053978411</v>
      </c>
      <c r="D412">
        <v>0.35873749037721325</v>
      </c>
      <c r="E412">
        <v>0.53235547886108714</v>
      </c>
      <c r="F412">
        <v>0.40697284612805895</v>
      </c>
      <c r="G412">
        <v>3.2101167315175094E-2</v>
      </c>
      <c r="H412">
        <v>0.5116063138347261</v>
      </c>
      <c r="I412">
        <v>0.58663148636763407</v>
      </c>
      <c r="J412">
        <v>0.4765450483991065</v>
      </c>
      <c r="K412">
        <v>0.62938951917882224</v>
      </c>
      <c r="L412">
        <v>0.44944649446494467</v>
      </c>
      <c r="M412">
        <v>0.53271028037383172</v>
      </c>
      <c r="N412">
        <v>0.24</v>
      </c>
      <c r="O412">
        <v>0.50444874274661511</v>
      </c>
      <c r="P412">
        <v>0.4544600938967136</v>
      </c>
      <c r="Q412">
        <v>0.19207521826729346</v>
      </c>
      <c r="R412">
        <v>0.37366003062787134</v>
      </c>
      <c r="S412">
        <v>0.35985748218527314</v>
      </c>
      <c r="T412">
        <v>0.38364779874213839</v>
      </c>
      <c r="U412">
        <v>0.52948113207547176</v>
      </c>
      <c r="V412">
        <v>0.30422064354366907</v>
      </c>
      <c r="W412">
        <v>0.74358974358974361</v>
      </c>
      <c r="X412">
        <v>0.30598851517637404</v>
      </c>
      <c r="Y412">
        <v>0.39212007504690427</v>
      </c>
      <c r="Z412">
        <v>0.50819672131147542</v>
      </c>
      <c r="AA412">
        <v>0.47826086956521741</v>
      </c>
    </row>
    <row r="413" spans="1:27" x14ac:dyDescent="0.35">
      <c r="A413" s="1">
        <v>44111</v>
      </c>
      <c r="B413" t="s">
        <v>46</v>
      </c>
      <c r="C413">
        <v>0.35905637744902041</v>
      </c>
      <c r="D413">
        <v>0.34710743801652894</v>
      </c>
      <c r="E413">
        <v>0.29939603106125973</v>
      </c>
      <c r="F413">
        <v>0.30731455156371157</v>
      </c>
      <c r="G413">
        <v>0.45817958179581797</v>
      </c>
      <c r="H413">
        <v>0.54932432432432432</v>
      </c>
      <c r="I413">
        <v>0.52066842568161831</v>
      </c>
      <c r="J413">
        <v>0.55334846765039725</v>
      </c>
      <c r="K413">
        <v>0.37598736176935227</v>
      </c>
      <c r="L413">
        <v>0.50490883590462832</v>
      </c>
      <c r="M413">
        <v>0.82157676348547715</v>
      </c>
      <c r="N413">
        <v>0.38486842105263158</v>
      </c>
      <c r="O413">
        <v>0.51471135940409685</v>
      </c>
      <c r="P413">
        <v>0.43943661971830988</v>
      </c>
      <c r="Q413">
        <v>0.40667574931880107</v>
      </c>
      <c r="R413">
        <v>0.31254480286738351</v>
      </c>
      <c r="S413">
        <v>0.32848837209302323</v>
      </c>
      <c r="T413">
        <v>0.52796420581655479</v>
      </c>
      <c r="U413">
        <v>0.29572301425661912</v>
      </c>
      <c r="V413">
        <v>0.25443131462333823</v>
      </c>
      <c r="W413">
        <v>0.44743481917577799</v>
      </c>
      <c r="X413">
        <v>0.54799015586546351</v>
      </c>
      <c r="Y413">
        <v>0.37809187279151946</v>
      </c>
      <c r="Z413">
        <v>0.349800796812749</v>
      </c>
      <c r="AA413">
        <v>0.21888412017167383</v>
      </c>
    </row>
    <row r="414" spans="1:27" x14ac:dyDescent="0.35">
      <c r="A414" s="1">
        <v>44111</v>
      </c>
      <c r="B414" t="s">
        <v>47</v>
      </c>
      <c r="C414">
        <v>0.57126948775055675</v>
      </c>
      <c r="D414">
        <v>0.56926406926406925</v>
      </c>
      <c r="E414">
        <v>0.47262247838616717</v>
      </c>
      <c r="F414">
        <v>0.31623212783851978</v>
      </c>
      <c r="G414">
        <v>0.34228187919463088</v>
      </c>
      <c r="H414">
        <v>9.348093480934809E-2</v>
      </c>
      <c r="I414">
        <v>0.44425675675675674</v>
      </c>
      <c r="J414">
        <v>0.16102564102564101</v>
      </c>
      <c r="K414">
        <v>0.35574229691876752</v>
      </c>
      <c r="L414">
        <v>0.72777777777777775</v>
      </c>
      <c r="M414">
        <v>0.5252525252525253</v>
      </c>
      <c r="N414">
        <v>5.128205128205128E-2</v>
      </c>
      <c r="O414">
        <v>0.65774240231548475</v>
      </c>
      <c r="P414">
        <v>0.34829059829059827</v>
      </c>
      <c r="Q414">
        <v>0.35845896147403683</v>
      </c>
      <c r="R414">
        <v>0.25</v>
      </c>
      <c r="S414">
        <v>0.3915929203539823</v>
      </c>
      <c r="T414">
        <v>0.57627118644067798</v>
      </c>
      <c r="U414">
        <v>0.38016528925619836</v>
      </c>
      <c r="V414">
        <v>0.78519593613933236</v>
      </c>
      <c r="W414">
        <v>1.1278195488721804E-2</v>
      </c>
      <c r="X414">
        <v>0.49700598802395207</v>
      </c>
      <c r="Y414">
        <v>0.81775700934579443</v>
      </c>
      <c r="Z414">
        <v>0.36446469248291574</v>
      </c>
      <c r="AA414">
        <v>0.34313725490196079</v>
      </c>
    </row>
    <row r="415" spans="1:27" x14ac:dyDescent="0.35">
      <c r="A415" s="1">
        <v>44111</v>
      </c>
      <c r="B415" t="s">
        <v>48</v>
      </c>
      <c r="C415">
        <v>0.4287305122494432</v>
      </c>
      <c r="D415">
        <v>0.43073593073593075</v>
      </c>
      <c r="E415">
        <v>0.52737752161383289</v>
      </c>
      <c r="F415">
        <v>0.68376787216148027</v>
      </c>
      <c r="G415">
        <v>0.65771812080536918</v>
      </c>
      <c r="H415">
        <v>0.90651906519065195</v>
      </c>
      <c r="I415">
        <v>0.5557432432432432</v>
      </c>
      <c r="J415">
        <v>0.83897435897435901</v>
      </c>
      <c r="K415">
        <v>0.64425770308123254</v>
      </c>
      <c r="L415">
        <v>0.2722222222222222</v>
      </c>
      <c r="M415">
        <v>0.47474747474747475</v>
      </c>
      <c r="N415">
        <v>0.94871794871794868</v>
      </c>
      <c r="O415">
        <v>0.34225759768451519</v>
      </c>
      <c r="P415">
        <v>0.65170940170940173</v>
      </c>
      <c r="Q415">
        <v>0.64154103852596311</v>
      </c>
      <c r="R415">
        <v>0.75</v>
      </c>
      <c r="S415">
        <v>0.6084070796460177</v>
      </c>
      <c r="T415">
        <v>0.42372881355932202</v>
      </c>
      <c r="U415">
        <v>0.6198347107438017</v>
      </c>
      <c r="V415">
        <v>0.21480406386066764</v>
      </c>
      <c r="W415">
        <v>0.98872180451127822</v>
      </c>
      <c r="X415">
        <v>0.50299401197604787</v>
      </c>
      <c r="Y415">
        <v>0.1822429906542056</v>
      </c>
      <c r="Z415">
        <v>0.63553530751708431</v>
      </c>
      <c r="AA415">
        <v>0.65686274509803921</v>
      </c>
    </row>
    <row r="416" spans="1:27" x14ac:dyDescent="0.35">
      <c r="A416" s="1">
        <v>44111</v>
      </c>
      <c r="B416" t="s">
        <v>49</v>
      </c>
      <c r="C416">
        <v>0.61157024793388426</v>
      </c>
      <c r="D416">
        <v>0.1951219512195122</v>
      </c>
      <c r="E416">
        <v>0.39795918367346939</v>
      </c>
      <c r="F416">
        <v>0.29230769230769232</v>
      </c>
      <c r="G416">
        <v>0.69333333333333336</v>
      </c>
      <c r="H416">
        <v>0.15789473684210525</v>
      </c>
      <c r="I416">
        <v>0.42056074766355139</v>
      </c>
      <c r="J416">
        <v>0.21016949152542372</v>
      </c>
      <c r="K416">
        <v>0.61111111111111116</v>
      </c>
      <c r="L416">
        <v>0.47741935483870968</v>
      </c>
      <c r="M416">
        <v>0.24</v>
      </c>
      <c r="N416">
        <v>0.30769230769230771</v>
      </c>
      <c r="O416">
        <v>0.52212389380530977</v>
      </c>
      <c r="P416">
        <v>0.23387096774193547</v>
      </c>
      <c r="Q416">
        <v>0.13622291021671826</v>
      </c>
      <c r="R416">
        <v>0.10650887573964497</v>
      </c>
      <c r="S416">
        <v>0.3611111111111111</v>
      </c>
      <c r="T416">
        <v>0.2</v>
      </c>
      <c r="U416">
        <v>0.33476394849785407</v>
      </c>
      <c r="V416">
        <v>0.51412429378531077</v>
      </c>
      <c r="W416">
        <v>6.6666666666666666E-2</v>
      </c>
      <c r="X416">
        <v>0.61428571428571432</v>
      </c>
      <c r="Y416">
        <v>0.70666666666666667</v>
      </c>
      <c r="Z416">
        <v>0.5</v>
      </c>
      <c r="AA416">
        <v>0.29059829059829062</v>
      </c>
    </row>
    <row r="417" spans="1:27" x14ac:dyDescent="0.35">
      <c r="A417" s="1">
        <v>44111</v>
      </c>
      <c r="B417" t="s">
        <v>50</v>
      </c>
      <c r="C417">
        <v>0.38842975206611569</v>
      </c>
      <c r="D417">
        <v>0.80487804878048785</v>
      </c>
      <c r="E417">
        <v>0.60204081632653061</v>
      </c>
      <c r="F417">
        <v>0.70769230769230773</v>
      </c>
      <c r="G417">
        <v>0.30666666666666664</v>
      </c>
      <c r="H417">
        <v>0.84210526315789469</v>
      </c>
      <c r="I417">
        <v>0.57943925233644855</v>
      </c>
      <c r="J417">
        <v>0.78983050847457625</v>
      </c>
      <c r="K417">
        <v>0.3888888888888889</v>
      </c>
      <c r="L417">
        <v>0.52258064516129032</v>
      </c>
      <c r="M417">
        <v>0.76</v>
      </c>
      <c r="N417">
        <v>0.69230769230769229</v>
      </c>
      <c r="O417">
        <v>0.47787610619469029</v>
      </c>
      <c r="P417">
        <v>0.7661290322580645</v>
      </c>
      <c r="Q417">
        <v>0.86377708978328172</v>
      </c>
      <c r="R417">
        <v>0.89349112426035504</v>
      </c>
      <c r="S417">
        <v>0.63888888888888884</v>
      </c>
      <c r="T417">
        <v>0.8</v>
      </c>
      <c r="U417">
        <v>0.66523605150214593</v>
      </c>
      <c r="V417">
        <v>0.48587570621468928</v>
      </c>
      <c r="W417">
        <v>0.93333333333333335</v>
      </c>
      <c r="X417">
        <v>0.38571428571428573</v>
      </c>
      <c r="Y417">
        <v>0.29333333333333333</v>
      </c>
      <c r="Z417">
        <v>0.5</v>
      </c>
      <c r="AA417">
        <v>0.70940170940170943</v>
      </c>
    </row>
    <row r="418" spans="1:27" x14ac:dyDescent="0.35">
      <c r="A418" s="1">
        <v>44111</v>
      </c>
      <c r="B418" t="s">
        <v>51</v>
      </c>
      <c r="C418">
        <v>0.14583333333333334</v>
      </c>
      <c r="D418">
        <v>0.30344827586206896</v>
      </c>
      <c r="E418">
        <v>7.6923076923076927E-2</v>
      </c>
      <c r="F418">
        <v>2.7649769585253458E-2</v>
      </c>
      <c r="G418">
        <v>3.608247422680412E-2</v>
      </c>
      <c r="H418">
        <v>4.7619047619047616E-2</v>
      </c>
      <c r="I418">
        <v>8.1081081081081086E-2</v>
      </c>
      <c r="J418">
        <v>9.880239520958084E-2</v>
      </c>
      <c r="K418">
        <v>0.26056338028169013</v>
      </c>
      <c r="L418">
        <v>8.7209302325581398E-2</v>
      </c>
      <c r="M418">
        <v>0.13953488372093023</v>
      </c>
      <c r="N418">
        <v>0.06</v>
      </c>
      <c r="O418">
        <v>0.19889502762430938</v>
      </c>
      <c r="P418">
        <v>6.6666666666666666E-2</v>
      </c>
      <c r="Q418">
        <v>7.3170731707317069E-2</v>
      </c>
      <c r="R418">
        <v>6.3157894736842107E-2</v>
      </c>
      <c r="S418">
        <v>5.46875E-2</v>
      </c>
      <c r="T418">
        <v>1.6260162601626018E-2</v>
      </c>
      <c r="U418">
        <v>5.5084745762711863E-2</v>
      </c>
      <c r="V418">
        <v>0.21311475409836064</v>
      </c>
      <c r="W418">
        <v>2.9069767441860465E-2</v>
      </c>
      <c r="X418">
        <v>0.13513513513513514</v>
      </c>
      <c r="Y418">
        <v>3.0927835051546393E-2</v>
      </c>
      <c r="Z418">
        <v>1.9867549668874173E-2</v>
      </c>
      <c r="AA418">
        <v>5.737704918032787E-2</v>
      </c>
    </row>
    <row r="419" spans="1:27" x14ac:dyDescent="0.35">
      <c r="A419" s="1">
        <v>44111</v>
      </c>
      <c r="B419" t="s">
        <v>52</v>
      </c>
      <c r="C419">
        <v>0.85416666666666663</v>
      </c>
      <c r="D419">
        <v>0.69655172413793098</v>
      </c>
      <c r="E419">
        <v>0.92307692307692313</v>
      </c>
      <c r="F419">
        <v>0.97235023041474655</v>
      </c>
      <c r="G419">
        <v>0.96391752577319589</v>
      </c>
      <c r="H419">
        <v>0.95238095238095233</v>
      </c>
      <c r="I419">
        <v>0.91891891891891897</v>
      </c>
      <c r="J419">
        <v>0.90119760479041922</v>
      </c>
      <c r="K419">
        <v>0.73943661971830987</v>
      </c>
      <c r="L419">
        <v>0.91279069767441856</v>
      </c>
      <c r="M419">
        <v>0.86046511627906974</v>
      </c>
      <c r="N419">
        <v>0.94</v>
      </c>
      <c r="O419">
        <v>0.80110497237569056</v>
      </c>
      <c r="P419">
        <v>0.93333333333333335</v>
      </c>
      <c r="Q419">
        <v>0.92682926829268297</v>
      </c>
      <c r="R419">
        <v>0.93684210526315792</v>
      </c>
      <c r="S419">
        <v>0.9453125</v>
      </c>
      <c r="T419">
        <v>0.98373983739837401</v>
      </c>
      <c r="U419">
        <v>0.94491525423728817</v>
      </c>
      <c r="V419">
        <v>0.78688524590163933</v>
      </c>
      <c r="W419">
        <v>0.97093023255813948</v>
      </c>
      <c r="X419">
        <v>0.86486486486486491</v>
      </c>
      <c r="Y419">
        <v>0.96907216494845361</v>
      </c>
      <c r="Z419">
        <v>0.98013245033112584</v>
      </c>
      <c r="AA419">
        <v>0.94262295081967218</v>
      </c>
    </row>
    <row r="420" spans="1:27" x14ac:dyDescent="0.35">
      <c r="A420" s="1">
        <v>44112</v>
      </c>
      <c r="B420" t="s">
        <v>30</v>
      </c>
      <c r="C420">
        <v>0.65253898440623748</v>
      </c>
      <c r="D420">
        <v>0.2832456799398948</v>
      </c>
      <c r="E420">
        <v>0.31492666091458155</v>
      </c>
      <c r="F420">
        <v>0.22137404580152673</v>
      </c>
      <c r="G420">
        <v>0.34377967711301044</v>
      </c>
      <c r="H420">
        <v>0.436397400185701</v>
      </c>
      <c r="I420">
        <v>0.32717678100263853</v>
      </c>
      <c r="J420">
        <v>0.34847356664184659</v>
      </c>
      <c r="K420">
        <v>0.21772015126958402</v>
      </c>
      <c r="L420">
        <v>0.4089935760171306</v>
      </c>
      <c r="M420">
        <v>0.37850467289719625</v>
      </c>
      <c r="N420">
        <v>0.62592592592592589</v>
      </c>
      <c r="O420">
        <v>0.29555125725338494</v>
      </c>
      <c r="P420">
        <v>0.35305164319248827</v>
      </c>
      <c r="Q420">
        <v>0.35930154466084618</v>
      </c>
      <c r="R420">
        <v>0.39663093415007655</v>
      </c>
      <c r="S420">
        <v>0.47624703087885983</v>
      </c>
      <c r="T420">
        <v>0.3977987421383648</v>
      </c>
      <c r="U420">
        <v>0.38089622641509435</v>
      </c>
      <c r="V420">
        <v>0.47931466778102799</v>
      </c>
      <c r="W420">
        <v>0.25874125874125875</v>
      </c>
      <c r="X420">
        <v>0.44626743232157506</v>
      </c>
      <c r="Y420">
        <v>0.5269784172661871</v>
      </c>
      <c r="Z420">
        <v>0.32031872509960158</v>
      </c>
      <c r="AA420">
        <v>0.41106719367588934</v>
      </c>
    </row>
    <row r="421" spans="1:27" x14ac:dyDescent="0.35">
      <c r="A421" s="1">
        <v>44112</v>
      </c>
      <c r="B421" t="s">
        <v>31</v>
      </c>
      <c r="C421">
        <v>5.3178728508596562E-2</v>
      </c>
      <c r="D421">
        <v>0.36889556724267469</v>
      </c>
      <c r="E421">
        <v>0.17083692838654013</v>
      </c>
      <c r="F421">
        <v>0.41553269166943246</v>
      </c>
      <c r="G421">
        <v>0.66286799620132952</v>
      </c>
      <c r="H421">
        <v>5.7567316620241414E-2</v>
      </c>
      <c r="I421">
        <v>7.9155672823219003E-2</v>
      </c>
      <c r="J421">
        <v>0.17795979151154132</v>
      </c>
      <c r="K421">
        <v>0.16099405726634253</v>
      </c>
      <c r="L421">
        <v>0.11277658815132048</v>
      </c>
      <c r="M421">
        <v>7.476635514018691E-2</v>
      </c>
      <c r="N421">
        <v>0.15925925925925927</v>
      </c>
      <c r="O421">
        <v>0.20773694390715666</v>
      </c>
      <c r="P421">
        <v>0.2215962441314554</v>
      </c>
      <c r="Q421">
        <v>0.43720617864338485</v>
      </c>
      <c r="R421">
        <v>0.24349157733537519</v>
      </c>
      <c r="S421">
        <v>0.19477434679334918</v>
      </c>
      <c r="T421">
        <v>0.18396226415094338</v>
      </c>
      <c r="U421">
        <v>8.7853773584905662E-2</v>
      </c>
      <c r="V421">
        <v>0.22315085666527371</v>
      </c>
      <c r="W421">
        <v>0</v>
      </c>
      <c r="X421">
        <v>0.26825266611977028</v>
      </c>
      <c r="Y421">
        <v>1.4388489208633094E-2</v>
      </c>
      <c r="Z421">
        <v>0.17370517928286852</v>
      </c>
      <c r="AA421">
        <v>0.11989459815546773</v>
      </c>
    </row>
    <row r="422" spans="1:27" x14ac:dyDescent="0.35">
      <c r="A422" s="1">
        <v>44112</v>
      </c>
      <c r="B422" t="s">
        <v>32</v>
      </c>
      <c r="C422">
        <v>0.70571771291483409</v>
      </c>
      <c r="D422">
        <v>0.65214124718256949</v>
      </c>
      <c r="E422">
        <v>0.48576358930112168</v>
      </c>
      <c r="F422">
        <v>0.63690673747095916</v>
      </c>
      <c r="G422">
        <v>1.0066476733143399</v>
      </c>
      <c r="H422">
        <v>0.49396471680594245</v>
      </c>
      <c r="I422">
        <v>0.40633245382585753</v>
      </c>
      <c r="J422">
        <v>0.52643335815338799</v>
      </c>
      <c r="K422">
        <v>0.37871420853592652</v>
      </c>
      <c r="L422">
        <v>0.52177016416845112</v>
      </c>
      <c r="M422">
        <v>0.45327102803738317</v>
      </c>
      <c r="N422">
        <v>0.78518518518518521</v>
      </c>
      <c r="O422">
        <v>0.50328820116054163</v>
      </c>
      <c r="P422">
        <v>0.57464788732394367</v>
      </c>
      <c r="Q422">
        <v>0.79650772330423103</v>
      </c>
      <c r="R422">
        <v>0.64012251148545174</v>
      </c>
      <c r="S422">
        <v>0.67102137767220904</v>
      </c>
      <c r="T422">
        <v>0.58176100628930816</v>
      </c>
      <c r="U422">
        <v>0.46875</v>
      </c>
      <c r="V422">
        <v>0.70246552444630173</v>
      </c>
      <c r="W422">
        <v>0.25874125874125875</v>
      </c>
      <c r="X422">
        <v>0.71452009844134534</v>
      </c>
      <c r="Y422">
        <v>0.54136690647482011</v>
      </c>
      <c r="Z422">
        <v>0.49402390438247012</v>
      </c>
      <c r="AA422">
        <v>0.53096179183135706</v>
      </c>
    </row>
    <row r="423" spans="1:27" x14ac:dyDescent="0.35">
      <c r="A423" s="1">
        <v>44112</v>
      </c>
      <c r="B423" t="s">
        <v>33</v>
      </c>
      <c r="C423">
        <v>0.29428228708516591</v>
      </c>
      <c r="D423">
        <v>0.34785875281743051</v>
      </c>
      <c r="E423">
        <v>0.51423641069887838</v>
      </c>
      <c r="F423">
        <v>0.36309326252904084</v>
      </c>
      <c r="G423">
        <v>-6.647673314339908E-3</v>
      </c>
      <c r="H423">
        <v>0.50603528319405755</v>
      </c>
      <c r="I423">
        <v>0.59366754617414252</v>
      </c>
      <c r="J423">
        <v>0.47356664184661201</v>
      </c>
      <c r="K423">
        <v>0.62128579146407348</v>
      </c>
      <c r="L423">
        <v>0.47822983583154888</v>
      </c>
      <c r="M423">
        <v>0.54672897196261683</v>
      </c>
      <c r="N423">
        <v>0.21481481481481479</v>
      </c>
      <c r="O423">
        <v>0.49671179883945837</v>
      </c>
      <c r="P423">
        <v>0.42535211267605633</v>
      </c>
      <c r="Q423">
        <v>0.20349227669576897</v>
      </c>
      <c r="R423">
        <v>0.35987748851454826</v>
      </c>
      <c r="S423">
        <v>0.32897862232779096</v>
      </c>
      <c r="T423">
        <v>0.41823899371069184</v>
      </c>
      <c r="U423">
        <v>0.53125</v>
      </c>
      <c r="V423">
        <v>0.29753447555369827</v>
      </c>
      <c r="W423">
        <v>0.74125874125874125</v>
      </c>
      <c r="X423">
        <v>0.28547990155865466</v>
      </c>
      <c r="Y423">
        <v>0.45863309352517989</v>
      </c>
      <c r="Z423">
        <v>0.50597609561752988</v>
      </c>
      <c r="AA423">
        <v>0.46903820816864294</v>
      </c>
    </row>
    <row r="424" spans="1:27" x14ac:dyDescent="0.35">
      <c r="A424" s="1">
        <v>44112</v>
      </c>
      <c r="B424" t="s">
        <v>46</v>
      </c>
      <c r="C424">
        <v>0.34131508931965032</v>
      </c>
      <c r="D424">
        <v>0.36304816678648455</v>
      </c>
      <c r="E424">
        <v>0.32959447799827435</v>
      </c>
      <c r="F424">
        <v>0.30731455156371157</v>
      </c>
      <c r="G424">
        <v>0.45817958179581797</v>
      </c>
      <c r="H424">
        <v>0.54932432432432432</v>
      </c>
      <c r="I424">
        <v>0.52066842568161831</v>
      </c>
      <c r="J424">
        <v>0.55334846765039725</v>
      </c>
      <c r="K424">
        <v>0.37598736176935227</v>
      </c>
      <c r="L424">
        <v>0.49259757738896365</v>
      </c>
      <c r="M424">
        <v>0.82157676348547715</v>
      </c>
      <c r="N424">
        <v>0.38947368421052631</v>
      </c>
      <c r="O424">
        <v>0.51471135940409685</v>
      </c>
      <c r="P424">
        <v>0.45225225225225224</v>
      </c>
      <c r="Q424">
        <v>0.40667574931880107</v>
      </c>
      <c r="R424">
        <v>0.30434782608695654</v>
      </c>
      <c r="S424">
        <v>0.32848837209302323</v>
      </c>
      <c r="T424">
        <v>0.52796420581655479</v>
      </c>
      <c r="U424">
        <v>0.29775967413441956</v>
      </c>
      <c r="V424">
        <v>0.25650289017341038</v>
      </c>
      <c r="W424">
        <v>0.45591739475774423</v>
      </c>
      <c r="X424">
        <v>0.54900616860863605</v>
      </c>
      <c r="Y424">
        <v>0.47635135135135137</v>
      </c>
      <c r="Z424">
        <v>0.349800796812749</v>
      </c>
      <c r="AA424">
        <v>0.40021459227467809</v>
      </c>
    </row>
    <row r="425" spans="1:27" x14ac:dyDescent="0.35">
      <c r="A425" s="1">
        <v>44112</v>
      </c>
      <c r="B425" t="s">
        <v>47</v>
      </c>
      <c r="C425">
        <v>0.59576837416481065</v>
      </c>
      <c r="D425">
        <v>0.6</v>
      </c>
      <c r="E425">
        <v>0.53664921465968585</v>
      </c>
      <c r="F425">
        <v>0.34398654331370898</v>
      </c>
      <c r="G425">
        <v>0.42550335570469799</v>
      </c>
      <c r="H425">
        <v>8.9790897908979095E-2</v>
      </c>
      <c r="I425">
        <v>0.4375</v>
      </c>
      <c r="J425">
        <v>0.16923076923076924</v>
      </c>
      <c r="K425">
        <v>0.34033613445378152</v>
      </c>
      <c r="L425">
        <v>0.73633879781420764</v>
      </c>
      <c r="M425">
        <v>0.51515151515151514</v>
      </c>
      <c r="N425">
        <v>0.10810810810810811</v>
      </c>
      <c r="O425">
        <v>0.59985528219971052</v>
      </c>
      <c r="P425">
        <v>0.42031872509960161</v>
      </c>
      <c r="Q425">
        <v>0.36432160804020103</v>
      </c>
      <c r="R425">
        <v>0.24175824175824176</v>
      </c>
      <c r="S425">
        <v>0.41371681415929201</v>
      </c>
      <c r="T425">
        <v>0.5847457627118644</v>
      </c>
      <c r="U425">
        <v>0.39398084815321477</v>
      </c>
      <c r="V425">
        <v>0.80281690140845074</v>
      </c>
      <c r="W425">
        <v>1.2195121951219513E-2</v>
      </c>
      <c r="X425">
        <v>0.51061173533083648</v>
      </c>
      <c r="Y425">
        <v>0.900709219858156</v>
      </c>
      <c r="Z425">
        <v>0.40091116173120728</v>
      </c>
      <c r="AA425">
        <v>0.27077747989276141</v>
      </c>
    </row>
    <row r="426" spans="1:27" x14ac:dyDescent="0.35">
      <c r="A426" s="1">
        <v>44112</v>
      </c>
      <c r="B426" t="s">
        <v>48</v>
      </c>
      <c r="C426">
        <v>0.40423162583518929</v>
      </c>
      <c r="D426">
        <v>0.4</v>
      </c>
      <c r="E426">
        <v>0.46335078534031415</v>
      </c>
      <c r="F426">
        <v>0.65601345668629096</v>
      </c>
      <c r="G426">
        <v>0.57449664429530201</v>
      </c>
      <c r="H426">
        <v>0.91020910209102091</v>
      </c>
      <c r="I426">
        <v>0.5625</v>
      </c>
      <c r="J426">
        <v>0.83076923076923082</v>
      </c>
      <c r="K426">
        <v>0.65966386554621848</v>
      </c>
      <c r="L426">
        <v>0.26366120218579236</v>
      </c>
      <c r="M426">
        <v>0.48484848484848486</v>
      </c>
      <c r="N426">
        <v>0.89189189189189189</v>
      </c>
      <c r="O426">
        <v>0.40014471780028943</v>
      </c>
      <c r="P426">
        <v>0.57968127490039845</v>
      </c>
      <c r="Q426">
        <v>0.63567839195979903</v>
      </c>
      <c r="R426">
        <v>0.75824175824175821</v>
      </c>
      <c r="S426">
        <v>0.58628318584070793</v>
      </c>
      <c r="T426">
        <v>0.4152542372881356</v>
      </c>
      <c r="U426">
        <v>0.60601915184678523</v>
      </c>
      <c r="V426">
        <v>0.19718309859154928</v>
      </c>
      <c r="W426">
        <v>0.98780487804878048</v>
      </c>
      <c r="X426">
        <v>0.48938826466916352</v>
      </c>
      <c r="Y426">
        <v>9.9290780141843976E-2</v>
      </c>
      <c r="Z426">
        <v>0.59908883826879267</v>
      </c>
      <c r="AA426">
        <v>0.72922252010723865</v>
      </c>
    </row>
    <row r="427" spans="1:27" x14ac:dyDescent="0.35">
      <c r="A427" s="1">
        <v>44112</v>
      </c>
      <c r="B427" t="s">
        <v>49</v>
      </c>
      <c r="C427">
        <v>0.5826446280991735</v>
      </c>
      <c r="D427">
        <v>0.18110236220472442</v>
      </c>
      <c r="E427">
        <v>0.35714285714285715</v>
      </c>
      <c r="F427">
        <v>0.36410256410256409</v>
      </c>
      <c r="G427">
        <v>0.76</v>
      </c>
      <c r="H427">
        <v>0.13815789473684212</v>
      </c>
      <c r="I427">
        <v>0.40186915887850466</v>
      </c>
      <c r="J427">
        <v>0.17627118644067796</v>
      </c>
      <c r="K427">
        <v>0.64583333333333337</v>
      </c>
      <c r="L427">
        <v>0.53548387096774197</v>
      </c>
      <c r="M427">
        <v>0.24</v>
      </c>
      <c r="N427">
        <v>0.29268292682926828</v>
      </c>
      <c r="O427">
        <v>0.50884955752212391</v>
      </c>
      <c r="P427">
        <v>0.29133858267716534</v>
      </c>
      <c r="Q427">
        <v>0.15479876160990713</v>
      </c>
      <c r="R427">
        <v>0.10650887573964497</v>
      </c>
      <c r="S427">
        <v>0.35185185185185186</v>
      </c>
      <c r="T427">
        <v>0.2</v>
      </c>
      <c r="U427">
        <v>0.33476394849785407</v>
      </c>
      <c r="V427">
        <v>0.54644808743169404</v>
      </c>
      <c r="W427">
        <v>7.7777777777777779E-2</v>
      </c>
      <c r="X427">
        <v>0.47191011235955055</v>
      </c>
      <c r="Y427">
        <v>0.6428571428571429</v>
      </c>
      <c r="Z427">
        <v>0.51</v>
      </c>
      <c r="AA427">
        <v>0.28813559322033899</v>
      </c>
    </row>
    <row r="428" spans="1:27" x14ac:dyDescent="0.35">
      <c r="A428" s="1">
        <v>44112</v>
      </c>
      <c r="B428" t="s">
        <v>50</v>
      </c>
      <c r="C428">
        <v>0.41735537190082644</v>
      </c>
      <c r="D428">
        <v>0.81889763779527558</v>
      </c>
      <c r="E428">
        <v>0.6428571428571429</v>
      </c>
      <c r="F428">
        <v>0.63589743589743586</v>
      </c>
      <c r="G428">
        <v>0.24</v>
      </c>
      <c r="H428">
        <v>0.86184210526315785</v>
      </c>
      <c r="I428">
        <v>0.59813084112149528</v>
      </c>
      <c r="J428">
        <v>0.82372881355932204</v>
      </c>
      <c r="K428">
        <v>0.35416666666666669</v>
      </c>
      <c r="L428">
        <v>0.46451612903225808</v>
      </c>
      <c r="M428">
        <v>0.76</v>
      </c>
      <c r="N428">
        <v>0.70731707317073167</v>
      </c>
      <c r="O428">
        <v>0.49115044247787609</v>
      </c>
      <c r="P428">
        <v>0.70866141732283461</v>
      </c>
      <c r="Q428">
        <v>0.84520123839009287</v>
      </c>
      <c r="R428">
        <v>0.89349112426035504</v>
      </c>
      <c r="S428">
        <v>0.64814814814814814</v>
      </c>
      <c r="T428">
        <v>0.8</v>
      </c>
      <c r="U428">
        <v>0.66523605150214593</v>
      </c>
      <c r="V428">
        <v>0.45355191256830601</v>
      </c>
      <c r="W428">
        <v>0.92222222222222228</v>
      </c>
      <c r="X428">
        <v>0.5280898876404494</v>
      </c>
      <c r="Y428">
        <v>0.35714285714285715</v>
      </c>
      <c r="Z428">
        <v>0.49</v>
      </c>
      <c r="AA428">
        <v>0.71186440677966101</v>
      </c>
    </row>
    <row r="429" spans="1:27" x14ac:dyDescent="0.35">
      <c r="A429" s="1">
        <v>44112</v>
      </c>
      <c r="B429" t="s">
        <v>51</v>
      </c>
      <c r="C429">
        <v>0.22916666666666666</v>
      </c>
      <c r="D429">
        <v>0.33557046979865773</v>
      </c>
      <c r="E429">
        <v>5.7692307692307696E-2</v>
      </c>
      <c r="F429">
        <v>3.9170506912442393E-2</v>
      </c>
      <c r="G429">
        <v>7.2164948453608241E-2</v>
      </c>
      <c r="H429">
        <v>4.7619047619047616E-2</v>
      </c>
      <c r="I429">
        <v>8.1081081081081086E-2</v>
      </c>
      <c r="J429">
        <v>6.8862275449101798E-2</v>
      </c>
      <c r="K429">
        <v>0.26056338028169013</v>
      </c>
      <c r="L429">
        <v>0.12209302325581395</v>
      </c>
      <c r="M429">
        <v>0.16279069767441862</v>
      </c>
      <c r="N429">
        <v>6.2015503875968991E-2</v>
      </c>
      <c r="O429">
        <v>0.19889502762430938</v>
      </c>
      <c r="P429">
        <v>8.6956521739130432E-2</v>
      </c>
      <c r="Q429">
        <v>8.943089430894309E-2</v>
      </c>
      <c r="R429">
        <v>5.6140350877192984E-2</v>
      </c>
      <c r="S429">
        <v>3.90625E-2</v>
      </c>
      <c r="T429">
        <v>2.4390243902439025E-2</v>
      </c>
      <c r="U429">
        <v>5.5084745762711863E-2</v>
      </c>
      <c r="V429">
        <v>0.24025974025974026</v>
      </c>
      <c r="W429">
        <v>2.8409090909090908E-2</v>
      </c>
      <c r="X429">
        <v>8.59375E-2</v>
      </c>
      <c r="Y429">
        <v>1.8867924528301886E-2</v>
      </c>
      <c r="Z429">
        <v>1.9867549668874173E-2</v>
      </c>
      <c r="AA429">
        <v>5.737704918032787E-2</v>
      </c>
    </row>
    <row r="430" spans="1:27" x14ac:dyDescent="0.35">
      <c r="A430" s="1">
        <v>44112</v>
      </c>
      <c r="B430" t="s">
        <v>52</v>
      </c>
      <c r="C430">
        <v>0.77083333333333337</v>
      </c>
      <c r="D430">
        <v>0.66442953020134232</v>
      </c>
      <c r="E430">
        <v>0.94230769230769229</v>
      </c>
      <c r="F430">
        <v>0.96082949308755761</v>
      </c>
      <c r="G430">
        <v>0.92783505154639179</v>
      </c>
      <c r="H430">
        <v>0.95238095238095233</v>
      </c>
      <c r="I430">
        <v>0.91891891891891897</v>
      </c>
      <c r="J430">
        <v>0.93113772455089816</v>
      </c>
      <c r="K430">
        <v>0.73943661971830987</v>
      </c>
      <c r="L430">
        <v>0.87790697674418605</v>
      </c>
      <c r="M430">
        <v>0.83720930232558144</v>
      </c>
      <c r="N430">
        <v>0.93798449612403101</v>
      </c>
      <c r="O430">
        <v>0.80110497237569056</v>
      </c>
      <c r="P430">
        <v>0.91304347826086951</v>
      </c>
      <c r="Q430">
        <v>0.91056910569105687</v>
      </c>
      <c r="R430">
        <v>0.94385964912280707</v>
      </c>
      <c r="S430">
        <v>0.9609375</v>
      </c>
      <c r="T430">
        <v>0.97560975609756095</v>
      </c>
      <c r="U430">
        <v>0.94491525423728817</v>
      </c>
      <c r="V430">
        <v>0.75974025974025972</v>
      </c>
      <c r="W430">
        <v>0.97159090909090906</v>
      </c>
      <c r="X430">
        <v>0.9140625</v>
      </c>
      <c r="Y430">
        <v>0.98113207547169812</v>
      </c>
      <c r="Z430">
        <v>0.98013245033112584</v>
      </c>
      <c r="AA430">
        <v>0.94262295081967218</v>
      </c>
    </row>
    <row r="431" spans="1:27" x14ac:dyDescent="0.35">
      <c r="A431" s="1">
        <v>44113</v>
      </c>
      <c r="B431" t="s">
        <v>30</v>
      </c>
      <c r="C431">
        <v>0.63664006081337898</v>
      </c>
      <c r="D431">
        <v>0.26887131560028754</v>
      </c>
      <c r="E431">
        <v>0.33390854184641933</v>
      </c>
      <c r="F431">
        <v>0.24764074194598112</v>
      </c>
      <c r="G431">
        <v>0.38688827331486614</v>
      </c>
      <c r="H431">
        <v>0.44289693593314761</v>
      </c>
      <c r="I431">
        <v>0.34300791556728233</v>
      </c>
      <c r="J431">
        <v>0.3360234776228907</v>
      </c>
      <c r="K431">
        <v>0.23284710967044842</v>
      </c>
      <c r="L431">
        <v>0.39698836413415467</v>
      </c>
      <c r="M431">
        <v>0.41121495327102803</v>
      </c>
      <c r="N431">
        <v>0.64210526315789473</v>
      </c>
      <c r="O431">
        <v>0.29825918762088977</v>
      </c>
      <c r="P431">
        <v>0.2927927927927928</v>
      </c>
      <c r="Q431">
        <v>0.37676292813969109</v>
      </c>
      <c r="R431">
        <v>0.33333333333333331</v>
      </c>
      <c r="S431">
        <v>0.50593824228028506</v>
      </c>
      <c r="T431">
        <v>0.39783281733746129</v>
      </c>
      <c r="U431">
        <v>0.38502358490566035</v>
      </c>
      <c r="V431">
        <v>0.49245821443130861</v>
      </c>
      <c r="W431">
        <v>0.23246492985971945</v>
      </c>
      <c r="X431">
        <v>0.45332337565347275</v>
      </c>
      <c r="Y431">
        <v>0.50687285223367695</v>
      </c>
      <c r="Z431">
        <v>0.34501992031872508</v>
      </c>
      <c r="AA431">
        <v>0.48748353096179181</v>
      </c>
    </row>
    <row r="432" spans="1:27" x14ac:dyDescent="0.35">
      <c r="A432" s="1">
        <v>44113</v>
      </c>
      <c r="B432" t="s">
        <v>31</v>
      </c>
      <c r="C432">
        <v>5.3211706575446598E-2</v>
      </c>
      <c r="D432">
        <v>0.38030194104960457</v>
      </c>
      <c r="E432">
        <v>0.17256255392579811</v>
      </c>
      <c r="F432">
        <v>0.41718190693133744</v>
      </c>
      <c r="G432">
        <v>0.69067405355493994</v>
      </c>
      <c r="H432">
        <v>6.8709377901578453E-2</v>
      </c>
      <c r="I432">
        <v>7.1240105540897103E-2</v>
      </c>
      <c r="J432">
        <v>0.17094644167278064</v>
      </c>
      <c r="K432">
        <v>0.13074014046461371</v>
      </c>
      <c r="L432">
        <v>0.11567419575633128</v>
      </c>
      <c r="M432">
        <v>9.8130841121495324E-2</v>
      </c>
      <c r="N432">
        <v>0.16842105263157894</v>
      </c>
      <c r="O432">
        <v>0.20348162475822051</v>
      </c>
      <c r="P432">
        <v>0.22522522522522523</v>
      </c>
      <c r="Q432">
        <v>0.43451981195433176</v>
      </c>
      <c r="R432">
        <v>0.20584329349269589</v>
      </c>
      <c r="S432">
        <v>0.17220902612826602</v>
      </c>
      <c r="T432">
        <v>0.19814241486068113</v>
      </c>
      <c r="U432">
        <v>9.6108490566037735E-2</v>
      </c>
      <c r="V432">
        <v>0.23196086424785978</v>
      </c>
      <c r="W432">
        <v>0</v>
      </c>
      <c r="X432">
        <v>0.22852875280059745</v>
      </c>
      <c r="Y432">
        <v>1.5463917525773196E-2</v>
      </c>
      <c r="Z432">
        <v>0.17768924302788844</v>
      </c>
      <c r="AA432">
        <v>9.0909090909090912E-2</v>
      </c>
    </row>
    <row r="433" spans="1:27" x14ac:dyDescent="0.35">
      <c r="A433" s="1">
        <v>44113</v>
      </c>
      <c r="B433" t="s">
        <v>32</v>
      </c>
      <c r="C433">
        <v>0.68985176738882559</v>
      </c>
      <c r="D433">
        <v>0.64917325664989212</v>
      </c>
      <c r="E433">
        <v>0.50647109577221738</v>
      </c>
      <c r="F433">
        <v>0.66482264887731857</v>
      </c>
      <c r="G433">
        <v>1.077562326869806</v>
      </c>
      <c r="H433">
        <v>0.5116063138347261</v>
      </c>
      <c r="I433">
        <v>0.41424802110817943</v>
      </c>
      <c r="J433">
        <v>0.50696991929567137</v>
      </c>
      <c r="K433">
        <v>0.3635872501350621</v>
      </c>
      <c r="L433">
        <v>0.51266255989048592</v>
      </c>
      <c r="M433">
        <v>0.50934579439252337</v>
      </c>
      <c r="N433">
        <v>0.81052631578947365</v>
      </c>
      <c r="O433">
        <v>0.50174081237911028</v>
      </c>
      <c r="P433">
        <v>0.51801801801801806</v>
      </c>
      <c r="Q433">
        <v>0.81128274009402279</v>
      </c>
      <c r="R433">
        <v>0.53917662682602918</v>
      </c>
      <c r="S433">
        <v>0.67814726840855111</v>
      </c>
      <c r="T433">
        <v>0.59597523219814241</v>
      </c>
      <c r="U433">
        <v>0.48113207547169812</v>
      </c>
      <c r="V433">
        <v>0.72441907867916833</v>
      </c>
      <c r="W433">
        <v>0.23246492985971945</v>
      </c>
      <c r="X433">
        <v>0.68185212845407017</v>
      </c>
      <c r="Y433">
        <v>0.5223367697594502</v>
      </c>
      <c r="Z433">
        <v>0.52270916334661355</v>
      </c>
      <c r="AA433">
        <v>0.57839262187088269</v>
      </c>
    </row>
    <row r="434" spans="1:27" x14ac:dyDescent="0.35">
      <c r="A434" s="1">
        <v>44113</v>
      </c>
      <c r="B434" t="s">
        <v>33</v>
      </c>
      <c r="C434">
        <v>0.31014823261117441</v>
      </c>
      <c r="D434">
        <v>0.35082674335010788</v>
      </c>
      <c r="E434">
        <v>0.49352890422778262</v>
      </c>
      <c r="F434">
        <v>0.33517735112268143</v>
      </c>
      <c r="G434">
        <v>-7.756232686980602E-2</v>
      </c>
      <c r="H434">
        <v>0.4883936861652739</v>
      </c>
      <c r="I434">
        <v>0.58575197889182062</v>
      </c>
      <c r="J434">
        <v>0.49303008070432863</v>
      </c>
      <c r="K434">
        <v>0.6364127498649379</v>
      </c>
      <c r="L434">
        <v>0.48733744010951408</v>
      </c>
      <c r="M434">
        <v>0.49065420560747663</v>
      </c>
      <c r="N434">
        <v>0.18947368421052635</v>
      </c>
      <c r="O434">
        <v>0.49825918762088972</v>
      </c>
      <c r="P434">
        <v>0.48198198198198194</v>
      </c>
      <c r="Q434">
        <v>0.18871725990597721</v>
      </c>
      <c r="R434">
        <v>0.46082337317397082</v>
      </c>
      <c r="S434">
        <v>0.32185273159144889</v>
      </c>
      <c r="T434">
        <v>0.40402476780185759</v>
      </c>
      <c r="U434">
        <v>0.51886792452830188</v>
      </c>
      <c r="V434">
        <v>0.27558092132083167</v>
      </c>
      <c r="W434">
        <v>0.76753507014028055</v>
      </c>
      <c r="X434">
        <v>0.31814787154592983</v>
      </c>
      <c r="Y434">
        <v>0.4776632302405498</v>
      </c>
      <c r="Z434">
        <v>0.47729083665338645</v>
      </c>
      <c r="AA434">
        <v>0.42160737812911731</v>
      </c>
    </row>
    <row r="435" spans="1:27" x14ac:dyDescent="0.35">
      <c r="A435" s="1">
        <v>44113</v>
      </c>
      <c r="B435" t="s">
        <v>46</v>
      </c>
      <c r="C435">
        <v>0.34131508931965032</v>
      </c>
      <c r="D435">
        <v>0.3594632768361582</v>
      </c>
      <c r="E435">
        <v>0.32959447799827435</v>
      </c>
      <c r="F435">
        <v>0.31170845179632978</v>
      </c>
      <c r="G435">
        <v>0.45817958179581797</v>
      </c>
      <c r="H435">
        <v>0.54932432432432432</v>
      </c>
      <c r="I435">
        <v>0.52066842568161831</v>
      </c>
      <c r="J435">
        <v>0.55334846765039725</v>
      </c>
      <c r="K435">
        <v>0.37598736176935227</v>
      </c>
      <c r="L435">
        <v>0.50471063257065951</v>
      </c>
      <c r="M435">
        <v>0.82157676348547715</v>
      </c>
      <c r="N435">
        <v>0.38947368421052631</v>
      </c>
      <c r="O435">
        <v>0.51471135940409685</v>
      </c>
      <c r="P435">
        <v>0.45225225225225224</v>
      </c>
      <c r="Q435">
        <v>0.40667574931880107</v>
      </c>
      <c r="R435">
        <v>0.32616487455197135</v>
      </c>
      <c r="S435">
        <v>0.32848837209302323</v>
      </c>
      <c r="T435">
        <v>0.51118210862619806</v>
      </c>
      <c r="U435">
        <v>0.29775967413441956</v>
      </c>
      <c r="V435">
        <v>0.25650289017341038</v>
      </c>
      <c r="W435">
        <v>0.45591739475774423</v>
      </c>
      <c r="X435">
        <v>0.55602536997885832</v>
      </c>
      <c r="Y435">
        <v>0.47635135135135137</v>
      </c>
      <c r="Z435">
        <v>0.349800796812749</v>
      </c>
      <c r="AA435">
        <v>0.2478540772532189</v>
      </c>
    </row>
    <row r="436" spans="1:27" x14ac:dyDescent="0.35">
      <c r="A436" s="1">
        <v>44113</v>
      </c>
      <c r="B436" t="s">
        <v>47</v>
      </c>
      <c r="C436">
        <v>0.57795100222717144</v>
      </c>
      <c r="D436">
        <v>0.63064833005893906</v>
      </c>
      <c r="E436">
        <v>0.55235602094240843</v>
      </c>
      <c r="F436">
        <v>0.35903814262023215</v>
      </c>
      <c r="G436">
        <v>0.40268456375838924</v>
      </c>
      <c r="H436">
        <v>9.5940959409594101E-2</v>
      </c>
      <c r="I436">
        <v>0.45101351351351349</v>
      </c>
      <c r="J436">
        <v>0.1641025641025641</v>
      </c>
      <c r="K436">
        <v>0.40196078431372551</v>
      </c>
      <c r="L436">
        <v>0.77866666666666662</v>
      </c>
      <c r="M436">
        <v>0.42424242424242425</v>
      </c>
      <c r="N436">
        <v>9.90990990990991E-2</v>
      </c>
      <c r="O436">
        <v>0.60130246020260492</v>
      </c>
      <c r="P436">
        <v>0.53585657370517925</v>
      </c>
      <c r="Q436">
        <v>0.36432160804020103</v>
      </c>
      <c r="R436">
        <v>0.24175824175824176</v>
      </c>
      <c r="S436">
        <v>0.42256637168141592</v>
      </c>
      <c r="T436">
        <v>0.61041666666666672</v>
      </c>
      <c r="U436">
        <v>0.40766073871409031</v>
      </c>
      <c r="V436">
        <v>0.78450704225352108</v>
      </c>
      <c r="W436">
        <v>2.2648083623693381E-2</v>
      </c>
      <c r="X436">
        <v>0.52217997465145749</v>
      </c>
      <c r="Y436">
        <v>0.90780141843971629</v>
      </c>
      <c r="Z436">
        <v>0.42369020501138954</v>
      </c>
      <c r="AA436">
        <v>0.46320346320346323</v>
      </c>
    </row>
    <row r="437" spans="1:27" x14ac:dyDescent="0.35">
      <c r="A437" s="1">
        <v>44113</v>
      </c>
      <c r="B437" t="s">
        <v>48</v>
      </c>
      <c r="C437">
        <v>0.4220489977728285</v>
      </c>
      <c r="D437">
        <v>0.36935166994106089</v>
      </c>
      <c r="E437">
        <v>0.44764397905759162</v>
      </c>
      <c r="F437">
        <v>0.64096185737976785</v>
      </c>
      <c r="G437">
        <v>0.59731543624161076</v>
      </c>
      <c r="H437">
        <v>0.90405904059040587</v>
      </c>
      <c r="I437">
        <v>0.54898648648648651</v>
      </c>
      <c r="J437">
        <v>0.83589743589743593</v>
      </c>
      <c r="K437">
        <v>0.59803921568627449</v>
      </c>
      <c r="L437">
        <v>0.22133333333333333</v>
      </c>
      <c r="M437">
        <v>0.5757575757575758</v>
      </c>
      <c r="N437">
        <v>0.90090090090090091</v>
      </c>
      <c r="O437">
        <v>0.39869753979739508</v>
      </c>
      <c r="P437">
        <v>0.46414342629482069</v>
      </c>
      <c r="Q437">
        <v>0.63567839195979903</v>
      </c>
      <c r="R437">
        <v>0.75824175824175821</v>
      </c>
      <c r="S437">
        <v>0.57743362831858402</v>
      </c>
      <c r="T437">
        <v>0.38958333333333334</v>
      </c>
      <c r="U437">
        <v>0.59233926128590975</v>
      </c>
      <c r="V437">
        <v>0.21549295774647886</v>
      </c>
      <c r="W437">
        <v>0.97735191637630658</v>
      </c>
      <c r="X437">
        <v>0.47782002534854245</v>
      </c>
      <c r="Y437">
        <v>9.2198581560283682E-2</v>
      </c>
      <c r="Z437">
        <v>0.57630979498861046</v>
      </c>
      <c r="AA437">
        <v>0.53679653679653683</v>
      </c>
    </row>
    <row r="438" spans="1:27" x14ac:dyDescent="0.35">
      <c r="A438" s="1">
        <v>44113</v>
      </c>
      <c r="B438" t="s">
        <v>49</v>
      </c>
      <c r="C438">
        <v>0.6</v>
      </c>
      <c r="D438">
        <v>0.15748031496062992</v>
      </c>
      <c r="E438">
        <v>0.38775510204081631</v>
      </c>
      <c r="F438">
        <v>0.35384615384615387</v>
      </c>
      <c r="G438">
        <v>1.3866666666666667</v>
      </c>
      <c r="H438">
        <v>0.13815789473684212</v>
      </c>
      <c r="I438">
        <v>0.45794392523364486</v>
      </c>
      <c r="J438">
        <v>0.17966101694915254</v>
      </c>
      <c r="K438">
        <v>0.60416666666666663</v>
      </c>
      <c r="L438">
        <v>0.52903225806451615</v>
      </c>
      <c r="M438">
        <v>0.22</v>
      </c>
      <c r="N438">
        <v>0.24390243902439024</v>
      </c>
      <c r="O438">
        <v>0.54424778761061943</v>
      </c>
      <c r="P438">
        <v>0.27559055118110237</v>
      </c>
      <c r="Q438">
        <v>0.15479876160990713</v>
      </c>
      <c r="R438">
        <v>0.11242603550295859</v>
      </c>
      <c r="S438">
        <v>0.37037037037037035</v>
      </c>
      <c r="T438">
        <v>0.24615384615384617</v>
      </c>
      <c r="U438">
        <v>0.33047210300429186</v>
      </c>
      <c r="V438">
        <v>0.54838709677419351</v>
      </c>
      <c r="W438">
        <v>0.14444444444444443</v>
      </c>
      <c r="X438">
        <v>0.70512820512820518</v>
      </c>
      <c r="Y438">
        <v>0.66666666666666663</v>
      </c>
      <c r="Z438">
        <v>0.48</v>
      </c>
      <c r="AA438">
        <v>0.29661016949152541</v>
      </c>
    </row>
    <row r="439" spans="1:27" x14ac:dyDescent="0.35">
      <c r="A439" s="1">
        <v>44113</v>
      </c>
      <c r="B439" t="s">
        <v>50</v>
      </c>
      <c r="C439">
        <v>0.4</v>
      </c>
      <c r="D439">
        <v>0.84251968503937003</v>
      </c>
      <c r="E439">
        <v>0.61224489795918369</v>
      </c>
      <c r="F439">
        <v>0.64615384615384619</v>
      </c>
      <c r="G439">
        <v>-0.38666666666666666</v>
      </c>
      <c r="H439">
        <v>0.86184210526315785</v>
      </c>
      <c r="I439">
        <v>0.54205607476635509</v>
      </c>
      <c r="J439">
        <v>0.8203389830508474</v>
      </c>
      <c r="K439">
        <v>0.39583333333333331</v>
      </c>
      <c r="L439">
        <v>0.47096774193548385</v>
      </c>
      <c r="M439">
        <v>0.78</v>
      </c>
      <c r="N439">
        <v>0.75609756097560976</v>
      </c>
      <c r="O439">
        <v>0.45575221238938052</v>
      </c>
      <c r="P439">
        <v>0.72440944881889768</v>
      </c>
      <c r="Q439">
        <v>0.84520123839009287</v>
      </c>
      <c r="R439">
        <v>0.8875739644970414</v>
      </c>
      <c r="S439">
        <v>0.62962962962962965</v>
      </c>
      <c r="T439">
        <v>0.75384615384615383</v>
      </c>
      <c r="U439">
        <v>0.66952789699570814</v>
      </c>
      <c r="V439">
        <v>0.45161290322580644</v>
      </c>
      <c r="W439">
        <v>0.85555555555555551</v>
      </c>
      <c r="X439">
        <v>0.29487179487179488</v>
      </c>
      <c r="Y439">
        <v>0.33333333333333331</v>
      </c>
      <c r="Z439">
        <v>0.52</v>
      </c>
      <c r="AA439">
        <v>0.70338983050847459</v>
      </c>
    </row>
    <row r="440" spans="1:27" x14ac:dyDescent="0.35">
      <c r="A440" s="1">
        <v>44113</v>
      </c>
      <c r="B440" t="s">
        <v>51</v>
      </c>
      <c r="C440">
        <v>0.17708333333333334</v>
      </c>
      <c r="D440">
        <v>0.36241610738255031</v>
      </c>
      <c r="E440">
        <v>7.6923076923076927E-2</v>
      </c>
      <c r="F440">
        <v>3.9170506912442393E-2</v>
      </c>
      <c r="G440">
        <v>9.2783505154639179E-2</v>
      </c>
      <c r="H440">
        <v>5.2910052910052907E-2</v>
      </c>
      <c r="I440">
        <v>7.2072072072072071E-2</v>
      </c>
      <c r="J440">
        <v>8.3832335329341312E-2</v>
      </c>
      <c r="K440">
        <v>0.23943661971830985</v>
      </c>
      <c r="L440">
        <v>0.12790697674418605</v>
      </c>
      <c r="M440">
        <v>0.13953488372093023</v>
      </c>
      <c r="N440">
        <v>8.5271317829457363E-2</v>
      </c>
      <c r="O440">
        <v>0.20994475138121546</v>
      </c>
      <c r="P440">
        <v>7.2463768115942032E-2</v>
      </c>
      <c r="Q440">
        <v>8.943089430894309E-2</v>
      </c>
      <c r="R440">
        <v>5.9649122807017542E-2</v>
      </c>
      <c r="S440">
        <v>6.25E-2</v>
      </c>
      <c r="T440">
        <v>4.065040650406504E-2</v>
      </c>
      <c r="U440">
        <v>5.5084745762711863E-2</v>
      </c>
      <c r="V440">
        <v>0.24675324675324675</v>
      </c>
      <c r="W440">
        <v>1.7045454545454544E-2</v>
      </c>
      <c r="X440">
        <v>0.10256410256410256</v>
      </c>
      <c r="Y440">
        <v>1.8867924528301886E-2</v>
      </c>
      <c r="Z440">
        <v>2.6490066225165563E-2</v>
      </c>
      <c r="AA440">
        <v>8.1967213114754092E-2</v>
      </c>
    </row>
    <row r="441" spans="1:27" x14ac:dyDescent="0.35">
      <c r="A441" s="1">
        <v>44113</v>
      </c>
      <c r="B441" t="s">
        <v>52</v>
      </c>
      <c r="C441">
        <v>0.82291666666666663</v>
      </c>
      <c r="D441">
        <v>0.63758389261744963</v>
      </c>
      <c r="E441">
        <v>0.92307692307692313</v>
      </c>
      <c r="F441">
        <v>0.96082949308755761</v>
      </c>
      <c r="G441">
        <v>0.90721649484536082</v>
      </c>
      <c r="H441">
        <v>0.94708994708994709</v>
      </c>
      <c r="I441">
        <v>0.92792792792792789</v>
      </c>
      <c r="J441">
        <v>0.91616766467065869</v>
      </c>
      <c r="K441">
        <v>0.76056338028169013</v>
      </c>
      <c r="L441">
        <v>0.87209302325581395</v>
      </c>
      <c r="M441">
        <v>0.86046511627906974</v>
      </c>
      <c r="N441">
        <v>0.9147286821705426</v>
      </c>
      <c r="O441">
        <v>0.79005524861878451</v>
      </c>
      <c r="P441">
        <v>0.92753623188405798</v>
      </c>
      <c r="Q441">
        <v>0.91056910569105687</v>
      </c>
      <c r="R441">
        <v>0.94035087719298249</v>
      </c>
      <c r="S441">
        <v>0.9375</v>
      </c>
      <c r="T441">
        <v>0.95934959349593496</v>
      </c>
      <c r="U441">
        <v>0.94491525423728817</v>
      </c>
      <c r="V441">
        <v>0.75324675324675328</v>
      </c>
      <c r="W441">
        <v>0.98295454545454541</v>
      </c>
      <c r="X441">
        <v>0.89743589743589747</v>
      </c>
      <c r="Y441">
        <v>0.98113207547169812</v>
      </c>
      <c r="Z441">
        <v>0.97350993377483441</v>
      </c>
      <c r="AA441">
        <v>0.91803278688524592</v>
      </c>
    </row>
    <row r="442" spans="1:27" x14ac:dyDescent="0.35">
      <c r="A442" s="1">
        <v>44114</v>
      </c>
      <c r="B442" t="s">
        <v>30</v>
      </c>
      <c r="C442">
        <v>0.62599771949828964</v>
      </c>
      <c r="D442">
        <v>0.27048022598870058</v>
      </c>
      <c r="E442">
        <v>0.33045729076790337</v>
      </c>
      <c r="F442">
        <v>0.22591566635887966</v>
      </c>
      <c r="G442">
        <v>0.34681042228212039</v>
      </c>
      <c r="H442">
        <v>0.45682451253481893</v>
      </c>
      <c r="I442">
        <v>0.33597185576077399</v>
      </c>
      <c r="J442">
        <v>0.30653266331658291</v>
      </c>
      <c r="K442">
        <v>0.2522960561858455</v>
      </c>
      <c r="L442">
        <v>0.40314852840520193</v>
      </c>
      <c r="M442">
        <v>0.45794392523364486</v>
      </c>
      <c r="N442">
        <v>0.68070175438596492</v>
      </c>
      <c r="O442">
        <v>0.27969052224371371</v>
      </c>
      <c r="P442">
        <v>0.37387387387387389</v>
      </c>
      <c r="Q442">
        <v>0.37676292813969109</v>
      </c>
      <c r="R442">
        <v>0.34552332912988648</v>
      </c>
      <c r="S442">
        <v>0.47776510832383123</v>
      </c>
      <c r="T442">
        <v>0.36468885672937773</v>
      </c>
      <c r="U442">
        <v>0.38738207547169812</v>
      </c>
      <c r="V442">
        <v>0.47207501019160214</v>
      </c>
      <c r="W442">
        <v>0.22845691382765532</v>
      </c>
      <c r="X442">
        <v>0.46975354742345032</v>
      </c>
      <c r="Y442">
        <v>0.51718213058419249</v>
      </c>
      <c r="Z442">
        <v>0.33386454183266934</v>
      </c>
      <c r="AA442">
        <v>0.49802371541501977</v>
      </c>
    </row>
    <row r="443" spans="1:27" x14ac:dyDescent="0.35">
      <c r="A443" s="1">
        <v>44114</v>
      </c>
      <c r="B443" t="s">
        <v>31</v>
      </c>
      <c r="C443">
        <v>3.7628278221208664E-2</v>
      </c>
      <c r="D443">
        <v>0.35310734463276838</v>
      </c>
      <c r="E443">
        <v>0.1535806729939603</v>
      </c>
      <c r="F443">
        <v>0.40658664204370576</v>
      </c>
      <c r="G443">
        <v>0.5615453728661276</v>
      </c>
      <c r="H443">
        <v>7.0566388115134632E-2</v>
      </c>
      <c r="I443">
        <v>8.7071240105540904E-2</v>
      </c>
      <c r="J443">
        <v>0.17803302225412779</v>
      </c>
      <c r="K443">
        <v>0.13398163155051324</v>
      </c>
      <c r="L443">
        <v>0.13826146475017112</v>
      </c>
      <c r="M443">
        <v>9.3457943925233641E-2</v>
      </c>
      <c r="N443">
        <v>0.17543859649122806</v>
      </c>
      <c r="O443">
        <v>0.21856866537717601</v>
      </c>
      <c r="P443">
        <v>0.24324324324324326</v>
      </c>
      <c r="Q443">
        <v>0.43451981195433176</v>
      </c>
      <c r="R443">
        <v>0.22194199243379573</v>
      </c>
      <c r="S443">
        <v>0.14367160775370583</v>
      </c>
      <c r="T443">
        <v>0.19392185238784371</v>
      </c>
      <c r="U443">
        <v>0.10141509433962265</v>
      </c>
      <c r="V443">
        <v>0.23196086424785978</v>
      </c>
      <c r="W443">
        <v>0</v>
      </c>
      <c r="X443">
        <v>0.20014936519790888</v>
      </c>
      <c r="Y443">
        <v>1.2027491408934709E-2</v>
      </c>
      <c r="Z443">
        <v>0.18884462151394421</v>
      </c>
      <c r="AA443">
        <v>9.8814229249011856E-2</v>
      </c>
    </row>
    <row r="444" spans="1:27" x14ac:dyDescent="0.35">
      <c r="A444" s="1">
        <v>44114</v>
      </c>
      <c r="B444" t="s">
        <v>32</v>
      </c>
      <c r="C444">
        <v>0.66362599771949826</v>
      </c>
      <c r="D444">
        <v>0.62358757062146897</v>
      </c>
      <c r="E444">
        <v>0.4840379637618637</v>
      </c>
      <c r="F444">
        <v>0.63250230840258537</v>
      </c>
      <c r="G444">
        <v>0.90835579514824794</v>
      </c>
      <c r="H444">
        <v>0.52739090064995353</v>
      </c>
      <c r="I444">
        <v>0.42304309586631489</v>
      </c>
      <c r="J444">
        <v>0.48456568557071067</v>
      </c>
      <c r="K444">
        <v>0.38627768773635873</v>
      </c>
      <c r="L444">
        <v>0.54140999315537308</v>
      </c>
      <c r="M444">
        <v>0.55140186915887845</v>
      </c>
      <c r="N444">
        <v>0.85614035087719298</v>
      </c>
      <c r="O444">
        <v>0.49825918762088972</v>
      </c>
      <c r="P444">
        <v>0.61711711711711714</v>
      </c>
      <c r="Q444">
        <v>0.81128274009402279</v>
      </c>
      <c r="R444">
        <v>0.56746532156368223</v>
      </c>
      <c r="S444">
        <v>0.62143671607753703</v>
      </c>
      <c r="T444">
        <v>0.55861070911722144</v>
      </c>
      <c r="U444">
        <v>0.48879716981132076</v>
      </c>
      <c r="V444">
        <v>0.70403587443946192</v>
      </c>
      <c r="W444">
        <v>0.22845691382765532</v>
      </c>
      <c r="X444">
        <v>0.66990291262135926</v>
      </c>
      <c r="Y444">
        <v>0.52920962199312716</v>
      </c>
      <c r="Z444">
        <v>0.52270916334661355</v>
      </c>
      <c r="AA444">
        <v>0.59683794466403162</v>
      </c>
    </row>
    <row r="445" spans="1:27" x14ac:dyDescent="0.35">
      <c r="A445" s="1">
        <v>44114</v>
      </c>
      <c r="B445" t="s">
        <v>33</v>
      </c>
      <c r="C445">
        <v>0.33637400228050174</v>
      </c>
      <c r="D445">
        <v>0.37641242937853103</v>
      </c>
      <c r="E445">
        <v>0.5159620362381363</v>
      </c>
      <c r="F445">
        <v>0.36749769159741463</v>
      </c>
      <c r="G445">
        <v>9.1644204851752065E-2</v>
      </c>
      <c r="H445">
        <v>0.47260909935004647</v>
      </c>
      <c r="I445">
        <v>0.57695690413368506</v>
      </c>
      <c r="J445">
        <v>0.51543431442928933</v>
      </c>
      <c r="K445">
        <v>0.61372231226364127</v>
      </c>
      <c r="L445">
        <v>0.45859000684462692</v>
      </c>
      <c r="M445">
        <v>0.44859813084112155</v>
      </c>
      <c r="N445">
        <v>0.14385964912280702</v>
      </c>
      <c r="O445">
        <v>0.50174081237911028</v>
      </c>
      <c r="P445">
        <v>0.38288288288288286</v>
      </c>
      <c r="Q445">
        <v>0.18871725990597721</v>
      </c>
      <c r="R445">
        <v>0.43253467843631777</v>
      </c>
      <c r="S445">
        <v>0.37856328392246297</v>
      </c>
      <c r="T445">
        <v>0.44138929088277856</v>
      </c>
      <c r="U445">
        <v>0.51120283018867929</v>
      </c>
      <c r="V445">
        <v>0.29596412556053808</v>
      </c>
      <c r="W445">
        <v>0.77154308617234468</v>
      </c>
      <c r="X445">
        <v>0.33009708737864074</v>
      </c>
      <c r="Y445">
        <v>0.47079037800687284</v>
      </c>
      <c r="Z445">
        <v>0.47729083665338645</v>
      </c>
      <c r="AA445">
        <v>0.40316205533596838</v>
      </c>
    </row>
    <row r="446" spans="1:27" x14ac:dyDescent="0.35">
      <c r="A446" s="1">
        <v>44114</v>
      </c>
      <c r="B446" t="s">
        <v>46</v>
      </c>
      <c r="C446">
        <v>0.34131508931965032</v>
      </c>
      <c r="D446">
        <v>0.3594632768361582</v>
      </c>
      <c r="E446">
        <v>0.32959447799827435</v>
      </c>
      <c r="F446">
        <v>0.30738221214411693</v>
      </c>
      <c r="G446">
        <v>0.45817958179581797</v>
      </c>
      <c r="H446">
        <v>0.54932432432432432</v>
      </c>
      <c r="I446">
        <v>0.52066842568161831</v>
      </c>
      <c r="J446">
        <v>0.55334846765039725</v>
      </c>
      <c r="K446">
        <v>0.37598736176935227</v>
      </c>
      <c r="L446">
        <v>0.50471063257065951</v>
      </c>
      <c r="M446">
        <v>0.82157676348547715</v>
      </c>
      <c r="N446">
        <v>0.38947368421052631</v>
      </c>
      <c r="O446">
        <v>0.51471135940409685</v>
      </c>
      <c r="P446">
        <v>0.45225225225225224</v>
      </c>
      <c r="Q446">
        <v>0.40769754768392369</v>
      </c>
      <c r="R446">
        <v>0.32155477031802121</v>
      </c>
      <c r="S446">
        <v>0.33089311859443632</v>
      </c>
      <c r="T446">
        <v>0.51118210862619806</v>
      </c>
      <c r="U446">
        <v>0.29775967413441956</v>
      </c>
      <c r="V446">
        <v>0.25650289017341038</v>
      </c>
      <c r="W446">
        <v>0.45591739475774423</v>
      </c>
      <c r="X446">
        <v>0.57230980123372177</v>
      </c>
      <c r="Y446">
        <v>0.47635135135135137</v>
      </c>
      <c r="Z446">
        <v>0.349800796812749</v>
      </c>
      <c r="AA446">
        <v>0.2478540772532189</v>
      </c>
    </row>
    <row r="447" spans="1:27" x14ac:dyDescent="0.35">
      <c r="A447" s="1">
        <v>44114</v>
      </c>
      <c r="B447" t="s">
        <v>47</v>
      </c>
      <c r="C447">
        <v>0.60913140311804004</v>
      </c>
      <c r="D447">
        <v>0.71709233791748528</v>
      </c>
      <c r="E447">
        <v>0.54973821989528793</v>
      </c>
      <c r="F447">
        <v>0.3762295081967213</v>
      </c>
      <c r="G447">
        <v>0.41476510067114092</v>
      </c>
      <c r="H447">
        <v>9.7170971709717099E-2</v>
      </c>
      <c r="I447">
        <v>0.45945945945945948</v>
      </c>
      <c r="J447">
        <v>0.19282051282051282</v>
      </c>
      <c r="K447">
        <v>0.34873949579831931</v>
      </c>
      <c r="L447">
        <v>0.79066666666666663</v>
      </c>
      <c r="M447">
        <v>0.44444444444444442</v>
      </c>
      <c r="N447">
        <v>0.13513513513513514</v>
      </c>
      <c r="O447">
        <v>0.61577424023154848</v>
      </c>
      <c r="P447">
        <v>0.5239043824701195</v>
      </c>
      <c r="Q447">
        <v>0.36424394319131159</v>
      </c>
      <c r="R447">
        <v>0.24835164835164836</v>
      </c>
      <c r="S447">
        <v>0.41814159292035397</v>
      </c>
      <c r="T447">
        <v>0.61250000000000004</v>
      </c>
      <c r="U447">
        <v>0.41586867305061559</v>
      </c>
      <c r="V447">
        <v>0.79154929577464783</v>
      </c>
      <c r="W447">
        <v>2.4390243902439025E-2</v>
      </c>
      <c r="X447">
        <v>0.51377245508982039</v>
      </c>
      <c r="Y447">
        <v>0.8971631205673759</v>
      </c>
      <c r="Z447">
        <v>0.42369020501138954</v>
      </c>
      <c r="AA447">
        <v>0.54112554112554112</v>
      </c>
    </row>
    <row r="448" spans="1:27" x14ac:dyDescent="0.35">
      <c r="A448" s="1">
        <v>44114</v>
      </c>
      <c r="B448" t="s">
        <v>48</v>
      </c>
      <c r="C448">
        <v>0.39086859688195991</v>
      </c>
      <c r="D448">
        <v>0.28290766208251472</v>
      </c>
      <c r="E448">
        <v>0.45026178010471202</v>
      </c>
      <c r="F448">
        <v>0.6237704918032787</v>
      </c>
      <c r="G448">
        <v>0.58523489932885908</v>
      </c>
      <c r="H448">
        <v>0.90282902829028289</v>
      </c>
      <c r="I448">
        <v>0.54054054054054057</v>
      </c>
      <c r="J448">
        <v>0.80717948717948718</v>
      </c>
      <c r="K448">
        <v>0.65126050420168069</v>
      </c>
      <c r="L448">
        <v>0.20933333333333334</v>
      </c>
      <c r="M448">
        <v>0.55555555555555558</v>
      </c>
      <c r="N448">
        <v>0.86486486486486491</v>
      </c>
      <c r="O448">
        <v>0.38422575976845152</v>
      </c>
      <c r="P448">
        <v>0.4760956175298805</v>
      </c>
      <c r="Q448">
        <v>0.63575605680868841</v>
      </c>
      <c r="R448">
        <v>0.75164835164835164</v>
      </c>
      <c r="S448">
        <v>0.58185840707964598</v>
      </c>
      <c r="T448">
        <v>0.38750000000000001</v>
      </c>
      <c r="U448">
        <v>0.58413132694938441</v>
      </c>
      <c r="V448">
        <v>0.20845070422535211</v>
      </c>
      <c r="W448">
        <v>0.97560975609756095</v>
      </c>
      <c r="X448">
        <v>0.48622754491017967</v>
      </c>
      <c r="Y448">
        <v>0.10283687943262411</v>
      </c>
      <c r="Z448">
        <v>0.57630979498861046</v>
      </c>
      <c r="AA448">
        <v>0.45887445887445888</v>
      </c>
    </row>
    <row r="449" spans="1:27" x14ac:dyDescent="0.35">
      <c r="A449" s="1">
        <v>44114</v>
      </c>
      <c r="B449" t="s">
        <v>49</v>
      </c>
      <c r="C449">
        <v>0.61632653061224485</v>
      </c>
      <c r="D449">
        <v>0.16535433070866143</v>
      </c>
      <c r="E449">
        <v>0.37755102040816324</v>
      </c>
      <c r="F449">
        <v>0.38805970149253732</v>
      </c>
      <c r="G449">
        <v>1.4466666666666668</v>
      </c>
      <c r="H449">
        <v>0.13815789473684212</v>
      </c>
      <c r="I449">
        <v>0.50467289719626163</v>
      </c>
      <c r="J449">
        <v>0.18983050847457628</v>
      </c>
      <c r="K449">
        <v>0.61805555555555558</v>
      </c>
      <c r="L449">
        <v>0.5859872611464968</v>
      </c>
      <c r="M449">
        <v>0.3</v>
      </c>
      <c r="N449">
        <v>0.31707317073170732</v>
      </c>
      <c r="O449">
        <v>0.50884955752212391</v>
      </c>
      <c r="P449">
        <v>0.3543307086614173</v>
      </c>
      <c r="Q449">
        <v>0.24148606811145512</v>
      </c>
      <c r="R449">
        <v>0.11834319526627218</v>
      </c>
      <c r="S449">
        <v>0.3611111111111111</v>
      </c>
      <c r="T449">
        <v>0.23880597014925373</v>
      </c>
      <c r="U449">
        <v>0.33047210300429186</v>
      </c>
      <c r="V449">
        <v>0.55376344086021501</v>
      </c>
      <c r="W449">
        <v>0.15555555555555556</v>
      </c>
      <c r="X449">
        <v>0.5617977528089888</v>
      </c>
      <c r="Y449">
        <v>0.66666666666666663</v>
      </c>
      <c r="Z449">
        <v>0.5</v>
      </c>
      <c r="AA449">
        <v>0.29661016949152541</v>
      </c>
    </row>
    <row r="450" spans="1:27" x14ac:dyDescent="0.35">
      <c r="A450" s="1">
        <v>44114</v>
      </c>
      <c r="B450" t="s">
        <v>50</v>
      </c>
      <c r="C450">
        <v>0.3836734693877551</v>
      </c>
      <c r="D450">
        <v>0.83464566929133854</v>
      </c>
      <c r="E450">
        <v>0.62244897959183676</v>
      </c>
      <c r="F450">
        <v>0.61194029850746268</v>
      </c>
      <c r="G450">
        <v>-0.44666666666666666</v>
      </c>
      <c r="H450">
        <v>0.86184210526315785</v>
      </c>
      <c r="I450">
        <v>0.49532710280373832</v>
      </c>
      <c r="J450">
        <v>0.81016949152542372</v>
      </c>
      <c r="K450">
        <v>0.38194444444444442</v>
      </c>
      <c r="L450">
        <v>0.4140127388535032</v>
      </c>
      <c r="M450">
        <v>0.7</v>
      </c>
      <c r="N450">
        <v>0.68292682926829273</v>
      </c>
      <c r="O450">
        <v>0.49115044247787609</v>
      </c>
      <c r="P450">
        <v>0.64566929133858264</v>
      </c>
      <c r="Q450">
        <v>0.75851393188854488</v>
      </c>
      <c r="R450">
        <v>0.88165680473372776</v>
      </c>
      <c r="S450">
        <v>0.63888888888888884</v>
      </c>
      <c r="T450">
        <v>0.76119402985074625</v>
      </c>
      <c r="U450">
        <v>0.66952789699570814</v>
      </c>
      <c r="V450">
        <v>0.44623655913978494</v>
      </c>
      <c r="W450">
        <v>0.84444444444444444</v>
      </c>
      <c r="X450">
        <v>0.43820224719101125</v>
      </c>
      <c r="Y450">
        <v>0.33333333333333331</v>
      </c>
      <c r="Z450">
        <v>0.5</v>
      </c>
      <c r="AA450">
        <v>0.70338983050847459</v>
      </c>
    </row>
    <row r="451" spans="1:27" x14ac:dyDescent="0.35">
      <c r="A451" s="1">
        <v>44114</v>
      </c>
      <c r="B451" t="s">
        <v>51</v>
      </c>
      <c r="C451">
        <v>0.16145833333333334</v>
      </c>
      <c r="D451">
        <v>0.37583892617449666</v>
      </c>
      <c r="E451">
        <v>8.3333333333333329E-2</v>
      </c>
      <c r="F451">
        <v>3.4090909090909088E-2</v>
      </c>
      <c r="G451">
        <v>9.2783505154639179E-2</v>
      </c>
      <c r="H451">
        <v>4.2328042328042326E-2</v>
      </c>
      <c r="I451">
        <v>9.90990990990991E-2</v>
      </c>
      <c r="J451">
        <v>8.9820359281437126E-2</v>
      </c>
      <c r="K451">
        <v>0.25352112676056338</v>
      </c>
      <c r="L451">
        <v>0.13793103448275862</v>
      </c>
      <c r="M451">
        <v>0.13953488372093023</v>
      </c>
      <c r="N451">
        <v>5.4263565891472867E-2</v>
      </c>
      <c r="O451">
        <v>0.22651933701657459</v>
      </c>
      <c r="P451">
        <v>9.420289855072464E-2</v>
      </c>
      <c r="Q451">
        <v>6.5040650406504072E-2</v>
      </c>
      <c r="R451">
        <v>5.6140350877192984E-2</v>
      </c>
      <c r="S451">
        <v>5.46875E-2</v>
      </c>
      <c r="T451">
        <v>4.065040650406504E-2</v>
      </c>
      <c r="U451">
        <v>5.5084745762711863E-2</v>
      </c>
      <c r="V451">
        <v>0.24675324675324675</v>
      </c>
      <c r="W451">
        <v>2.2727272727272728E-2</v>
      </c>
      <c r="X451">
        <v>0.1</v>
      </c>
      <c r="Y451">
        <v>9.433962264150943E-3</v>
      </c>
      <c r="Z451">
        <v>3.3112582781456956E-2</v>
      </c>
      <c r="AA451">
        <v>8.1967213114754092E-2</v>
      </c>
    </row>
    <row r="452" spans="1:27" x14ac:dyDescent="0.35">
      <c r="A452" s="1">
        <v>44114</v>
      </c>
      <c r="B452" t="s">
        <v>52</v>
      </c>
      <c r="C452">
        <v>0.83854166666666663</v>
      </c>
      <c r="D452">
        <v>0.62416107382550334</v>
      </c>
      <c r="E452">
        <v>0.91666666666666663</v>
      </c>
      <c r="F452">
        <v>0.96590909090909094</v>
      </c>
      <c r="G452">
        <v>0.90721649484536082</v>
      </c>
      <c r="H452">
        <v>0.95767195767195767</v>
      </c>
      <c r="I452">
        <v>0.90090090090090091</v>
      </c>
      <c r="J452">
        <v>0.91017964071856283</v>
      </c>
      <c r="K452">
        <v>0.74647887323943662</v>
      </c>
      <c r="L452">
        <v>0.86206896551724133</v>
      </c>
      <c r="M452">
        <v>0.86046511627906974</v>
      </c>
      <c r="N452">
        <v>0.94573643410852715</v>
      </c>
      <c r="O452">
        <v>0.77348066298342544</v>
      </c>
      <c r="P452">
        <v>0.90579710144927539</v>
      </c>
      <c r="Q452">
        <v>0.93495934959349591</v>
      </c>
      <c r="R452">
        <v>0.94385964912280707</v>
      </c>
      <c r="S452">
        <v>0.9453125</v>
      </c>
      <c r="T452">
        <v>0.95934959349593496</v>
      </c>
      <c r="U452">
        <v>0.94491525423728817</v>
      </c>
      <c r="V452">
        <v>0.75324675324675328</v>
      </c>
      <c r="W452">
        <v>0.97727272727272729</v>
      </c>
      <c r="X452">
        <v>0.9</v>
      </c>
      <c r="Y452">
        <v>0.99056603773584906</v>
      </c>
      <c r="Z452">
        <v>0.9668874172185431</v>
      </c>
      <c r="AA452">
        <v>0.91803278688524592</v>
      </c>
    </row>
    <row r="453" spans="1:27" x14ac:dyDescent="0.35">
      <c r="A453" s="1">
        <v>44115</v>
      </c>
      <c r="B453" t="s">
        <v>30</v>
      </c>
      <c r="C453">
        <v>0.66400608133789429</v>
      </c>
      <c r="D453">
        <v>0.2690677966101695</v>
      </c>
      <c r="E453">
        <v>0.33132010353753233</v>
      </c>
      <c r="F453">
        <v>0.2340997312630636</v>
      </c>
      <c r="G453">
        <v>0.34120734908136485</v>
      </c>
      <c r="H453">
        <v>0.47640653357531759</v>
      </c>
      <c r="I453">
        <v>0.3465259454705365</v>
      </c>
      <c r="J453">
        <v>0.31514716439339557</v>
      </c>
      <c r="K453">
        <v>0.24743381955699623</v>
      </c>
      <c r="L453">
        <v>0.42847364818617384</v>
      </c>
      <c r="M453">
        <v>0.46728971962616822</v>
      </c>
      <c r="N453">
        <v>0.73684210526315785</v>
      </c>
      <c r="O453">
        <v>0.29941972920696325</v>
      </c>
      <c r="P453">
        <v>0.38918918918918921</v>
      </c>
      <c r="Q453">
        <v>0.361316319677636</v>
      </c>
      <c r="R453">
        <v>0.34563345633456333</v>
      </c>
      <c r="S453">
        <v>0.49187432286023836</v>
      </c>
      <c r="T453">
        <v>0.42112879884225762</v>
      </c>
      <c r="U453">
        <v>0.39033018867924529</v>
      </c>
      <c r="V453">
        <v>0.48104362005707296</v>
      </c>
      <c r="W453">
        <v>0.28056112224448898</v>
      </c>
      <c r="X453">
        <v>0.46652572233967582</v>
      </c>
      <c r="Y453">
        <v>0.5223367697594502</v>
      </c>
      <c r="Z453">
        <v>0.35856573705179284</v>
      </c>
      <c r="AA453">
        <v>0.47826086956521741</v>
      </c>
    </row>
    <row r="454" spans="1:27" x14ac:dyDescent="0.35">
      <c r="A454" s="1">
        <v>44115</v>
      </c>
      <c r="B454" t="s">
        <v>31</v>
      </c>
      <c r="C454">
        <v>4.4849866970733558E-2</v>
      </c>
      <c r="D454">
        <v>0.39689265536723162</v>
      </c>
      <c r="E454">
        <v>0.16307161345987919</v>
      </c>
      <c r="F454">
        <v>0.46760226933412957</v>
      </c>
      <c r="G454">
        <v>0.61242344706911633</v>
      </c>
      <c r="H454">
        <v>4.26497277676951E-2</v>
      </c>
      <c r="I454">
        <v>9.498680738786279E-2</v>
      </c>
      <c r="J454">
        <v>0.17731514716439339</v>
      </c>
      <c r="K454">
        <v>0.13938411669367909</v>
      </c>
      <c r="L454">
        <v>0.14921286789869953</v>
      </c>
      <c r="M454">
        <v>0.11682242990654206</v>
      </c>
      <c r="N454">
        <v>0.2</v>
      </c>
      <c r="O454">
        <v>0.21856866537717601</v>
      </c>
      <c r="P454">
        <v>0.25315315315315318</v>
      </c>
      <c r="Q454">
        <v>0.4056413700470114</v>
      </c>
      <c r="R454">
        <v>0.2029520295202952</v>
      </c>
      <c r="S454">
        <v>0.16034669555796316</v>
      </c>
      <c r="T454">
        <v>0.22141823444283648</v>
      </c>
      <c r="U454">
        <v>0.10023584905660378</v>
      </c>
      <c r="V454">
        <v>0.24215246636771301</v>
      </c>
      <c r="W454">
        <v>0</v>
      </c>
      <c r="X454">
        <v>0.20507399577167018</v>
      </c>
      <c r="Y454">
        <v>1.2027491408934709E-2</v>
      </c>
      <c r="Z454">
        <v>0.17768924302788844</v>
      </c>
      <c r="AA454">
        <v>0.11067193675889328</v>
      </c>
    </row>
    <row r="455" spans="1:27" x14ac:dyDescent="0.35">
      <c r="A455" s="1">
        <v>44115</v>
      </c>
      <c r="B455" t="s">
        <v>32</v>
      </c>
      <c r="C455">
        <v>0.70885594830862786</v>
      </c>
      <c r="D455">
        <v>0.66596045197740117</v>
      </c>
      <c r="E455">
        <v>0.49439171699741158</v>
      </c>
      <c r="F455">
        <v>0.70170200059719323</v>
      </c>
      <c r="G455">
        <v>0.95363079615048119</v>
      </c>
      <c r="H455">
        <v>0.51905626134301275</v>
      </c>
      <c r="I455">
        <v>0.4415127528583993</v>
      </c>
      <c r="J455">
        <v>0.49246231155778897</v>
      </c>
      <c r="K455">
        <v>0.38681793625067529</v>
      </c>
      <c r="L455">
        <v>0.57768651608487342</v>
      </c>
      <c r="M455">
        <v>0.58411214953271029</v>
      </c>
      <c r="N455">
        <v>0.93684210526315792</v>
      </c>
      <c r="O455">
        <v>0.51798839458413926</v>
      </c>
      <c r="P455">
        <v>0.64234234234234233</v>
      </c>
      <c r="Q455">
        <v>0.7669576897246474</v>
      </c>
      <c r="R455">
        <v>0.54858548585485856</v>
      </c>
      <c r="S455">
        <v>0.65222101841820157</v>
      </c>
      <c r="T455">
        <v>0.6425470332850941</v>
      </c>
      <c r="U455">
        <v>0.49056603773584906</v>
      </c>
      <c r="V455">
        <v>0.72319608642478594</v>
      </c>
      <c r="W455">
        <v>0.28056112224448898</v>
      </c>
      <c r="X455">
        <v>0.671599718111346</v>
      </c>
      <c r="Y455">
        <v>0.53436426116838487</v>
      </c>
      <c r="Z455">
        <v>0.53625498007968131</v>
      </c>
      <c r="AA455">
        <v>0.58893280632411071</v>
      </c>
    </row>
    <row r="456" spans="1:27" x14ac:dyDescent="0.35">
      <c r="A456" s="1">
        <v>44115</v>
      </c>
      <c r="B456" t="s">
        <v>33</v>
      </c>
      <c r="C456">
        <v>0.29114405169137214</v>
      </c>
      <c r="D456">
        <v>0.33403954802259883</v>
      </c>
      <c r="E456">
        <v>0.50560828300258842</v>
      </c>
      <c r="F456">
        <v>0.29829799940280677</v>
      </c>
      <c r="G456">
        <v>4.6369203849518814E-2</v>
      </c>
      <c r="H456">
        <v>0.48094373865698725</v>
      </c>
      <c r="I456">
        <v>0.5584872471416007</v>
      </c>
      <c r="J456">
        <v>0.50753768844221103</v>
      </c>
      <c r="K456">
        <v>0.61318206374932471</v>
      </c>
      <c r="L456">
        <v>0.42231348391512658</v>
      </c>
      <c r="M456">
        <v>0.41588785046728971</v>
      </c>
      <c r="N456">
        <v>6.315789473684208E-2</v>
      </c>
      <c r="O456">
        <v>0.48201160541586074</v>
      </c>
      <c r="P456">
        <v>0.35765765765765767</v>
      </c>
      <c r="Q456">
        <v>0.2330423102753526</v>
      </c>
      <c r="R456">
        <v>0.45141451414514144</v>
      </c>
      <c r="S456">
        <v>0.34777898158179843</v>
      </c>
      <c r="T456">
        <v>0.3574529667149059</v>
      </c>
      <c r="U456">
        <v>0.50943396226415094</v>
      </c>
      <c r="V456">
        <v>0.27680391357521406</v>
      </c>
      <c r="W456">
        <v>0.71943887775551096</v>
      </c>
      <c r="X456">
        <v>0.328400281888654</v>
      </c>
      <c r="Y456">
        <v>0.46563573883161513</v>
      </c>
      <c r="Z456">
        <v>0.46374501992031869</v>
      </c>
      <c r="AA456">
        <v>0.41106719367588929</v>
      </c>
    </row>
    <row r="457" spans="1:27" x14ac:dyDescent="0.35">
      <c r="A457" s="1">
        <v>44115</v>
      </c>
      <c r="B457" t="s">
        <v>46</v>
      </c>
      <c r="C457">
        <v>0.33211277920175758</v>
      </c>
      <c r="D457">
        <v>0.40889830508474578</v>
      </c>
      <c r="E457">
        <v>0.31859883236030023</v>
      </c>
      <c r="F457">
        <v>0.30738221214411693</v>
      </c>
      <c r="G457">
        <v>0.4017857142857143</v>
      </c>
      <c r="H457">
        <v>0.54932432432432432</v>
      </c>
      <c r="I457">
        <v>0.52066842568161831</v>
      </c>
      <c r="J457">
        <v>0.55334846765039725</v>
      </c>
      <c r="K457">
        <v>0.37598736176935227</v>
      </c>
      <c r="L457">
        <v>0.50471063257065951</v>
      </c>
      <c r="M457">
        <v>0.82572614107883813</v>
      </c>
      <c r="N457">
        <v>0.35714285714285715</v>
      </c>
      <c r="O457">
        <v>0.51471135940409685</v>
      </c>
      <c r="P457">
        <v>0.43065068493150682</v>
      </c>
      <c r="Q457">
        <v>0.40769754768392369</v>
      </c>
      <c r="R457">
        <v>0.32616487455197135</v>
      </c>
      <c r="S457">
        <v>0.33115942028985507</v>
      </c>
      <c r="T457">
        <v>0.50266240681576146</v>
      </c>
      <c r="U457">
        <v>0.29857433808553974</v>
      </c>
      <c r="V457">
        <v>0.26589595375722541</v>
      </c>
      <c r="W457">
        <v>0.45591739475774423</v>
      </c>
      <c r="X457">
        <v>0.57984921178889648</v>
      </c>
      <c r="Y457">
        <v>0.47635135135135137</v>
      </c>
      <c r="Z457">
        <v>0.349800796812749</v>
      </c>
      <c r="AA457">
        <v>0.36373390557939916</v>
      </c>
    </row>
    <row r="458" spans="1:27" x14ac:dyDescent="0.35">
      <c r="A458" s="1">
        <v>44115</v>
      </c>
      <c r="B458" t="s">
        <v>47</v>
      </c>
      <c r="C458">
        <v>0.62624035281146639</v>
      </c>
      <c r="D458">
        <v>0.61658031088082899</v>
      </c>
      <c r="E458">
        <v>0.62303664921465973</v>
      </c>
      <c r="F458">
        <v>0.42295081967213116</v>
      </c>
      <c r="G458">
        <v>0.54248366013071891</v>
      </c>
      <c r="H458">
        <v>9.5940959409594101E-2</v>
      </c>
      <c r="I458">
        <v>0.47297297297297297</v>
      </c>
      <c r="J458">
        <v>0.17846153846153845</v>
      </c>
      <c r="K458">
        <v>0.34733893557422968</v>
      </c>
      <c r="L458">
        <v>0.79066666666666663</v>
      </c>
      <c r="M458">
        <v>0.43718592964824121</v>
      </c>
      <c r="N458">
        <v>1.7391304347826087E-2</v>
      </c>
      <c r="O458">
        <v>0.56729377713458751</v>
      </c>
      <c r="P458">
        <v>0.55864811133200798</v>
      </c>
      <c r="Q458">
        <v>0.38095238095238093</v>
      </c>
      <c r="R458">
        <v>0.25274725274725274</v>
      </c>
      <c r="S458">
        <v>0.47264770240700221</v>
      </c>
      <c r="T458">
        <v>0.61016949152542377</v>
      </c>
      <c r="U458">
        <v>0.42837653478854026</v>
      </c>
      <c r="V458">
        <v>0.80027173913043481</v>
      </c>
      <c r="W458">
        <v>2.7874564459930314E-2</v>
      </c>
      <c r="X458">
        <v>0.52482269503546097</v>
      </c>
      <c r="Y458">
        <v>0.9042553191489362</v>
      </c>
      <c r="Z458">
        <v>0.44646924829157175</v>
      </c>
      <c r="AA458">
        <v>0.37168141592920356</v>
      </c>
    </row>
    <row r="459" spans="1:27" x14ac:dyDescent="0.35">
      <c r="A459" s="1">
        <v>44115</v>
      </c>
      <c r="B459" t="s">
        <v>48</v>
      </c>
      <c r="C459">
        <v>0.37375964718853361</v>
      </c>
      <c r="D459">
        <v>0.38341968911917096</v>
      </c>
      <c r="E459">
        <v>0.37696335078534032</v>
      </c>
      <c r="F459">
        <v>0.57704918032786889</v>
      </c>
      <c r="G459">
        <v>0.45751633986928103</v>
      </c>
      <c r="H459">
        <v>0.90405904059040587</v>
      </c>
      <c r="I459">
        <v>0.52702702702702697</v>
      </c>
      <c r="J459">
        <v>0.82153846153846155</v>
      </c>
      <c r="K459">
        <v>0.65266106442577032</v>
      </c>
      <c r="L459">
        <v>0.20933333333333334</v>
      </c>
      <c r="M459">
        <v>0.56281407035175879</v>
      </c>
      <c r="N459">
        <v>0.9826086956521739</v>
      </c>
      <c r="O459">
        <v>0.43270622286541244</v>
      </c>
      <c r="P459">
        <v>0.44135188866799202</v>
      </c>
      <c r="Q459">
        <v>0.61904761904761907</v>
      </c>
      <c r="R459">
        <v>0.74725274725274726</v>
      </c>
      <c r="S459">
        <v>0.52735229759299784</v>
      </c>
      <c r="T459">
        <v>0.38983050847457629</v>
      </c>
      <c r="U459">
        <v>0.57162346521145979</v>
      </c>
      <c r="V459">
        <v>0.19972826086956522</v>
      </c>
      <c r="W459">
        <v>0.97212543554006969</v>
      </c>
      <c r="X459">
        <v>0.47517730496453903</v>
      </c>
      <c r="Y459">
        <v>9.5744680851063829E-2</v>
      </c>
      <c r="Z459">
        <v>0.55353075170842825</v>
      </c>
      <c r="AA459">
        <v>0.62831858407079644</v>
      </c>
    </row>
    <row r="460" spans="1:27" x14ac:dyDescent="0.35">
      <c r="A460" s="1">
        <v>44115</v>
      </c>
      <c r="B460" t="s">
        <v>49</v>
      </c>
      <c r="C460">
        <v>0.59842519685039375</v>
      </c>
      <c r="D460">
        <v>0.2283464566929134</v>
      </c>
      <c r="E460">
        <v>0.33673469387755101</v>
      </c>
      <c r="F460">
        <v>0.39800995024875624</v>
      </c>
      <c r="G460">
        <v>0.74390243902439024</v>
      </c>
      <c r="H460">
        <v>0.15131578947368421</v>
      </c>
      <c r="I460">
        <v>0.52336448598130836</v>
      </c>
      <c r="J460">
        <v>0.19661016949152543</v>
      </c>
      <c r="K460">
        <v>0.61805555555555558</v>
      </c>
      <c r="L460">
        <v>0.58064516129032262</v>
      </c>
      <c r="M460">
        <v>0.3</v>
      </c>
      <c r="N460">
        <v>0.27906976744186046</v>
      </c>
      <c r="O460">
        <v>0.52212389380530977</v>
      </c>
      <c r="P460">
        <v>0.3543307086614173</v>
      </c>
      <c r="Q460">
        <v>0.15170278637770898</v>
      </c>
      <c r="R460">
        <v>0.14201183431952663</v>
      </c>
      <c r="S460">
        <v>0.32407407407407407</v>
      </c>
      <c r="T460">
        <v>0.37313432835820898</v>
      </c>
      <c r="U460">
        <v>0.34763948497854075</v>
      </c>
      <c r="V460">
        <v>0.5759162303664922</v>
      </c>
      <c r="W460">
        <v>0.17777777777777778</v>
      </c>
      <c r="X460">
        <v>0.5168539325842697</v>
      </c>
      <c r="Y460">
        <v>0.66666666666666663</v>
      </c>
      <c r="Z460">
        <v>0.46</v>
      </c>
      <c r="AA460">
        <v>0.29661016949152541</v>
      </c>
    </row>
    <row r="461" spans="1:27" x14ac:dyDescent="0.35">
      <c r="A461" s="1">
        <v>44115</v>
      </c>
      <c r="B461" t="s">
        <v>50</v>
      </c>
      <c r="C461">
        <v>0.40157480314960631</v>
      </c>
      <c r="D461">
        <v>0.77165354330708658</v>
      </c>
      <c r="E461">
        <v>0.66326530612244894</v>
      </c>
      <c r="F461">
        <v>0.60199004975124382</v>
      </c>
      <c r="G461">
        <v>0.25609756097560976</v>
      </c>
      <c r="H461">
        <v>0.84868421052631582</v>
      </c>
      <c r="I461">
        <v>0.47663551401869159</v>
      </c>
      <c r="J461">
        <v>0.80338983050847457</v>
      </c>
      <c r="K461">
        <v>0.38194444444444442</v>
      </c>
      <c r="L461">
        <v>0.41935483870967744</v>
      </c>
      <c r="M461">
        <v>0.7</v>
      </c>
      <c r="N461">
        <v>0.72093023255813948</v>
      </c>
      <c r="O461">
        <v>0.47787610619469029</v>
      </c>
      <c r="P461">
        <v>0.64566929133858264</v>
      </c>
      <c r="Q461">
        <v>0.84829721362229105</v>
      </c>
      <c r="R461">
        <v>0.85798816568047342</v>
      </c>
      <c r="S461">
        <v>0.67592592592592593</v>
      </c>
      <c r="T461">
        <v>0.62686567164179108</v>
      </c>
      <c r="U461">
        <v>0.6523605150214592</v>
      </c>
      <c r="V461">
        <v>0.42408376963350786</v>
      </c>
      <c r="W461">
        <v>0.82222222222222219</v>
      </c>
      <c r="X461">
        <v>0.48314606741573035</v>
      </c>
      <c r="Y461">
        <v>0.33333333333333331</v>
      </c>
      <c r="Z461">
        <v>0.54</v>
      </c>
      <c r="AA461">
        <v>0.70338983050847459</v>
      </c>
    </row>
    <row r="462" spans="1:27" x14ac:dyDescent="0.35">
      <c r="A462" s="1">
        <v>44115</v>
      </c>
      <c r="B462" t="s">
        <v>51</v>
      </c>
      <c r="C462">
        <v>0.171875</v>
      </c>
      <c r="D462">
        <v>0.33557046979865773</v>
      </c>
      <c r="E462">
        <v>8.3333333333333329E-2</v>
      </c>
      <c r="F462">
        <v>3.8636363636363635E-2</v>
      </c>
      <c r="G462">
        <v>7.0652173913043473E-2</v>
      </c>
      <c r="H462">
        <v>4.7619047619047616E-2</v>
      </c>
      <c r="I462">
        <v>8.1081081081081086E-2</v>
      </c>
      <c r="J462">
        <v>8.9820359281437126E-2</v>
      </c>
      <c r="K462">
        <v>0.33098591549295775</v>
      </c>
      <c r="L462">
        <v>0.13372093023255813</v>
      </c>
      <c r="M462">
        <v>0.13953488372093023</v>
      </c>
      <c r="N462">
        <v>9.3023255813953487E-2</v>
      </c>
      <c r="O462">
        <v>0.18784530386740331</v>
      </c>
      <c r="P462">
        <v>8.6956521739130432E-2</v>
      </c>
      <c r="Q462">
        <v>2.8455284552845527E-2</v>
      </c>
      <c r="R462">
        <v>5.6140350877192984E-2</v>
      </c>
      <c r="S462">
        <v>3.90625E-2</v>
      </c>
      <c r="T462">
        <v>4.878048780487805E-2</v>
      </c>
      <c r="U462">
        <v>5.0209205020920501E-2</v>
      </c>
      <c r="V462">
        <v>0.24516129032258063</v>
      </c>
      <c r="W462">
        <v>2.2727272727272728E-2</v>
      </c>
      <c r="X462">
        <v>0.1076923076923077</v>
      </c>
      <c r="Y462">
        <v>1.8867924528301886E-2</v>
      </c>
      <c r="Z462">
        <v>2.6490066225165563E-2</v>
      </c>
      <c r="AA462">
        <v>8.6614173228346455E-2</v>
      </c>
    </row>
    <row r="463" spans="1:27" x14ac:dyDescent="0.35">
      <c r="A463" s="1">
        <v>44115</v>
      </c>
      <c r="B463" t="s">
        <v>52</v>
      </c>
      <c r="C463">
        <v>0.828125</v>
      </c>
      <c r="D463">
        <v>0.66442953020134232</v>
      </c>
      <c r="E463">
        <v>0.91666666666666663</v>
      </c>
      <c r="F463">
        <v>0.96136363636363631</v>
      </c>
      <c r="G463">
        <v>0.92934782608695654</v>
      </c>
      <c r="H463">
        <v>0.95238095238095233</v>
      </c>
      <c r="I463">
        <v>0.91891891891891897</v>
      </c>
      <c r="J463">
        <v>0.91017964071856283</v>
      </c>
      <c r="K463">
        <v>0.66901408450704225</v>
      </c>
      <c r="L463">
        <v>0.86627906976744184</v>
      </c>
      <c r="M463">
        <v>0.86046511627906974</v>
      </c>
      <c r="N463">
        <v>0.90697674418604646</v>
      </c>
      <c r="O463">
        <v>0.81215469613259672</v>
      </c>
      <c r="P463">
        <v>0.91304347826086951</v>
      </c>
      <c r="Q463">
        <v>0.97154471544715448</v>
      </c>
      <c r="R463">
        <v>0.94385964912280707</v>
      </c>
      <c r="S463">
        <v>0.9609375</v>
      </c>
      <c r="T463">
        <v>0.95121951219512191</v>
      </c>
      <c r="U463">
        <v>0.94979079497907948</v>
      </c>
      <c r="V463">
        <v>0.75483870967741939</v>
      </c>
      <c r="W463">
        <v>0.97727272727272729</v>
      </c>
      <c r="X463">
        <v>0.89230769230769236</v>
      </c>
      <c r="Y463">
        <v>0.98113207547169812</v>
      </c>
      <c r="Z463">
        <v>0.97350993377483441</v>
      </c>
      <c r="AA463">
        <v>0.91338582677165359</v>
      </c>
    </row>
    <row r="464" spans="1:27" x14ac:dyDescent="0.35">
      <c r="A464" s="1">
        <v>44116</v>
      </c>
      <c r="B464" t="s">
        <v>30</v>
      </c>
      <c r="C464">
        <v>0.65433906993775171</v>
      </c>
      <c r="D464">
        <v>0.2768361581920904</v>
      </c>
      <c r="E464">
        <v>0.32777314428690574</v>
      </c>
      <c r="F464">
        <v>0.26425798745894297</v>
      </c>
      <c r="G464">
        <v>0.30452674897119342</v>
      </c>
      <c r="H464">
        <v>0.49167397020157755</v>
      </c>
      <c r="I464">
        <v>0.3623570800351803</v>
      </c>
      <c r="J464">
        <v>0.3223259152907394</v>
      </c>
      <c r="K464">
        <v>0.24635332252836303</v>
      </c>
      <c r="L464">
        <v>0.44147843942505133</v>
      </c>
      <c r="M464">
        <v>0.53738317757009346</v>
      </c>
      <c r="N464">
        <v>0.65217391304347827</v>
      </c>
      <c r="O464">
        <v>0.32185686653771761</v>
      </c>
      <c r="P464">
        <v>0.39726027397260272</v>
      </c>
      <c r="Q464">
        <v>0.41638683680322364</v>
      </c>
      <c r="R464">
        <v>0.36848203939745078</v>
      </c>
      <c r="S464">
        <v>0.45574771108850459</v>
      </c>
      <c r="T464">
        <v>0.43270622286541244</v>
      </c>
      <c r="U464">
        <v>0.4180424528301887</v>
      </c>
      <c r="V464">
        <v>0.50794944965348554</v>
      </c>
      <c r="W464">
        <v>0.26252505010020039</v>
      </c>
      <c r="X464">
        <v>0.4722412611377656</v>
      </c>
      <c r="Y464">
        <v>0.53608247422680411</v>
      </c>
      <c r="Z464">
        <v>0.36812749003984063</v>
      </c>
      <c r="AA464">
        <v>0.56785243741765479</v>
      </c>
    </row>
    <row r="465" spans="1:27" x14ac:dyDescent="0.35">
      <c r="A465" s="1">
        <v>44116</v>
      </c>
      <c r="B465" t="s">
        <v>31</v>
      </c>
      <c r="C465">
        <v>5.1263273526180889E-2</v>
      </c>
      <c r="D465">
        <v>0.43149717514124292</v>
      </c>
      <c r="E465">
        <v>0.15179316096747289</v>
      </c>
      <c r="F465">
        <v>0.46909525231412363</v>
      </c>
      <c r="G465">
        <v>0.53223593964334703</v>
      </c>
      <c r="H465">
        <v>4.2944785276073622E-2</v>
      </c>
      <c r="I465">
        <v>9.498680738786279E-2</v>
      </c>
      <c r="J465">
        <v>0.19239052404881551</v>
      </c>
      <c r="K465">
        <v>0.12695840086439764</v>
      </c>
      <c r="L465">
        <v>0.13963039014373715</v>
      </c>
      <c r="M465">
        <v>6.5420560747663545E-2</v>
      </c>
      <c r="N465">
        <v>0.18633540372670807</v>
      </c>
      <c r="O465">
        <v>0.20773694390715666</v>
      </c>
      <c r="P465">
        <v>0.25171232876712329</v>
      </c>
      <c r="Q465">
        <v>0.43989254533243788</v>
      </c>
      <c r="R465">
        <v>0.20162224797219003</v>
      </c>
      <c r="S465">
        <v>0.15055951169888099</v>
      </c>
      <c r="T465">
        <v>0.2141823444283647</v>
      </c>
      <c r="U465">
        <v>8.9033018867924529E-2</v>
      </c>
      <c r="V465">
        <v>0.24215246636771301</v>
      </c>
      <c r="W465">
        <v>0</v>
      </c>
      <c r="X465">
        <v>0.19945167923235094</v>
      </c>
      <c r="Y465">
        <v>1.3745704467353952E-2</v>
      </c>
      <c r="Z465">
        <v>0.19282868525896416</v>
      </c>
      <c r="AA465">
        <v>0.12648221343873517</v>
      </c>
    </row>
    <row r="466" spans="1:27" x14ac:dyDescent="0.35">
      <c r="A466" s="1">
        <v>44116</v>
      </c>
      <c r="B466" t="s">
        <v>32</v>
      </c>
      <c r="C466">
        <v>0.70560234346393258</v>
      </c>
      <c r="D466">
        <v>0.70833333333333337</v>
      </c>
      <c r="E466">
        <v>0.47956630525437866</v>
      </c>
      <c r="F466">
        <v>0.73335323977306655</v>
      </c>
      <c r="G466">
        <v>0.83676268861454051</v>
      </c>
      <c r="H466">
        <v>0.53461875547765114</v>
      </c>
      <c r="I466">
        <v>0.45734388742304311</v>
      </c>
      <c r="J466">
        <v>0.51471643933955491</v>
      </c>
      <c r="K466">
        <v>0.3733117233927607</v>
      </c>
      <c r="L466">
        <v>0.58110882956878851</v>
      </c>
      <c r="M466">
        <v>0.60280373831775702</v>
      </c>
      <c r="N466">
        <v>0.83850931677018636</v>
      </c>
      <c r="O466">
        <v>0.5295938104448743</v>
      </c>
      <c r="P466">
        <v>0.64897260273972601</v>
      </c>
      <c r="Q466">
        <v>0.85627938213566157</v>
      </c>
      <c r="R466">
        <v>0.57010428736964081</v>
      </c>
      <c r="S466">
        <v>0.60630722278738558</v>
      </c>
      <c r="T466">
        <v>0.64688856729377708</v>
      </c>
      <c r="U466">
        <v>0.50707547169811318</v>
      </c>
      <c r="V466">
        <v>0.75010191602119858</v>
      </c>
      <c r="W466">
        <v>0.26252505010020039</v>
      </c>
      <c r="X466">
        <v>0.67169294037011651</v>
      </c>
      <c r="Y466">
        <v>0.54982817869415812</v>
      </c>
      <c r="Z466">
        <v>0.56095617529880482</v>
      </c>
      <c r="AA466">
        <v>0.69433465085639001</v>
      </c>
    </row>
    <row r="467" spans="1:27" x14ac:dyDescent="0.35">
      <c r="A467" s="1">
        <v>44116</v>
      </c>
      <c r="B467" t="s">
        <v>33</v>
      </c>
      <c r="C467">
        <v>0.29439765653606742</v>
      </c>
      <c r="D467">
        <v>0.29166666666666663</v>
      </c>
      <c r="E467">
        <v>0.5204336947456214</v>
      </c>
      <c r="F467">
        <v>0.26664676022693345</v>
      </c>
      <c r="G467">
        <v>0.16323731138545949</v>
      </c>
      <c r="H467">
        <v>0.46538124452234886</v>
      </c>
      <c r="I467">
        <v>0.54265611257695689</v>
      </c>
      <c r="J467">
        <v>0.48528356066044509</v>
      </c>
      <c r="K467">
        <v>0.62668827660723925</v>
      </c>
      <c r="L467">
        <v>0.41889117043121149</v>
      </c>
      <c r="M467">
        <v>0.39719626168224298</v>
      </c>
      <c r="N467">
        <v>0.16149068322981364</v>
      </c>
      <c r="O467">
        <v>0.4704061895551257</v>
      </c>
      <c r="P467">
        <v>0.35102739726027399</v>
      </c>
      <c r="Q467">
        <v>0.14372061786433843</v>
      </c>
      <c r="R467">
        <v>0.42989571263035919</v>
      </c>
      <c r="S467">
        <v>0.39369277721261442</v>
      </c>
      <c r="T467">
        <v>0.35311143270622292</v>
      </c>
      <c r="U467">
        <v>0.49292452830188682</v>
      </c>
      <c r="V467">
        <v>0.24989808397880142</v>
      </c>
      <c r="W467">
        <v>0.73747494989979967</v>
      </c>
      <c r="X467">
        <v>0.32830705962988349</v>
      </c>
      <c r="Y467">
        <v>0.45017182130584188</v>
      </c>
      <c r="Z467">
        <v>0.43904382470119518</v>
      </c>
      <c r="AA467">
        <v>0.30566534914360999</v>
      </c>
    </row>
    <row r="468" spans="1:27" x14ac:dyDescent="0.35">
      <c r="A468" s="1">
        <v>44116</v>
      </c>
      <c r="B468" t="s">
        <v>46</v>
      </c>
      <c r="C468">
        <v>0.33405249910104279</v>
      </c>
      <c r="D468">
        <v>0.41101694915254239</v>
      </c>
      <c r="E468">
        <v>0.32360300250208507</v>
      </c>
      <c r="F468">
        <v>0.31191735953640715</v>
      </c>
      <c r="G468">
        <v>0.4017857142857143</v>
      </c>
      <c r="H468">
        <v>0.54932432432432432</v>
      </c>
      <c r="I468">
        <v>0.52066842568161831</v>
      </c>
      <c r="J468">
        <v>0.55334846765039725</v>
      </c>
      <c r="K468">
        <v>0.37862032648762506</v>
      </c>
      <c r="L468">
        <v>0.50471063257065951</v>
      </c>
      <c r="M468">
        <v>0.82572614107883813</v>
      </c>
      <c r="N468">
        <v>0.33823529411764708</v>
      </c>
      <c r="O468">
        <v>0.51471135940409685</v>
      </c>
      <c r="P468">
        <v>0.40371621621621623</v>
      </c>
      <c r="Q468">
        <v>0.40667574931880107</v>
      </c>
      <c r="R468">
        <v>0.35483870967741937</v>
      </c>
      <c r="S468">
        <v>0.33115942028985507</v>
      </c>
      <c r="T468">
        <v>0.51118210862619806</v>
      </c>
      <c r="U468">
        <v>0.31568228105906315</v>
      </c>
      <c r="V468">
        <v>0.22914072229140722</v>
      </c>
      <c r="W468">
        <v>0.75944584382871538</v>
      </c>
      <c r="X468">
        <v>0.59081562714187796</v>
      </c>
      <c r="Y468">
        <v>0.47635135135135137</v>
      </c>
      <c r="Z468">
        <v>0.35298804780876492</v>
      </c>
      <c r="AA468">
        <v>0.36373390557939916</v>
      </c>
    </row>
    <row r="469" spans="1:27" x14ac:dyDescent="0.35">
      <c r="A469" s="1">
        <v>44116</v>
      </c>
      <c r="B469" t="s">
        <v>47</v>
      </c>
      <c r="C469">
        <v>0.61571582346609255</v>
      </c>
      <c r="D469">
        <v>0.58419243986254299</v>
      </c>
      <c r="E469">
        <v>0.53865979381443296</v>
      </c>
      <c r="F469">
        <v>0.41357027463651053</v>
      </c>
      <c r="G469">
        <v>0.55032679738562096</v>
      </c>
      <c r="H469">
        <v>9.2250922509225092E-2</v>
      </c>
      <c r="I469">
        <v>0.47972972972972971</v>
      </c>
      <c r="J469">
        <v>0.17846153846153845</v>
      </c>
      <c r="K469">
        <v>0.36022253129346316</v>
      </c>
      <c r="L469">
        <v>0.78533333333333333</v>
      </c>
      <c r="M469">
        <v>0.42713567839195982</v>
      </c>
      <c r="N469">
        <v>0.15652173913043479</v>
      </c>
      <c r="O469">
        <v>0.56150506512301013</v>
      </c>
      <c r="P469">
        <v>0.46234309623430964</v>
      </c>
      <c r="Q469">
        <v>0.40619765494137355</v>
      </c>
      <c r="R469">
        <v>0.26060606060606062</v>
      </c>
      <c r="S469">
        <v>0.4310722100656455</v>
      </c>
      <c r="T469">
        <v>0.61041666666666672</v>
      </c>
      <c r="U469">
        <v>0.4232258064516129</v>
      </c>
      <c r="V469">
        <v>0.78668478260869568</v>
      </c>
      <c r="W469">
        <v>4.1459369817578771E-2</v>
      </c>
      <c r="X469">
        <v>0.51624129930394436</v>
      </c>
      <c r="Y469">
        <v>0.91134751773049649</v>
      </c>
      <c r="Z469">
        <v>0.39729119638826182</v>
      </c>
      <c r="AA469">
        <v>0.30383480825958703</v>
      </c>
    </row>
    <row r="470" spans="1:27" x14ac:dyDescent="0.35">
      <c r="A470" s="1">
        <v>44116</v>
      </c>
      <c r="B470" t="s">
        <v>48</v>
      </c>
      <c r="C470">
        <v>0.38428417653390745</v>
      </c>
      <c r="D470">
        <v>0.41580756013745707</v>
      </c>
      <c r="E470">
        <v>0.46134020618556704</v>
      </c>
      <c r="F470">
        <v>0.58642972536348947</v>
      </c>
      <c r="G470">
        <v>0.4496732026143791</v>
      </c>
      <c r="H470">
        <v>0.90774907749077494</v>
      </c>
      <c r="I470">
        <v>0.52027027027027029</v>
      </c>
      <c r="J470">
        <v>0.82153846153846155</v>
      </c>
      <c r="K470">
        <v>0.63977746870653684</v>
      </c>
      <c r="L470">
        <v>0.21466666666666667</v>
      </c>
      <c r="M470">
        <v>0.57286432160804024</v>
      </c>
      <c r="N470">
        <v>0.84347826086956523</v>
      </c>
      <c r="O470">
        <v>0.43849493487698987</v>
      </c>
      <c r="P470">
        <v>0.53765690376569042</v>
      </c>
      <c r="Q470">
        <v>0.5938023450586265</v>
      </c>
      <c r="R470">
        <v>0.73939393939393938</v>
      </c>
      <c r="S470">
        <v>0.56892778993435444</v>
      </c>
      <c r="T470">
        <v>0.38958333333333334</v>
      </c>
      <c r="U470">
        <v>0.5767741935483871</v>
      </c>
      <c r="V470">
        <v>0.21331521739130435</v>
      </c>
      <c r="W470">
        <v>0.95854063018242119</v>
      </c>
      <c r="X470">
        <v>0.4837587006960557</v>
      </c>
      <c r="Y470">
        <v>8.8652482269503549E-2</v>
      </c>
      <c r="Z470">
        <v>0.60270880361173818</v>
      </c>
      <c r="AA470">
        <v>0.69616519174041303</v>
      </c>
    </row>
    <row r="471" spans="1:27" x14ac:dyDescent="0.35">
      <c r="A471" s="1">
        <v>44116</v>
      </c>
      <c r="B471" t="s">
        <v>49</v>
      </c>
      <c r="C471">
        <v>0.62790697674418605</v>
      </c>
      <c r="D471">
        <v>0.29921259842519687</v>
      </c>
      <c r="E471">
        <v>0.29591836734693877</v>
      </c>
      <c r="F471">
        <v>0.33333333333333331</v>
      </c>
      <c r="G471">
        <v>0.73529411764705888</v>
      </c>
      <c r="H471">
        <v>0.14473684210526316</v>
      </c>
      <c r="I471">
        <v>0.54205607476635509</v>
      </c>
      <c r="J471">
        <v>0.22333333333333333</v>
      </c>
      <c r="K471">
        <v>0.59722222222222221</v>
      </c>
      <c r="L471">
        <v>0.59354838709677415</v>
      </c>
      <c r="M471">
        <v>0.3</v>
      </c>
      <c r="N471">
        <v>0.23255813953488372</v>
      </c>
      <c r="O471">
        <v>0.53982300884955747</v>
      </c>
      <c r="P471">
        <v>0.30827067669172931</v>
      </c>
      <c r="Q471">
        <v>0.21981424148606812</v>
      </c>
      <c r="R471">
        <v>0.15384615384615385</v>
      </c>
      <c r="S471">
        <v>0.37962962962962965</v>
      </c>
      <c r="T471">
        <v>0.22388059701492538</v>
      </c>
      <c r="U471">
        <v>0.32188841201716739</v>
      </c>
      <c r="V471">
        <v>0.61083743842364535</v>
      </c>
      <c r="W471">
        <v>0.26041666666666669</v>
      </c>
      <c r="X471">
        <v>0.51515151515151514</v>
      </c>
      <c r="Y471">
        <v>0.6785714285714286</v>
      </c>
      <c r="Z471">
        <v>0.49</v>
      </c>
      <c r="AA471">
        <v>0.29661016949152541</v>
      </c>
    </row>
    <row r="472" spans="1:27" x14ac:dyDescent="0.35">
      <c r="A472" s="1">
        <v>44116</v>
      </c>
      <c r="B472" t="s">
        <v>50</v>
      </c>
      <c r="C472">
        <v>0.37209302325581395</v>
      </c>
      <c r="D472">
        <v>0.70078740157480313</v>
      </c>
      <c r="E472">
        <v>0.70408163265306123</v>
      </c>
      <c r="F472">
        <v>0.66666666666666663</v>
      </c>
      <c r="G472">
        <v>0.26470588235294118</v>
      </c>
      <c r="H472">
        <v>0.85526315789473684</v>
      </c>
      <c r="I472">
        <v>0.45794392523364486</v>
      </c>
      <c r="J472">
        <v>0.77666666666666662</v>
      </c>
      <c r="K472">
        <v>0.40277777777777779</v>
      </c>
      <c r="L472">
        <v>0.40645161290322579</v>
      </c>
      <c r="M472">
        <v>0.7</v>
      </c>
      <c r="N472">
        <v>0.76744186046511631</v>
      </c>
      <c r="O472">
        <v>0.46017699115044247</v>
      </c>
      <c r="P472">
        <v>0.69172932330827064</v>
      </c>
      <c r="Q472">
        <v>0.7801857585139319</v>
      </c>
      <c r="R472">
        <v>0.84615384615384615</v>
      </c>
      <c r="S472">
        <v>0.62037037037037035</v>
      </c>
      <c r="T472">
        <v>0.77611940298507465</v>
      </c>
      <c r="U472">
        <v>0.67811158798283266</v>
      </c>
      <c r="V472">
        <v>0.3891625615763547</v>
      </c>
      <c r="W472">
        <v>0.73958333333333337</v>
      </c>
      <c r="X472">
        <v>0.48484848484848486</v>
      </c>
      <c r="Y472">
        <v>0.32142857142857145</v>
      </c>
      <c r="Z472">
        <v>0.51</v>
      </c>
      <c r="AA472">
        <v>0.70338983050847459</v>
      </c>
    </row>
    <row r="473" spans="1:27" x14ac:dyDescent="0.35">
      <c r="A473" s="1">
        <v>44116</v>
      </c>
      <c r="B473" t="s">
        <v>51</v>
      </c>
      <c r="C473">
        <v>0.10714285714285714</v>
      </c>
      <c r="D473">
        <v>0.28187919463087246</v>
      </c>
      <c r="E473">
        <v>7.0512820512820512E-2</v>
      </c>
      <c r="F473">
        <v>3.4090909090909088E-2</v>
      </c>
      <c r="G473">
        <v>8.4656084656084651E-2</v>
      </c>
      <c r="H473">
        <v>4.7619047619047616E-2</v>
      </c>
      <c r="I473">
        <v>9.0090090090090086E-2</v>
      </c>
      <c r="J473">
        <v>9.1445427728613568E-2</v>
      </c>
      <c r="K473">
        <v>0.30281690140845069</v>
      </c>
      <c r="L473">
        <v>0.11627906976744186</v>
      </c>
      <c r="M473">
        <v>0.13953488372093023</v>
      </c>
      <c r="N473">
        <v>7.7519379844961239E-2</v>
      </c>
      <c r="O473">
        <v>0.20994475138121546</v>
      </c>
      <c r="P473">
        <v>9.420289855072464E-2</v>
      </c>
      <c r="Q473">
        <v>8.1300813008130079E-2</v>
      </c>
      <c r="R473">
        <v>7.3684210526315783E-2</v>
      </c>
      <c r="S473">
        <v>4.6875E-2</v>
      </c>
      <c r="T473">
        <v>4.065040650406504E-2</v>
      </c>
      <c r="U473">
        <v>5.8333333333333334E-2</v>
      </c>
      <c r="V473">
        <v>0.23839009287925697</v>
      </c>
      <c r="W473">
        <v>3.9106145251396648E-2</v>
      </c>
      <c r="X473">
        <v>0.11538461538461539</v>
      </c>
      <c r="Y473">
        <v>1.8867924528301886E-2</v>
      </c>
      <c r="Z473">
        <v>3.3112582781456956E-2</v>
      </c>
      <c r="AA473">
        <v>7.0866141732283464E-2</v>
      </c>
    </row>
    <row r="474" spans="1:27" x14ac:dyDescent="0.35">
      <c r="A474" s="1">
        <v>44116</v>
      </c>
      <c r="B474" t="s">
        <v>52</v>
      </c>
      <c r="C474">
        <v>0.8928571428571429</v>
      </c>
      <c r="D474">
        <v>0.71812080536912748</v>
      </c>
      <c r="E474">
        <v>0.92948717948717952</v>
      </c>
      <c r="F474">
        <v>0.96590909090909094</v>
      </c>
      <c r="G474">
        <v>0.91534391534391535</v>
      </c>
      <c r="H474">
        <v>0.95238095238095233</v>
      </c>
      <c r="I474">
        <v>0.90990990990990994</v>
      </c>
      <c r="J474">
        <v>0.90855457227138647</v>
      </c>
      <c r="K474">
        <v>0.69718309859154926</v>
      </c>
      <c r="L474">
        <v>0.88372093023255816</v>
      </c>
      <c r="M474">
        <v>0.86046511627906974</v>
      </c>
      <c r="N474">
        <v>0.92248062015503873</v>
      </c>
      <c r="O474">
        <v>0.79005524861878451</v>
      </c>
      <c r="P474">
        <v>0.90579710144927539</v>
      </c>
      <c r="Q474">
        <v>0.91869918699186992</v>
      </c>
      <c r="R474">
        <v>0.9263157894736842</v>
      </c>
      <c r="S474">
        <v>0.953125</v>
      </c>
      <c r="T474">
        <v>0.95934959349593496</v>
      </c>
      <c r="U474">
        <v>0.94166666666666665</v>
      </c>
      <c r="V474">
        <v>0.76160990712074306</v>
      </c>
      <c r="W474">
        <v>0.96089385474860334</v>
      </c>
      <c r="X474">
        <v>0.88461538461538458</v>
      </c>
      <c r="Y474">
        <v>0.98113207547169812</v>
      </c>
      <c r="Z474">
        <v>0.9668874172185431</v>
      </c>
      <c r="AA474">
        <v>0.92913385826771655</v>
      </c>
    </row>
    <row r="475" spans="1:27" x14ac:dyDescent="0.35">
      <c r="A475" s="1">
        <v>44117</v>
      </c>
      <c r="B475" t="s">
        <v>30</v>
      </c>
      <c r="C475">
        <v>0.63466379000359585</v>
      </c>
      <c r="D475">
        <v>0.26271186440677968</v>
      </c>
      <c r="E475">
        <v>0.32360300250208507</v>
      </c>
      <c r="F475">
        <v>0.2397730665870409</v>
      </c>
      <c r="G475">
        <v>0.29368279569892475</v>
      </c>
      <c r="H475">
        <v>0.44987146529562982</v>
      </c>
      <c r="I475">
        <v>0.35883905013192613</v>
      </c>
      <c r="J475">
        <v>0.33596554199569273</v>
      </c>
      <c r="K475">
        <v>0.2631010264721772</v>
      </c>
      <c r="L475">
        <v>0.42436687200547568</v>
      </c>
      <c r="M475">
        <v>0.49532710280373832</v>
      </c>
      <c r="N475">
        <v>0.57352941176470584</v>
      </c>
      <c r="O475">
        <v>0.28897485493230174</v>
      </c>
      <c r="P475">
        <v>0.4028716216216216</v>
      </c>
      <c r="Q475">
        <v>0.39288112827400939</v>
      </c>
      <c r="R475">
        <v>0.36478711162255467</v>
      </c>
      <c r="S475">
        <v>0.46185147507629704</v>
      </c>
      <c r="T475">
        <v>0.40231548480463097</v>
      </c>
      <c r="U475">
        <v>0.41568396226415094</v>
      </c>
      <c r="V475">
        <v>0.40041422160856061</v>
      </c>
      <c r="W475">
        <v>0.30661322645290578</v>
      </c>
      <c r="X475">
        <v>0.45579163810829337</v>
      </c>
      <c r="Y475">
        <v>0.53092783505154639</v>
      </c>
      <c r="Z475">
        <v>0.35936254980079679</v>
      </c>
      <c r="AA475">
        <v>0.56258234519104089</v>
      </c>
    </row>
    <row r="476" spans="1:27" x14ac:dyDescent="0.35">
      <c r="A476" s="1">
        <v>44117</v>
      </c>
      <c r="B476" t="s">
        <v>31</v>
      </c>
      <c r="C476">
        <v>6.1848256023013304E-2</v>
      </c>
      <c r="D476">
        <v>0.40607344632768361</v>
      </c>
      <c r="E476">
        <v>0.15929941618015012</v>
      </c>
      <c r="F476">
        <v>0.43654822335025378</v>
      </c>
      <c r="G476">
        <v>0.52352150537634412</v>
      </c>
      <c r="H476">
        <v>7.6263924592973431E-2</v>
      </c>
      <c r="I476">
        <v>0.1090589270008795</v>
      </c>
      <c r="J476">
        <v>0.19741564967695621</v>
      </c>
      <c r="K476">
        <v>0.14640734737979472</v>
      </c>
      <c r="L476">
        <v>0.14236824093086928</v>
      </c>
      <c r="M476">
        <v>0.11214953271028037</v>
      </c>
      <c r="N476">
        <v>0.2323529411764706</v>
      </c>
      <c r="O476">
        <v>0.24100580270793037</v>
      </c>
      <c r="P476">
        <v>0.24746621621621623</v>
      </c>
      <c r="Q476">
        <v>0.43384822028206849</v>
      </c>
      <c r="R476">
        <v>0.21173762945914845</v>
      </c>
      <c r="S476">
        <v>0.1515768056968464</v>
      </c>
      <c r="T476">
        <v>0.22286541244573083</v>
      </c>
      <c r="U476">
        <v>9.6108490566037735E-2</v>
      </c>
      <c r="V476">
        <v>0.22402485329651364</v>
      </c>
      <c r="W476">
        <v>0</v>
      </c>
      <c r="X476">
        <v>0.23303632625085674</v>
      </c>
      <c r="Y476">
        <v>1.8900343642611683E-2</v>
      </c>
      <c r="Z476">
        <v>0.19043824701195219</v>
      </c>
      <c r="AA476">
        <v>0.1067193675889328</v>
      </c>
    </row>
    <row r="477" spans="1:27" x14ac:dyDescent="0.35">
      <c r="A477" s="1">
        <v>44117</v>
      </c>
      <c r="B477" t="s">
        <v>32</v>
      </c>
      <c r="C477">
        <v>0.6965120460266091</v>
      </c>
      <c r="D477">
        <v>0.66878531073446323</v>
      </c>
      <c r="E477">
        <v>0.48290241868223521</v>
      </c>
      <c r="F477">
        <v>0.67632128993729468</v>
      </c>
      <c r="G477">
        <v>0.81720430107526887</v>
      </c>
      <c r="H477">
        <v>0.52613538988860331</v>
      </c>
      <c r="I477">
        <v>0.46789797713280562</v>
      </c>
      <c r="J477">
        <v>0.53338119167264897</v>
      </c>
      <c r="K477">
        <v>0.40950837385197192</v>
      </c>
      <c r="L477">
        <v>0.56673511293634493</v>
      </c>
      <c r="M477">
        <v>0.60747663551401865</v>
      </c>
      <c r="N477">
        <v>0.80588235294117649</v>
      </c>
      <c r="O477">
        <v>0.52998065764023206</v>
      </c>
      <c r="P477">
        <v>0.65033783783783783</v>
      </c>
      <c r="Q477">
        <v>0.82672934855607794</v>
      </c>
      <c r="R477">
        <v>0.57652474108170315</v>
      </c>
      <c r="S477">
        <v>0.61342828077314349</v>
      </c>
      <c r="T477">
        <v>0.62518089725036174</v>
      </c>
      <c r="U477">
        <v>0.5117924528301887</v>
      </c>
      <c r="V477">
        <v>0.62443907490507422</v>
      </c>
      <c r="W477">
        <v>0.30661322645290578</v>
      </c>
      <c r="X477">
        <v>0.68882796435915006</v>
      </c>
      <c r="Y477">
        <v>0.54982817869415812</v>
      </c>
      <c r="Z477">
        <v>0.54980079681274896</v>
      </c>
      <c r="AA477">
        <v>0.66930171277997363</v>
      </c>
    </row>
    <row r="478" spans="1:27" x14ac:dyDescent="0.35">
      <c r="A478" s="1">
        <v>44117</v>
      </c>
      <c r="B478" t="s">
        <v>33</v>
      </c>
      <c r="C478">
        <v>0.3034879539733909</v>
      </c>
      <c r="D478">
        <v>0.33121468926553677</v>
      </c>
      <c r="E478">
        <v>0.51709758131776473</v>
      </c>
      <c r="F478">
        <v>0.32367871006270532</v>
      </c>
      <c r="G478">
        <v>0.18279569892473113</v>
      </c>
      <c r="H478">
        <v>0.47386461011139669</v>
      </c>
      <c r="I478">
        <v>0.53210202286719444</v>
      </c>
      <c r="J478">
        <v>0.46661880832735103</v>
      </c>
      <c r="K478">
        <v>0.59049162614802808</v>
      </c>
      <c r="L478">
        <v>0.43326488706365507</v>
      </c>
      <c r="M478">
        <v>0.39252336448598135</v>
      </c>
      <c r="N478">
        <v>0.19411764705882351</v>
      </c>
      <c r="O478">
        <v>0.47001934235976794</v>
      </c>
      <c r="P478">
        <v>0.34966216216216217</v>
      </c>
      <c r="Q478">
        <v>0.17327065144392206</v>
      </c>
      <c r="R478">
        <v>0.42347525891829685</v>
      </c>
      <c r="S478">
        <v>0.38657171922685651</v>
      </c>
      <c r="T478">
        <v>0.37481910274963826</v>
      </c>
      <c r="U478">
        <v>0.4882075471698113</v>
      </c>
      <c r="V478">
        <v>0.37556092509492578</v>
      </c>
      <c r="W478">
        <v>0.69338677354709422</v>
      </c>
      <c r="X478">
        <v>0.31117203564084994</v>
      </c>
      <c r="Y478">
        <v>0.45017182130584188</v>
      </c>
      <c r="Z478">
        <v>0.45019920318725104</v>
      </c>
      <c r="AA478">
        <v>0.33069828722002637</v>
      </c>
    </row>
    <row r="479" spans="1:27" x14ac:dyDescent="0.35">
      <c r="A479" s="1">
        <v>44117</v>
      </c>
      <c r="B479" t="s">
        <v>46</v>
      </c>
      <c r="C479">
        <v>0.33405249910104279</v>
      </c>
      <c r="D479">
        <v>0.41101694915254239</v>
      </c>
      <c r="E479">
        <v>0.32360300250208507</v>
      </c>
      <c r="F479">
        <v>0.31191735953640715</v>
      </c>
      <c r="G479">
        <v>0.4017857142857143</v>
      </c>
      <c r="H479">
        <v>0.54932432432432432</v>
      </c>
      <c r="I479">
        <v>0.52066842568161831</v>
      </c>
      <c r="J479">
        <v>0.55334846765039725</v>
      </c>
      <c r="K479">
        <v>0.37862032648762506</v>
      </c>
      <c r="L479">
        <v>0.50471063257065951</v>
      </c>
      <c r="M479">
        <v>0.82572614107883813</v>
      </c>
      <c r="N479">
        <v>0.33823529411764708</v>
      </c>
      <c r="O479">
        <v>0.51471135940409685</v>
      </c>
      <c r="P479">
        <v>0.40371621621621623</v>
      </c>
      <c r="Q479">
        <v>0.40667574931880107</v>
      </c>
      <c r="R479">
        <v>0.35483870967741937</v>
      </c>
      <c r="S479">
        <v>0.33115942028985507</v>
      </c>
      <c r="T479">
        <v>0.51118210862619806</v>
      </c>
      <c r="U479">
        <v>0.31568228105906315</v>
      </c>
      <c r="V479">
        <v>0.22914072229140722</v>
      </c>
      <c r="W479">
        <v>0.75944584382871538</v>
      </c>
      <c r="X479">
        <v>0.59081562714187796</v>
      </c>
      <c r="Y479">
        <v>0.47635135135135137</v>
      </c>
      <c r="Z479">
        <v>0.35298804780876492</v>
      </c>
      <c r="AA479">
        <v>0.36373390557939916</v>
      </c>
    </row>
    <row r="480" spans="1:27" x14ac:dyDescent="0.35">
      <c r="A480" s="1">
        <v>44117</v>
      </c>
      <c r="B480" t="s">
        <v>47</v>
      </c>
      <c r="C480">
        <v>0.61571582346609255</v>
      </c>
      <c r="D480">
        <v>0.58419243986254299</v>
      </c>
      <c r="E480">
        <v>0.53865979381443296</v>
      </c>
      <c r="F480">
        <v>0.41357027463651053</v>
      </c>
      <c r="G480">
        <v>0.55032679738562096</v>
      </c>
      <c r="H480">
        <v>9.2250922509225092E-2</v>
      </c>
      <c r="I480">
        <v>0.47972972972972971</v>
      </c>
      <c r="J480">
        <v>0.17846153846153845</v>
      </c>
      <c r="K480">
        <v>0.36022253129346316</v>
      </c>
      <c r="L480">
        <v>0.78533333333333333</v>
      </c>
      <c r="M480">
        <v>0.42713567839195982</v>
      </c>
      <c r="N480">
        <v>0.15652173913043479</v>
      </c>
      <c r="O480">
        <v>0.56150506512301013</v>
      </c>
      <c r="P480">
        <v>0.46234309623430964</v>
      </c>
      <c r="Q480">
        <v>0.40619765494137355</v>
      </c>
      <c r="R480">
        <v>0.26060606060606062</v>
      </c>
      <c r="S480">
        <v>0.4310722100656455</v>
      </c>
      <c r="T480">
        <v>0.61041666666666672</v>
      </c>
      <c r="U480">
        <v>0.4232258064516129</v>
      </c>
      <c r="V480">
        <v>0.78668478260869568</v>
      </c>
      <c r="W480">
        <v>4.1459369817578771E-2</v>
      </c>
      <c r="X480">
        <v>0.51624129930394436</v>
      </c>
      <c r="Y480">
        <v>0.91134751773049649</v>
      </c>
      <c r="Z480">
        <v>0.39729119638826182</v>
      </c>
      <c r="AA480">
        <v>0.30383480825958703</v>
      </c>
    </row>
    <row r="481" spans="1:27" x14ac:dyDescent="0.35">
      <c r="A481" s="1">
        <v>44117</v>
      </c>
      <c r="B481" t="s">
        <v>48</v>
      </c>
      <c r="C481">
        <v>0.38428417653390745</v>
      </c>
      <c r="D481">
        <v>0.41580756013745707</v>
      </c>
      <c r="E481">
        <v>0.46134020618556704</v>
      </c>
      <c r="F481">
        <v>0.58642972536348947</v>
      </c>
      <c r="G481">
        <v>0.4496732026143791</v>
      </c>
      <c r="H481">
        <v>0.90774907749077494</v>
      </c>
      <c r="I481">
        <v>0.52027027027027029</v>
      </c>
      <c r="J481">
        <v>0.82153846153846155</v>
      </c>
      <c r="K481">
        <v>0.63977746870653684</v>
      </c>
      <c r="L481">
        <v>0.21466666666666667</v>
      </c>
      <c r="M481">
        <v>0.57286432160804024</v>
      </c>
      <c r="N481">
        <v>0.84347826086956523</v>
      </c>
      <c r="O481">
        <v>0.43849493487698987</v>
      </c>
      <c r="P481">
        <v>0.53765690376569042</v>
      </c>
      <c r="Q481">
        <v>0.5938023450586265</v>
      </c>
      <c r="R481">
        <v>0.73939393939393938</v>
      </c>
      <c r="S481">
        <v>0.56892778993435444</v>
      </c>
      <c r="T481">
        <v>0.38958333333333334</v>
      </c>
      <c r="U481">
        <v>0.5767741935483871</v>
      </c>
      <c r="V481">
        <v>0.21331521739130435</v>
      </c>
      <c r="W481">
        <v>0.95854063018242119</v>
      </c>
      <c r="X481">
        <v>0.4837587006960557</v>
      </c>
      <c r="Y481">
        <v>8.8652482269503549E-2</v>
      </c>
      <c r="Z481">
        <v>0.60270880361173818</v>
      </c>
      <c r="AA481">
        <v>0.69616519174041303</v>
      </c>
    </row>
    <row r="482" spans="1:27" x14ac:dyDescent="0.35">
      <c r="A482" s="1">
        <v>44117</v>
      </c>
      <c r="B482" t="s">
        <v>49</v>
      </c>
      <c r="C482">
        <v>0.62790697674418605</v>
      </c>
      <c r="D482">
        <v>0.29921259842519687</v>
      </c>
      <c r="E482">
        <v>0.29591836734693877</v>
      </c>
      <c r="F482">
        <v>0.33333333333333331</v>
      </c>
      <c r="G482">
        <v>0.73529411764705888</v>
      </c>
      <c r="H482">
        <v>0.14473684210526316</v>
      </c>
      <c r="I482">
        <v>0.54205607476635509</v>
      </c>
      <c r="J482">
        <v>0.22333333333333333</v>
      </c>
      <c r="K482">
        <v>0.59722222222222221</v>
      </c>
      <c r="L482">
        <v>0.59354838709677415</v>
      </c>
      <c r="M482">
        <v>0.3</v>
      </c>
      <c r="N482">
        <v>0.23255813953488372</v>
      </c>
      <c r="O482">
        <v>0.53982300884955747</v>
      </c>
      <c r="P482">
        <v>0.30827067669172931</v>
      </c>
      <c r="Q482">
        <v>0.21981424148606812</v>
      </c>
      <c r="R482">
        <v>0.15384615384615385</v>
      </c>
      <c r="S482">
        <v>0.37962962962962965</v>
      </c>
      <c r="T482">
        <v>0.22388059701492538</v>
      </c>
      <c r="U482">
        <v>0.32188841201716739</v>
      </c>
      <c r="V482">
        <v>0.61083743842364535</v>
      </c>
      <c r="W482">
        <v>0.26041666666666669</v>
      </c>
      <c r="X482">
        <v>0.51515151515151514</v>
      </c>
      <c r="Y482">
        <v>0.6785714285714286</v>
      </c>
      <c r="Z482">
        <v>0.49</v>
      </c>
      <c r="AA482">
        <v>0.29661016949152541</v>
      </c>
    </row>
    <row r="483" spans="1:27" x14ac:dyDescent="0.35">
      <c r="A483" s="1">
        <v>44117</v>
      </c>
      <c r="B483" t="s">
        <v>50</v>
      </c>
      <c r="C483">
        <v>0.37209302325581395</v>
      </c>
      <c r="D483">
        <v>0.70078740157480313</v>
      </c>
      <c r="E483">
        <v>0.70408163265306123</v>
      </c>
      <c r="F483">
        <v>0.66666666666666663</v>
      </c>
      <c r="G483">
        <v>0.26470588235294118</v>
      </c>
      <c r="H483">
        <v>0.85526315789473684</v>
      </c>
      <c r="I483">
        <v>0.45794392523364486</v>
      </c>
      <c r="J483">
        <v>0.77666666666666662</v>
      </c>
      <c r="K483">
        <v>0.40277777777777779</v>
      </c>
      <c r="L483">
        <v>0.40645161290322579</v>
      </c>
      <c r="M483">
        <v>0.7</v>
      </c>
      <c r="N483">
        <v>0.76744186046511631</v>
      </c>
      <c r="O483">
        <v>0.46017699115044247</v>
      </c>
      <c r="P483">
        <v>0.69172932330827064</v>
      </c>
      <c r="Q483">
        <v>0.7801857585139319</v>
      </c>
      <c r="R483">
        <v>0.84615384615384615</v>
      </c>
      <c r="S483">
        <v>0.62037037037037035</v>
      </c>
      <c r="T483">
        <v>0.77611940298507465</v>
      </c>
      <c r="U483">
        <v>0.67811158798283266</v>
      </c>
      <c r="V483">
        <v>0.3891625615763547</v>
      </c>
      <c r="W483">
        <v>0.73958333333333337</v>
      </c>
      <c r="X483">
        <v>0.48484848484848486</v>
      </c>
      <c r="Y483">
        <v>0.32142857142857145</v>
      </c>
      <c r="Z483">
        <v>0.51</v>
      </c>
      <c r="AA483">
        <v>0.70338983050847459</v>
      </c>
    </row>
    <row r="484" spans="1:27" x14ac:dyDescent="0.35">
      <c r="A484" s="1">
        <v>44117</v>
      </c>
      <c r="B484" t="s">
        <v>51</v>
      </c>
      <c r="C484">
        <v>0.10714285714285714</v>
      </c>
      <c r="D484">
        <v>0.28187919463087246</v>
      </c>
      <c r="E484">
        <v>7.0512820512820512E-2</v>
      </c>
      <c r="F484">
        <v>3.4090909090909088E-2</v>
      </c>
      <c r="G484">
        <v>8.4656084656084651E-2</v>
      </c>
      <c r="H484">
        <v>4.7619047619047616E-2</v>
      </c>
      <c r="I484">
        <v>9.0090090090090086E-2</v>
      </c>
      <c r="J484">
        <v>9.1445427728613568E-2</v>
      </c>
      <c r="K484">
        <v>0.30281690140845069</v>
      </c>
      <c r="L484">
        <v>0.11627906976744186</v>
      </c>
      <c r="M484">
        <v>0.13953488372093023</v>
      </c>
      <c r="N484">
        <v>7.7519379844961239E-2</v>
      </c>
      <c r="O484">
        <v>0.20994475138121546</v>
      </c>
      <c r="P484">
        <v>9.420289855072464E-2</v>
      </c>
      <c r="Q484">
        <v>8.1300813008130079E-2</v>
      </c>
      <c r="R484">
        <v>7.3684210526315783E-2</v>
      </c>
      <c r="S484">
        <v>4.6875E-2</v>
      </c>
      <c r="T484">
        <v>4.065040650406504E-2</v>
      </c>
      <c r="U484">
        <v>5.8333333333333334E-2</v>
      </c>
      <c r="V484">
        <v>0.23839009287925697</v>
      </c>
      <c r="W484">
        <v>3.9106145251396648E-2</v>
      </c>
      <c r="X484">
        <v>0.11538461538461539</v>
      </c>
      <c r="Y484">
        <v>1.8867924528301886E-2</v>
      </c>
      <c r="Z484">
        <v>3.3112582781456956E-2</v>
      </c>
      <c r="AA484">
        <v>7.0866141732283464E-2</v>
      </c>
    </row>
    <row r="485" spans="1:27" x14ac:dyDescent="0.35">
      <c r="A485" s="1">
        <v>44117</v>
      </c>
      <c r="B485" t="s">
        <v>52</v>
      </c>
      <c r="C485">
        <v>0.8928571428571429</v>
      </c>
      <c r="D485">
        <v>0.71812080536912748</v>
      </c>
      <c r="E485">
        <v>0.92948717948717952</v>
      </c>
      <c r="F485">
        <v>0.96590909090909094</v>
      </c>
      <c r="G485">
        <v>0.91534391534391535</v>
      </c>
      <c r="H485">
        <v>0.95238095238095233</v>
      </c>
      <c r="I485">
        <v>0.90990990990990994</v>
      </c>
      <c r="J485">
        <v>0.90855457227138647</v>
      </c>
      <c r="K485">
        <v>0.69718309859154926</v>
      </c>
      <c r="L485">
        <v>0.88372093023255816</v>
      </c>
      <c r="M485">
        <v>0.86046511627906974</v>
      </c>
      <c r="N485">
        <v>0.92248062015503873</v>
      </c>
      <c r="O485">
        <v>0.79005524861878451</v>
      </c>
      <c r="P485">
        <v>0.90579710144927539</v>
      </c>
      <c r="Q485">
        <v>0.91869918699186992</v>
      </c>
      <c r="R485">
        <v>0.9263157894736842</v>
      </c>
      <c r="S485">
        <v>0.953125</v>
      </c>
      <c r="T485">
        <v>0.95934959349593496</v>
      </c>
      <c r="U485">
        <v>0.94166666666666665</v>
      </c>
      <c r="V485">
        <v>0.76160990712074306</v>
      </c>
      <c r="W485">
        <v>0.96089385474860334</v>
      </c>
      <c r="X485">
        <v>0.88461538461538458</v>
      </c>
      <c r="Y485">
        <v>0.98113207547169812</v>
      </c>
      <c r="Z485">
        <v>0.9668874172185431</v>
      </c>
      <c r="AA485">
        <v>0.92913385826771655</v>
      </c>
    </row>
    <row r="486" spans="1:27" x14ac:dyDescent="0.35">
      <c r="A486" s="1">
        <v>44118</v>
      </c>
      <c r="B486" t="s">
        <v>30</v>
      </c>
      <c r="C486">
        <v>0.63070837828119386</v>
      </c>
      <c r="D486">
        <v>0.26694915254237289</v>
      </c>
      <c r="E486">
        <v>0.32360300250208507</v>
      </c>
      <c r="F486">
        <v>0.23798148701104807</v>
      </c>
      <c r="G486">
        <v>0.26881720430107525</v>
      </c>
      <c r="H486">
        <v>0.43708053691275167</v>
      </c>
      <c r="I486">
        <v>0.3623570800351803</v>
      </c>
      <c r="J486">
        <v>0.32591529073941133</v>
      </c>
      <c r="K486">
        <v>0.2441923284710967</v>
      </c>
      <c r="L486">
        <v>0.38395590936925905</v>
      </c>
      <c r="M486">
        <v>0.32267441860465118</v>
      </c>
      <c r="N486">
        <v>0.59411764705882353</v>
      </c>
      <c r="O486">
        <v>0.33268858800773693</v>
      </c>
      <c r="P486">
        <v>0.43243243243243246</v>
      </c>
      <c r="Q486">
        <v>0.38079247817327067</v>
      </c>
      <c r="R486">
        <v>0.34009009009009011</v>
      </c>
      <c r="S486">
        <v>0.4506612410986775</v>
      </c>
      <c r="T486">
        <v>0.36167341430499328</v>
      </c>
      <c r="U486">
        <v>0.41383352872215712</v>
      </c>
      <c r="V486">
        <v>0.40075940628236106</v>
      </c>
      <c r="W486">
        <v>0.33667334669338678</v>
      </c>
      <c r="X486">
        <v>0.46812885538039756</v>
      </c>
      <c r="Y486">
        <v>0.53264604810996563</v>
      </c>
      <c r="Z486">
        <v>0.35697211155378489</v>
      </c>
      <c r="AA486">
        <v>0.55072463768115942</v>
      </c>
    </row>
    <row r="487" spans="1:27" x14ac:dyDescent="0.35">
      <c r="A487" s="1">
        <v>44118</v>
      </c>
      <c r="B487" t="s">
        <v>31</v>
      </c>
      <c r="C487">
        <v>4.3869111830276877E-2</v>
      </c>
      <c r="D487">
        <v>0.39759887005649719</v>
      </c>
      <c r="E487">
        <v>0.16680567139282734</v>
      </c>
      <c r="F487">
        <v>0.45924156464616306</v>
      </c>
      <c r="G487">
        <v>0.47647849462365593</v>
      </c>
      <c r="H487">
        <v>8.4731543624161076E-2</v>
      </c>
      <c r="I487">
        <v>0.11433597185576078</v>
      </c>
      <c r="J487">
        <v>0.22900215362526921</v>
      </c>
      <c r="K487">
        <v>0.14478660183684494</v>
      </c>
      <c r="L487">
        <v>0.11451316595223515</v>
      </c>
      <c r="M487">
        <v>9.0116279069767435E-2</v>
      </c>
      <c r="N487">
        <v>0.23529411764705882</v>
      </c>
      <c r="O487">
        <v>0.20309477756286268</v>
      </c>
      <c r="P487">
        <v>0.21875</v>
      </c>
      <c r="Q487">
        <v>0.33579583613163194</v>
      </c>
      <c r="R487">
        <v>0.29617117117117114</v>
      </c>
      <c r="S487">
        <v>0.13733468972533061</v>
      </c>
      <c r="T487">
        <v>0.25101214574898784</v>
      </c>
      <c r="U487">
        <v>9.0269636576787812E-2</v>
      </c>
      <c r="V487">
        <v>0.23679668622713151</v>
      </c>
      <c r="W487">
        <v>0</v>
      </c>
      <c r="X487">
        <v>0.21795750514050719</v>
      </c>
      <c r="Y487">
        <v>1.8900343642611683E-2</v>
      </c>
      <c r="Z487">
        <v>0.19760956175298805</v>
      </c>
      <c r="AA487">
        <v>0.13570487483530963</v>
      </c>
    </row>
    <row r="488" spans="1:27" x14ac:dyDescent="0.35">
      <c r="A488" s="1">
        <v>44118</v>
      </c>
      <c r="B488" t="s">
        <v>32</v>
      </c>
      <c r="C488">
        <v>0.67457749011147072</v>
      </c>
      <c r="D488">
        <v>0.66454802259887003</v>
      </c>
      <c r="E488">
        <v>0.49040867389491244</v>
      </c>
      <c r="F488">
        <v>0.6972230516572111</v>
      </c>
      <c r="G488">
        <v>0.74529569892473113</v>
      </c>
      <c r="H488">
        <v>0.52181208053691275</v>
      </c>
      <c r="I488">
        <v>0.47669305189094108</v>
      </c>
      <c r="J488">
        <v>0.5549174443646806</v>
      </c>
      <c r="K488">
        <v>0.38897893030794167</v>
      </c>
      <c r="L488">
        <v>0.4984690753214942</v>
      </c>
      <c r="M488">
        <v>0.41279069767441862</v>
      </c>
      <c r="N488">
        <v>0.8294117647058824</v>
      </c>
      <c r="O488">
        <v>0.53578336557059958</v>
      </c>
      <c r="P488">
        <v>0.65118243243243246</v>
      </c>
      <c r="Q488">
        <v>0.71658831430490266</v>
      </c>
      <c r="R488">
        <v>0.63626126126126126</v>
      </c>
      <c r="S488">
        <v>0.58799593082400814</v>
      </c>
      <c r="T488">
        <v>0.61268556005398112</v>
      </c>
      <c r="U488">
        <v>0.50410316529894494</v>
      </c>
      <c r="V488">
        <v>0.63755609250949263</v>
      </c>
      <c r="W488">
        <v>0.33667334669338678</v>
      </c>
      <c r="X488">
        <v>0.68608636052090477</v>
      </c>
      <c r="Y488">
        <v>0.55154639175257736</v>
      </c>
      <c r="Z488">
        <v>0.55458167330677288</v>
      </c>
      <c r="AA488">
        <v>0.686429512516469</v>
      </c>
    </row>
    <row r="489" spans="1:27" x14ac:dyDescent="0.35">
      <c r="A489" s="1">
        <v>44118</v>
      </c>
      <c r="B489" t="s">
        <v>33</v>
      </c>
      <c r="C489">
        <v>0.32542250988852928</v>
      </c>
      <c r="D489">
        <v>0.33545197740112997</v>
      </c>
      <c r="E489">
        <v>0.50959132610508751</v>
      </c>
      <c r="F489">
        <v>0.3027769483427889</v>
      </c>
      <c r="G489">
        <v>0.25470430107526887</v>
      </c>
      <c r="H489">
        <v>0.47818791946308725</v>
      </c>
      <c r="I489">
        <v>0.52330694810905887</v>
      </c>
      <c r="J489">
        <v>0.4450825556353194</v>
      </c>
      <c r="K489">
        <v>0.61102106969205838</v>
      </c>
      <c r="L489">
        <v>0.5015309246785058</v>
      </c>
      <c r="M489">
        <v>0.58720930232558133</v>
      </c>
      <c r="N489">
        <v>0.1705882352941176</v>
      </c>
      <c r="O489">
        <v>0.46421663442940042</v>
      </c>
      <c r="P489">
        <v>0.34881756756756754</v>
      </c>
      <c r="Q489">
        <v>0.28341168569509734</v>
      </c>
      <c r="R489">
        <v>0.36373873873873874</v>
      </c>
      <c r="S489">
        <v>0.41200406917599186</v>
      </c>
      <c r="T489">
        <v>0.38731443994601888</v>
      </c>
      <c r="U489">
        <v>0.49589683470105506</v>
      </c>
      <c r="V489">
        <v>0.36244390749050737</v>
      </c>
      <c r="W489">
        <v>0.66332665330661322</v>
      </c>
      <c r="X489">
        <v>0.31391363947909523</v>
      </c>
      <c r="Y489">
        <v>0.44845360824742264</v>
      </c>
      <c r="Z489">
        <v>0.44541832669322712</v>
      </c>
      <c r="AA489">
        <v>0.313570487483531</v>
      </c>
    </row>
    <row r="490" spans="1:27" x14ac:dyDescent="0.35">
      <c r="A490" s="1">
        <v>44118</v>
      </c>
      <c r="B490" t="s">
        <v>46</v>
      </c>
      <c r="C490">
        <v>0.33405249910104279</v>
      </c>
      <c r="D490">
        <v>0.47033898305084748</v>
      </c>
      <c r="E490">
        <v>0.31859883236030023</v>
      </c>
      <c r="F490">
        <v>0.31191735953640715</v>
      </c>
      <c r="G490">
        <v>0.4017857142857143</v>
      </c>
      <c r="H490">
        <v>0.54019933554817279</v>
      </c>
      <c r="I490">
        <v>0.52066842568161831</v>
      </c>
      <c r="J490">
        <v>0.55334846765039725</v>
      </c>
      <c r="K490">
        <v>0.37862032648762506</v>
      </c>
      <c r="L490">
        <v>0.47044632086851629</v>
      </c>
      <c r="M490">
        <v>0.53908355795148244</v>
      </c>
      <c r="N490">
        <v>0.33823529411764708</v>
      </c>
      <c r="O490">
        <v>0.51471135940409685</v>
      </c>
      <c r="P490">
        <v>0.40371621621621623</v>
      </c>
      <c r="Q490">
        <v>0.40667574931880107</v>
      </c>
      <c r="R490">
        <v>0.35483870967741937</v>
      </c>
      <c r="S490">
        <v>0.3384057971014493</v>
      </c>
      <c r="T490">
        <v>0.4994944388270981</v>
      </c>
      <c r="U490">
        <v>0.31602434077079106</v>
      </c>
      <c r="V490">
        <v>0.23599003735990037</v>
      </c>
      <c r="W490">
        <v>0.75944584382871538</v>
      </c>
      <c r="X490">
        <v>0.59081562714187796</v>
      </c>
      <c r="Y490">
        <v>0.47635135135135137</v>
      </c>
      <c r="Z490">
        <v>0.35298804780876492</v>
      </c>
      <c r="AA490">
        <v>0.36373390557939916</v>
      </c>
    </row>
    <row r="491" spans="1:27" x14ac:dyDescent="0.35">
      <c r="A491" s="1">
        <v>44118</v>
      </c>
      <c r="B491" t="s">
        <v>47</v>
      </c>
      <c r="C491">
        <v>0.60279870828848225</v>
      </c>
      <c r="D491">
        <v>0.51501501501501501</v>
      </c>
      <c r="E491">
        <v>0.45549738219895286</v>
      </c>
      <c r="F491">
        <v>0.44426494345718903</v>
      </c>
      <c r="G491">
        <v>0.56209150326797386</v>
      </c>
      <c r="H491">
        <v>0.1070110701107011</v>
      </c>
      <c r="I491">
        <v>0.49493243243243246</v>
      </c>
      <c r="J491">
        <v>0.16717948717948719</v>
      </c>
      <c r="K491">
        <v>0.38803894297635605</v>
      </c>
      <c r="L491">
        <v>0.75897435897435894</v>
      </c>
      <c r="M491">
        <v>0.46</v>
      </c>
      <c r="N491">
        <v>0.13043478260869565</v>
      </c>
      <c r="O491">
        <v>0.59406657018813314</v>
      </c>
      <c r="P491">
        <v>0.50836820083682011</v>
      </c>
      <c r="Q491">
        <v>0.37102177554438859</v>
      </c>
      <c r="R491">
        <v>0.25656565656565655</v>
      </c>
      <c r="S491">
        <v>0.43254817987152033</v>
      </c>
      <c r="T491">
        <v>0.62550607287449389</v>
      </c>
      <c r="U491">
        <v>0.39152759948652116</v>
      </c>
      <c r="V491">
        <v>0.79815303430079154</v>
      </c>
      <c r="W491">
        <v>4.4776119402985072E-2</v>
      </c>
      <c r="X491">
        <v>0.46751740139211134</v>
      </c>
      <c r="Y491">
        <v>0.9042553191489362</v>
      </c>
      <c r="Z491">
        <v>0.42437923250564336</v>
      </c>
      <c r="AA491">
        <v>0.17699115044247787</v>
      </c>
    </row>
    <row r="492" spans="1:27" x14ac:dyDescent="0.35">
      <c r="A492" s="1">
        <v>44118</v>
      </c>
      <c r="B492" t="s">
        <v>48</v>
      </c>
      <c r="C492">
        <v>0.39720129171151775</v>
      </c>
      <c r="D492">
        <v>0.48498498498498499</v>
      </c>
      <c r="E492">
        <v>0.54450261780104714</v>
      </c>
      <c r="F492">
        <v>0.55573505654281097</v>
      </c>
      <c r="G492">
        <v>0.43790849673202614</v>
      </c>
      <c r="H492">
        <v>0.8929889298892989</v>
      </c>
      <c r="I492">
        <v>0.50506756756756754</v>
      </c>
      <c r="J492">
        <v>0.83282051282051284</v>
      </c>
      <c r="K492">
        <v>0.6119610570236439</v>
      </c>
      <c r="L492">
        <v>0.24102564102564103</v>
      </c>
      <c r="M492">
        <v>0.54</v>
      </c>
      <c r="N492">
        <v>0.86956521739130432</v>
      </c>
      <c r="O492">
        <v>0.40593342981186686</v>
      </c>
      <c r="P492">
        <v>0.49163179916317989</v>
      </c>
      <c r="Q492">
        <v>0.62897822445561136</v>
      </c>
      <c r="R492">
        <v>0.74343434343434345</v>
      </c>
      <c r="S492">
        <v>0.56745182012847961</v>
      </c>
      <c r="T492">
        <v>0.37449392712550605</v>
      </c>
      <c r="U492">
        <v>0.60847240051347884</v>
      </c>
      <c r="V492">
        <v>0.20184696569920843</v>
      </c>
      <c r="W492">
        <v>0.95522388059701491</v>
      </c>
      <c r="X492">
        <v>0.5324825986078886</v>
      </c>
      <c r="Y492">
        <v>9.5744680851063829E-2</v>
      </c>
      <c r="Z492">
        <v>0.57562076749435664</v>
      </c>
      <c r="AA492">
        <v>0.82300884955752207</v>
      </c>
    </row>
    <row r="493" spans="1:27" x14ac:dyDescent="0.35">
      <c r="A493" s="1">
        <v>44118</v>
      </c>
      <c r="B493" t="s">
        <v>49</v>
      </c>
      <c r="C493">
        <v>0.67450980392156867</v>
      </c>
      <c r="D493">
        <v>0.30708661417322836</v>
      </c>
      <c r="E493">
        <v>0.38775510204081631</v>
      </c>
      <c r="F493">
        <v>0.3383084577114428</v>
      </c>
      <c r="G493">
        <v>0.79411764705882348</v>
      </c>
      <c r="H493">
        <v>0.14473684210526316</v>
      </c>
      <c r="I493">
        <v>0.50467289719626163</v>
      </c>
      <c r="J493">
        <v>0.24</v>
      </c>
      <c r="K493">
        <v>0.625</v>
      </c>
      <c r="L493">
        <v>0.50310559006211175</v>
      </c>
      <c r="M493">
        <v>0.32</v>
      </c>
      <c r="N493">
        <v>0.44186046511627908</v>
      </c>
      <c r="O493">
        <v>0.50442477876106195</v>
      </c>
      <c r="P493">
        <v>0.32330827067669171</v>
      </c>
      <c r="Q493">
        <v>0.1826625386996904</v>
      </c>
      <c r="R493">
        <v>0.21893491124260356</v>
      </c>
      <c r="S493">
        <v>0.42592592592592593</v>
      </c>
      <c r="T493">
        <v>0.20547945205479451</v>
      </c>
      <c r="U493">
        <v>0.32188841201716739</v>
      </c>
      <c r="V493">
        <v>0.58048780487804874</v>
      </c>
      <c r="W493">
        <v>0.28125</v>
      </c>
      <c r="X493">
        <v>0.53535353535353536</v>
      </c>
      <c r="Y493">
        <v>0.70238095238095233</v>
      </c>
      <c r="Z493">
        <v>0.47</v>
      </c>
      <c r="AA493">
        <v>0.29661016949152541</v>
      </c>
    </row>
    <row r="494" spans="1:27" x14ac:dyDescent="0.35">
      <c r="A494" s="1">
        <v>44118</v>
      </c>
      <c r="B494" t="s">
        <v>50</v>
      </c>
      <c r="C494">
        <v>0.32549019607843138</v>
      </c>
      <c r="D494">
        <v>0.69291338582677164</v>
      </c>
      <c r="E494">
        <v>0.61224489795918369</v>
      </c>
      <c r="F494">
        <v>0.6616915422885572</v>
      </c>
      <c r="G494">
        <v>0.20588235294117646</v>
      </c>
      <c r="H494">
        <v>0.85526315789473684</v>
      </c>
      <c r="I494">
        <v>0.49532710280373832</v>
      </c>
      <c r="J494">
        <v>0.76</v>
      </c>
      <c r="K494">
        <v>0.375</v>
      </c>
      <c r="L494">
        <v>0.49689440993788819</v>
      </c>
      <c r="M494">
        <v>0.68</v>
      </c>
      <c r="N494">
        <v>0.55813953488372092</v>
      </c>
      <c r="O494">
        <v>0.49557522123893805</v>
      </c>
      <c r="P494">
        <v>0.67669172932330823</v>
      </c>
      <c r="Q494">
        <v>0.8173374613003096</v>
      </c>
      <c r="R494">
        <v>0.78106508875739644</v>
      </c>
      <c r="S494">
        <v>0.57407407407407407</v>
      </c>
      <c r="T494">
        <v>0.79452054794520544</v>
      </c>
      <c r="U494">
        <v>0.67811158798283266</v>
      </c>
      <c r="V494">
        <v>0.4195121951219512</v>
      </c>
      <c r="W494">
        <v>0.71875</v>
      </c>
      <c r="X494">
        <v>0.46464646464646464</v>
      </c>
      <c r="Y494">
        <v>0.29761904761904762</v>
      </c>
      <c r="Z494">
        <v>0.53</v>
      </c>
      <c r="AA494">
        <v>0.70338983050847459</v>
      </c>
    </row>
    <row r="495" spans="1:27" x14ac:dyDescent="0.35">
      <c r="A495" s="1">
        <v>44118</v>
      </c>
      <c r="B495" t="s">
        <v>51</v>
      </c>
      <c r="C495">
        <v>0.15306122448979592</v>
      </c>
      <c r="D495">
        <v>0.26845637583892618</v>
      </c>
      <c r="E495">
        <v>5.128205128205128E-2</v>
      </c>
      <c r="F495">
        <v>3.6363636363636362E-2</v>
      </c>
      <c r="G495">
        <v>6.8783068783068779E-2</v>
      </c>
      <c r="H495">
        <v>3.7037037037037035E-2</v>
      </c>
      <c r="I495">
        <v>9.0090090090090086E-2</v>
      </c>
      <c r="J495">
        <v>0.10619469026548672</v>
      </c>
      <c r="K495">
        <v>0.30281690140845069</v>
      </c>
      <c r="L495">
        <v>9.3023255813953487E-2</v>
      </c>
      <c r="M495">
        <v>6.9767441860465115E-2</v>
      </c>
      <c r="N495">
        <v>6.2015503875968991E-2</v>
      </c>
      <c r="O495">
        <v>0.19337016574585636</v>
      </c>
      <c r="P495">
        <v>7.9710144927536225E-2</v>
      </c>
      <c r="Q495">
        <v>8.5365853658536592E-2</v>
      </c>
      <c r="R495">
        <v>8.4210526315789472E-2</v>
      </c>
      <c r="S495">
        <v>4.6875E-2</v>
      </c>
      <c r="T495">
        <v>3.968253968253968E-2</v>
      </c>
      <c r="U495">
        <v>5.4166666666666669E-2</v>
      </c>
      <c r="V495">
        <v>0.21671826625386997</v>
      </c>
      <c r="W495">
        <v>5.027932960893855E-2</v>
      </c>
      <c r="X495">
        <v>0.13846153846153847</v>
      </c>
      <c r="Y495">
        <v>1.8867924528301886E-2</v>
      </c>
      <c r="Z495">
        <v>2.6490066225165563E-2</v>
      </c>
      <c r="AA495">
        <v>7.0866141732283464E-2</v>
      </c>
    </row>
    <row r="496" spans="1:27" x14ac:dyDescent="0.35">
      <c r="A496" s="1">
        <v>44118</v>
      </c>
      <c r="B496" t="s">
        <v>52</v>
      </c>
      <c r="C496">
        <v>0.84693877551020413</v>
      </c>
      <c r="D496">
        <v>0.73154362416107388</v>
      </c>
      <c r="E496">
        <v>0.94871794871794868</v>
      </c>
      <c r="F496">
        <v>0.96363636363636362</v>
      </c>
      <c r="G496">
        <v>0.93121693121693117</v>
      </c>
      <c r="H496">
        <v>0.96296296296296291</v>
      </c>
      <c r="I496">
        <v>0.90990990990990994</v>
      </c>
      <c r="J496">
        <v>0.89380530973451322</v>
      </c>
      <c r="K496">
        <v>0.69718309859154926</v>
      </c>
      <c r="L496">
        <v>0.90697674418604646</v>
      </c>
      <c r="M496">
        <v>0.93023255813953487</v>
      </c>
      <c r="N496">
        <v>0.93798449612403101</v>
      </c>
      <c r="O496">
        <v>0.8066298342541437</v>
      </c>
      <c r="P496">
        <v>0.92028985507246375</v>
      </c>
      <c r="Q496">
        <v>0.91463414634146345</v>
      </c>
      <c r="R496">
        <v>0.91578947368421049</v>
      </c>
      <c r="S496">
        <v>0.953125</v>
      </c>
      <c r="T496">
        <v>0.96031746031746035</v>
      </c>
      <c r="U496">
        <v>0.9458333333333333</v>
      </c>
      <c r="V496">
        <v>0.78328173374613008</v>
      </c>
      <c r="W496">
        <v>0.94972067039106145</v>
      </c>
      <c r="X496">
        <v>0.86153846153846159</v>
      </c>
      <c r="Y496">
        <v>0.98113207547169812</v>
      </c>
      <c r="Z496">
        <v>0.97350993377483441</v>
      </c>
      <c r="AA496">
        <v>0.92913385826771655</v>
      </c>
    </row>
    <row r="497" spans="1:27" x14ac:dyDescent="0.35">
      <c r="A497" s="1">
        <v>44119</v>
      </c>
      <c r="B497" t="s">
        <v>30</v>
      </c>
      <c r="C497">
        <v>0.64617044228694709</v>
      </c>
      <c r="D497">
        <v>0.28319209039548021</v>
      </c>
      <c r="E497">
        <v>0.3443163097199341</v>
      </c>
      <c r="F497">
        <v>0.25380710659898476</v>
      </c>
      <c r="G497">
        <v>0.28024193548387094</v>
      </c>
      <c r="H497">
        <v>0.45553691275167785</v>
      </c>
      <c r="I497">
        <v>0.40721196130167109</v>
      </c>
      <c r="J497">
        <v>0.35247666905958364</v>
      </c>
      <c r="K497">
        <v>0.26958400864397625</v>
      </c>
      <c r="L497">
        <v>0.41302972802024035</v>
      </c>
      <c r="M497">
        <v>0.30659025787965616</v>
      </c>
      <c r="N497">
        <v>0.59705882352941175</v>
      </c>
      <c r="O497">
        <v>0.35705996131528045</v>
      </c>
      <c r="P497">
        <v>0.43327702702702703</v>
      </c>
      <c r="Q497">
        <v>0.37474815312290127</v>
      </c>
      <c r="R497">
        <v>0.34684684684684686</v>
      </c>
      <c r="S497">
        <v>0.43743641912512715</v>
      </c>
      <c r="T497">
        <v>0.36572199730094468</v>
      </c>
      <c r="U497">
        <v>0.4208675263774912</v>
      </c>
      <c r="V497">
        <v>0.41832938789313495</v>
      </c>
      <c r="W497">
        <v>0.3587174348697395</v>
      </c>
      <c r="X497">
        <v>0.48526387936943111</v>
      </c>
      <c r="Y497">
        <v>0.54810996563573888</v>
      </c>
      <c r="Z497">
        <v>0.37095501183898971</v>
      </c>
      <c r="AA497">
        <v>0.55862977602108033</v>
      </c>
    </row>
    <row r="498" spans="1:27" x14ac:dyDescent="0.35">
      <c r="A498" s="1">
        <v>44119</v>
      </c>
      <c r="B498" t="s">
        <v>31</v>
      </c>
      <c r="C498">
        <v>5.1420352391226179E-2</v>
      </c>
      <c r="D498">
        <v>0.4152542372881356</v>
      </c>
      <c r="E498">
        <v>0.3443163097199341</v>
      </c>
      <c r="F498">
        <v>0.45147805315019407</v>
      </c>
      <c r="G498">
        <v>0.61760752688172038</v>
      </c>
      <c r="H498">
        <v>4.7818791946308725E-2</v>
      </c>
      <c r="I498">
        <v>8.4432717678100261E-2</v>
      </c>
      <c r="J498">
        <v>0.29361091170136394</v>
      </c>
      <c r="K498">
        <v>0.157752566180443</v>
      </c>
      <c r="L498">
        <v>0.12776723592662872</v>
      </c>
      <c r="M498">
        <v>5.730659025787966E-2</v>
      </c>
      <c r="N498">
        <v>0.25</v>
      </c>
      <c r="O498">
        <v>0.19110251450676982</v>
      </c>
      <c r="P498">
        <v>0.22635135135135134</v>
      </c>
      <c r="Q498">
        <v>0.46474143720617866</v>
      </c>
      <c r="R498">
        <v>0.27252252252252251</v>
      </c>
      <c r="S498">
        <v>0.15768056968463887</v>
      </c>
      <c r="T498">
        <v>0.2834008097165992</v>
      </c>
      <c r="U498">
        <v>8.2063305978898007E-2</v>
      </c>
      <c r="V498">
        <v>0.2350355089617856</v>
      </c>
      <c r="W498">
        <v>0</v>
      </c>
      <c r="X498">
        <v>0.22412611377655928</v>
      </c>
      <c r="Y498">
        <v>1.8900343642611683E-2</v>
      </c>
      <c r="Z498">
        <v>0.20205209155485399</v>
      </c>
      <c r="AA498">
        <v>0.14229249011857709</v>
      </c>
    </row>
    <row r="499" spans="1:27" x14ac:dyDescent="0.35">
      <c r="A499" s="1">
        <v>44119</v>
      </c>
      <c r="B499" t="s">
        <v>32</v>
      </c>
      <c r="C499">
        <v>0.69759079467817331</v>
      </c>
      <c r="D499">
        <v>0.69844632768361581</v>
      </c>
      <c r="E499">
        <v>0.6886326194398682</v>
      </c>
      <c r="F499">
        <v>0.70528515974917882</v>
      </c>
      <c r="G499">
        <v>0.89784946236559138</v>
      </c>
      <c r="H499">
        <v>0.50335570469798663</v>
      </c>
      <c r="I499">
        <v>0.49164467897977132</v>
      </c>
      <c r="J499">
        <v>0.64608758076094763</v>
      </c>
      <c r="K499">
        <v>0.42733657482441922</v>
      </c>
      <c r="L499">
        <v>0.54079696394686905</v>
      </c>
      <c r="M499">
        <v>0.36389684813753581</v>
      </c>
      <c r="N499">
        <v>0.84705882352941175</v>
      </c>
      <c r="O499">
        <v>0.54816247582205024</v>
      </c>
      <c r="P499">
        <v>0.6596283783783784</v>
      </c>
      <c r="Q499">
        <v>0.83948959032907988</v>
      </c>
      <c r="R499">
        <v>0.61936936936936937</v>
      </c>
      <c r="S499">
        <v>0.59511698880976605</v>
      </c>
      <c r="T499">
        <v>0.64912280701754388</v>
      </c>
      <c r="U499">
        <v>0.50293083235638925</v>
      </c>
      <c r="V499">
        <v>0.6533648968549205</v>
      </c>
      <c r="W499">
        <v>0.3587174348697395</v>
      </c>
      <c r="X499">
        <v>0.70938999314599038</v>
      </c>
      <c r="Y499">
        <v>0.5670103092783505</v>
      </c>
      <c r="Z499">
        <v>0.57300710339384375</v>
      </c>
      <c r="AA499">
        <v>0.70092226613965747</v>
      </c>
    </row>
    <row r="500" spans="1:27" x14ac:dyDescent="0.35">
      <c r="A500" s="1">
        <v>44119</v>
      </c>
      <c r="B500" t="s">
        <v>33</v>
      </c>
      <c r="C500">
        <v>0.30240920532182669</v>
      </c>
      <c r="D500">
        <v>0.30155367231638419</v>
      </c>
      <c r="E500">
        <v>0.3113673805601318</v>
      </c>
      <c r="F500">
        <v>0.29471484025082118</v>
      </c>
      <c r="G500">
        <v>0.10215053763440862</v>
      </c>
      <c r="H500">
        <v>0.49664429530201337</v>
      </c>
      <c r="I500">
        <v>0.50835532102022873</v>
      </c>
      <c r="J500">
        <v>0.35391241923905237</v>
      </c>
      <c r="K500">
        <v>0.57266342517558078</v>
      </c>
      <c r="L500">
        <v>0.45920303605313095</v>
      </c>
      <c r="M500">
        <v>0.63610315186246424</v>
      </c>
      <c r="N500">
        <v>0.15294117647058825</v>
      </c>
      <c r="O500">
        <v>0.45183752417794976</v>
      </c>
      <c r="P500">
        <v>0.3403716216216216</v>
      </c>
      <c r="Q500">
        <v>0.16051040967092012</v>
      </c>
      <c r="R500">
        <v>0.38063063063063063</v>
      </c>
      <c r="S500">
        <v>0.40488301119023395</v>
      </c>
      <c r="T500">
        <v>0.35087719298245612</v>
      </c>
      <c r="U500">
        <v>0.49706916764361075</v>
      </c>
      <c r="V500">
        <v>0.3466351031450795</v>
      </c>
      <c r="W500">
        <v>0.6412825651302605</v>
      </c>
      <c r="X500">
        <v>0.29061000685400962</v>
      </c>
      <c r="Y500">
        <v>0.4329896907216495</v>
      </c>
      <c r="Z500">
        <v>0.42699289660615625</v>
      </c>
      <c r="AA500">
        <v>0.29907773386034253</v>
      </c>
    </row>
    <row r="501" spans="1:27" x14ac:dyDescent="0.35">
      <c r="A501" s="1">
        <v>44119</v>
      </c>
      <c r="B501" t="s">
        <v>46</v>
      </c>
      <c r="C501">
        <v>0.33405249910104279</v>
      </c>
      <c r="D501">
        <v>0.47457627118644069</v>
      </c>
      <c r="E501">
        <v>0.30971993410214166</v>
      </c>
      <c r="F501">
        <v>0.31191735953640715</v>
      </c>
      <c r="G501">
        <v>0.40546218487394958</v>
      </c>
      <c r="H501">
        <v>0.54019933554817279</v>
      </c>
      <c r="I501">
        <v>0.52066842568161831</v>
      </c>
      <c r="J501">
        <v>0.55334846765039725</v>
      </c>
      <c r="K501">
        <v>0.37862032648762506</v>
      </c>
      <c r="L501">
        <v>0.49066002490660027</v>
      </c>
      <c r="M501">
        <v>0.53191489361702127</v>
      </c>
      <c r="N501">
        <v>0.33823529411764708</v>
      </c>
      <c r="O501">
        <v>0.51471135940409685</v>
      </c>
      <c r="P501">
        <v>0.40371621621621623</v>
      </c>
      <c r="Q501">
        <v>0.40667574931880107</v>
      </c>
      <c r="R501">
        <v>0.39641577060931898</v>
      </c>
      <c r="S501">
        <v>0.3384057971014493</v>
      </c>
      <c r="T501">
        <v>0.4994944388270981</v>
      </c>
      <c r="U501">
        <v>0.31683569979716025</v>
      </c>
      <c r="V501">
        <v>0.24501867995018681</v>
      </c>
      <c r="W501">
        <v>0.75944584382871538</v>
      </c>
      <c r="X501">
        <v>0.59081562714187796</v>
      </c>
      <c r="Y501">
        <v>0.47635135135135137</v>
      </c>
      <c r="Z501">
        <v>0.35595895816890294</v>
      </c>
      <c r="AA501">
        <v>0.36373390557939916</v>
      </c>
    </row>
    <row r="502" spans="1:27" x14ac:dyDescent="0.35">
      <c r="A502" s="1">
        <v>44119</v>
      </c>
      <c r="B502" t="s">
        <v>47</v>
      </c>
      <c r="C502">
        <v>0.62217438105489775</v>
      </c>
      <c r="D502">
        <v>0.48809523809523808</v>
      </c>
      <c r="E502">
        <v>0.48138297872340424</v>
      </c>
      <c r="F502">
        <v>0.45072697899838449</v>
      </c>
      <c r="G502">
        <v>0.48834196891191711</v>
      </c>
      <c r="H502">
        <v>9.9630996309963096E-2</v>
      </c>
      <c r="I502">
        <v>0.51013513513513509</v>
      </c>
      <c r="J502">
        <v>0.16923076923076924</v>
      </c>
      <c r="K502">
        <v>0.36161335187760779</v>
      </c>
      <c r="L502">
        <v>0.75888324873096447</v>
      </c>
      <c r="M502">
        <v>0.41</v>
      </c>
      <c r="N502">
        <v>0.1391304347826087</v>
      </c>
      <c r="O502">
        <v>0.53111432706222861</v>
      </c>
      <c r="P502">
        <v>0.48326359832635984</v>
      </c>
      <c r="Q502">
        <v>0.36097152428810719</v>
      </c>
      <c r="R502">
        <v>0.25135623869801083</v>
      </c>
      <c r="S502">
        <v>0.44539614561027835</v>
      </c>
      <c r="T502">
        <v>0.59514170040485825</v>
      </c>
      <c r="U502">
        <v>0.39436619718309857</v>
      </c>
      <c r="V502">
        <v>0.83354510800508264</v>
      </c>
      <c r="W502">
        <v>4.975124378109453E-2</v>
      </c>
      <c r="X502">
        <v>0.5139211136890951</v>
      </c>
      <c r="Y502">
        <v>0.91489361702127658</v>
      </c>
      <c r="Z502">
        <v>0.47228381374722839</v>
      </c>
      <c r="AA502">
        <v>0.10324483775811209</v>
      </c>
    </row>
    <row r="503" spans="1:27" x14ac:dyDescent="0.35">
      <c r="A503" s="1">
        <v>44119</v>
      </c>
      <c r="B503" t="s">
        <v>48</v>
      </c>
      <c r="C503">
        <v>0.37782561894510225</v>
      </c>
      <c r="D503">
        <v>0.51190476190476186</v>
      </c>
      <c r="E503">
        <v>0.5186170212765957</v>
      </c>
      <c r="F503">
        <v>0.54927302100161546</v>
      </c>
      <c r="G503">
        <v>0.51165803108808294</v>
      </c>
      <c r="H503">
        <v>0.90036900369003692</v>
      </c>
      <c r="I503">
        <v>0.48986486486486486</v>
      </c>
      <c r="J503">
        <v>0.83076923076923082</v>
      </c>
      <c r="K503">
        <v>0.63838664812239221</v>
      </c>
      <c r="L503">
        <v>0.24111675126903553</v>
      </c>
      <c r="M503">
        <v>0.59</v>
      </c>
      <c r="N503">
        <v>0.86086956521739133</v>
      </c>
      <c r="O503">
        <v>0.46888567293777134</v>
      </c>
      <c r="P503">
        <v>0.51673640167364021</v>
      </c>
      <c r="Q503">
        <v>0.63902847571189281</v>
      </c>
      <c r="R503">
        <v>0.74864376130198917</v>
      </c>
      <c r="S503">
        <v>0.5546038543897216</v>
      </c>
      <c r="T503">
        <v>0.40485829959514169</v>
      </c>
      <c r="U503">
        <v>0.60563380281690138</v>
      </c>
      <c r="V503">
        <v>0.16645489199491742</v>
      </c>
      <c r="W503">
        <v>0.95024875621890548</v>
      </c>
      <c r="X503">
        <v>0.48607888631090485</v>
      </c>
      <c r="Y503">
        <v>8.5106382978723402E-2</v>
      </c>
      <c r="Z503">
        <v>0.52771618625277161</v>
      </c>
      <c r="AA503">
        <v>0.89675516224188789</v>
      </c>
    </row>
    <row r="504" spans="1:27" x14ac:dyDescent="0.35">
      <c r="A504" s="1">
        <v>44119</v>
      </c>
      <c r="B504" t="s">
        <v>49</v>
      </c>
      <c r="C504">
        <v>0.6705882352941176</v>
      </c>
      <c r="D504">
        <v>0.38582677165354329</v>
      </c>
      <c r="E504">
        <v>0.35714285714285715</v>
      </c>
      <c r="F504">
        <v>0.3383084577114428</v>
      </c>
      <c r="G504">
        <v>0.81176470588235294</v>
      </c>
      <c r="H504">
        <v>0.16447368421052633</v>
      </c>
      <c r="I504">
        <v>0.53271028037383172</v>
      </c>
      <c r="J504">
        <v>0.25333333333333335</v>
      </c>
      <c r="K504">
        <v>0.59722222222222221</v>
      </c>
      <c r="L504">
        <v>0.52727272727272723</v>
      </c>
      <c r="M504">
        <v>0.33333333333333331</v>
      </c>
      <c r="N504">
        <v>0.41860465116279072</v>
      </c>
      <c r="O504">
        <v>0.50442477876106195</v>
      </c>
      <c r="P504">
        <v>0.38345864661654133</v>
      </c>
      <c r="Q504">
        <v>0.19504643962848298</v>
      </c>
      <c r="R504">
        <v>0.25657894736842107</v>
      </c>
      <c r="S504">
        <v>0.39814814814814814</v>
      </c>
      <c r="T504">
        <v>0.20547945205479451</v>
      </c>
      <c r="U504">
        <v>0.34763948497854075</v>
      </c>
      <c r="V504">
        <v>0.57788944723618085</v>
      </c>
      <c r="W504">
        <v>0.3125</v>
      </c>
      <c r="X504">
        <v>0.56565656565656564</v>
      </c>
      <c r="Y504">
        <v>0.72619047619047616</v>
      </c>
      <c r="Z504">
        <v>0.49523809523809526</v>
      </c>
      <c r="AA504">
        <v>0.34745762711864409</v>
      </c>
    </row>
    <row r="505" spans="1:27" x14ac:dyDescent="0.35">
      <c r="A505" s="1">
        <v>44119</v>
      </c>
      <c r="B505" t="s">
        <v>50</v>
      </c>
      <c r="C505">
        <v>0.32941176470588235</v>
      </c>
      <c r="D505">
        <v>0.61417322834645671</v>
      </c>
      <c r="E505">
        <v>0.6428571428571429</v>
      </c>
      <c r="F505">
        <v>0.6616915422885572</v>
      </c>
      <c r="G505">
        <v>0.18823529411764706</v>
      </c>
      <c r="H505">
        <v>0.83552631578947367</v>
      </c>
      <c r="I505">
        <v>0.46728971962616822</v>
      </c>
      <c r="J505">
        <v>0.7466666666666667</v>
      </c>
      <c r="K505">
        <v>0.40277777777777779</v>
      </c>
      <c r="L505">
        <v>0.47272727272727272</v>
      </c>
      <c r="M505">
        <v>0.66666666666666663</v>
      </c>
      <c r="N505">
        <v>0.58139534883720934</v>
      </c>
      <c r="O505">
        <v>0.49557522123893805</v>
      </c>
      <c r="P505">
        <v>0.61654135338345861</v>
      </c>
      <c r="Q505">
        <v>0.804953560371517</v>
      </c>
      <c r="R505">
        <v>0.74342105263157898</v>
      </c>
      <c r="S505">
        <v>0.60185185185185186</v>
      </c>
      <c r="T505">
        <v>0.79452054794520544</v>
      </c>
      <c r="U505">
        <v>0.6523605150214592</v>
      </c>
      <c r="V505">
        <v>0.42211055276381909</v>
      </c>
      <c r="W505">
        <v>0.6875</v>
      </c>
      <c r="X505">
        <v>0.43434343434343436</v>
      </c>
      <c r="Y505">
        <v>0.27380952380952384</v>
      </c>
      <c r="Z505">
        <v>0.50476190476190474</v>
      </c>
      <c r="AA505">
        <v>0.65254237288135597</v>
      </c>
    </row>
    <row r="506" spans="1:27" x14ac:dyDescent="0.35">
      <c r="A506" s="1">
        <v>44119</v>
      </c>
      <c r="B506" t="s">
        <v>51</v>
      </c>
      <c r="C506">
        <v>9.6938775510204078E-2</v>
      </c>
      <c r="D506">
        <v>0.30201342281879195</v>
      </c>
      <c r="E506">
        <v>7.6923076923076927E-2</v>
      </c>
      <c r="F506">
        <v>2.9082774049217001E-2</v>
      </c>
      <c r="G506">
        <v>7.9365079365079361E-2</v>
      </c>
      <c r="H506">
        <v>4.7619047619047616E-2</v>
      </c>
      <c r="I506">
        <v>9.0090090090090086E-2</v>
      </c>
      <c r="J506">
        <v>0.11799410029498525</v>
      </c>
      <c r="K506">
        <v>0.30985915492957744</v>
      </c>
      <c r="L506">
        <v>7.3863636363636367E-2</v>
      </c>
      <c r="M506">
        <v>6.9767441860465115E-2</v>
      </c>
      <c r="N506">
        <v>7.7519379844961239E-2</v>
      </c>
      <c r="O506">
        <v>0.18232044198895028</v>
      </c>
      <c r="P506">
        <v>6.5217391304347824E-2</v>
      </c>
      <c r="Q506">
        <v>6.5040650406504072E-2</v>
      </c>
      <c r="R506">
        <v>9.1228070175438603E-2</v>
      </c>
      <c r="S506">
        <v>5.46875E-2</v>
      </c>
      <c r="T506">
        <v>3.125E-2</v>
      </c>
      <c r="U506">
        <v>5.2419354838709679E-2</v>
      </c>
      <c r="V506">
        <v>0.26934984520123839</v>
      </c>
      <c r="W506">
        <v>5.027932960893855E-2</v>
      </c>
      <c r="X506">
        <v>0.13846153846153847</v>
      </c>
      <c r="Y506">
        <v>5.6603773584905662E-2</v>
      </c>
      <c r="Z506">
        <v>1.9867549668874173E-2</v>
      </c>
      <c r="AA506">
        <v>8.6614173228346455E-2</v>
      </c>
    </row>
    <row r="507" spans="1:27" x14ac:dyDescent="0.35">
      <c r="A507" s="1">
        <v>44119</v>
      </c>
      <c r="B507" t="s">
        <v>52</v>
      </c>
      <c r="C507">
        <v>0.90306122448979587</v>
      </c>
      <c r="D507">
        <v>0.69798657718120805</v>
      </c>
      <c r="E507">
        <v>0.92307692307692313</v>
      </c>
      <c r="F507">
        <v>0.970917225950783</v>
      </c>
      <c r="G507">
        <v>0.92063492063492058</v>
      </c>
      <c r="H507">
        <v>0.95238095238095233</v>
      </c>
      <c r="I507">
        <v>0.90990990990990994</v>
      </c>
      <c r="J507">
        <v>0.88200589970501475</v>
      </c>
      <c r="K507">
        <v>0.6901408450704225</v>
      </c>
      <c r="L507">
        <v>0.92613636363636365</v>
      </c>
      <c r="M507">
        <v>0.93023255813953487</v>
      </c>
      <c r="N507">
        <v>0.92248062015503873</v>
      </c>
      <c r="O507">
        <v>0.81767955801104975</v>
      </c>
      <c r="P507">
        <v>0.93478260869565222</v>
      </c>
      <c r="Q507">
        <v>0.93495934959349591</v>
      </c>
      <c r="R507">
        <v>0.90877192982456145</v>
      </c>
      <c r="S507">
        <v>0.9453125</v>
      </c>
      <c r="T507">
        <v>0.96875</v>
      </c>
      <c r="U507">
        <v>0.94758064516129037</v>
      </c>
      <c r="V507">
        <v>0.73065015479876161</v>
      </c>
      <c r="W507">
        <v>0.94972067039106145</v>
      </c>
      <c r="X507">
        <v>0.86153846153846159</v>
      </c>
      <c r="Y507">
        <v>0.94339622641509435</v>
      </c>
      <c r="Z507">
        <v>0.98013245033112584</v>
      </c>
      <c r="AA507">
        <v>0.91338582677165359</v>
      </c>
    </row>
    <row r="508" spans="1:27" x14ac:dyDescent="0.35">
      <c r="A508" s="1">
        <v>44120</v>
      </c>
      <c r="B508" t="s">
        <v>30</v>
      </c>
      <c r="C508">
        <v>0.65048543689320393</v>
      </c>
      <c r="D508">
        <v>0.28330995792426367</v>
      </c>
      <c r="E508">
        <v>0.33443163097199341</v>
      </c>
      <c r="F508">
        <v>0.23051657211107793</v>
      </c>
      <c r="G508">
        <v>0.30645161290322581</v>
      </c>
      <c r="H508">
        <v>0.42042042042042044</v>
      </c>
      <c r="I508">
        <v>0.4019349164467898</v>
      </c>
      <c r="J508">
        <v>0.36037329504666188</v>
      </c>
      <c r="K508">
        <v>0.28687196110210694</v>
      </c>
      <c r="L508">
        <v>0.42188488298545224</v>
      </c>
      <c r="M508">
        <v>0.30659025787965616</v>
      </c>
      <c r="N508">
        <v>0.63823529411764701</v>
      </c>
      <c r="O508">
        <v>0.38098720292504573</v>
      </c>
      <c r="P508">
        <v>0.44847972972972971</v>
      </c>
      <c r="Q508">
        <v>0.35460040295500334</v>
      </c>
      <c r="R508">
        <v>0.32207207207207206</v>
      </c>
      <c r="S508">
        <v>0.43234994913530012</v>
      </c>
      <c r="T508">
        <v>0.35222672064777327</v>
      </c>
      <c r="U508">
        <v>0.40855803048065653</v>
      </c>
      <c r="V508">
        <v>0.42002029083530606</v>
      </c>
      <c r="W508">
        <v>0.34068136272545091</v>
      </c>
      <c r="X508">
        <v>0.50034270047978069</v>
      </c>
      <c r="Y508">
        <v>0.55498281786941583</v>
      </c>
      <c r="Z508">
        <v>0.37174427782162589</v>
      </c>
      <c r="AA508">
        <v>0.56653491436100134</v>
      </c>
    </row>
    <row r="509" spans="1:27" x14ac:dyDescent="0.35">
      <c r="A509" s="1">
        <v>44120</v>
      </c>
      <c r="B509" t="s">
        <v>31</v>
      </c>
      <c r="C509">
        <v>5.5375764113628191E-2</v>
      </c>
      <c r="D509">
        <v>0.41514726507713884</v>
      </c>
      <c r="E509">
        <v>0.16968698517298189</v>
      </c>
      <c r="F509">
        <v>0.47506718423409972</v>
      </c>
      <c r="G509">
        <v>0.603494623655914</v>
      </c>
      <c r="H509">
        <v>5.6306306306306307E-2</v>
      </c>
      <c r="I509">
        <v>0.10026385224274406</v>
      </c>
      <c r="J509">
        <v>0.27781765972720746</v>
      </c>
      <c r="K509">
        <v>0.17071853052404107</v>
      </c>
      <c r="L509">
        <v>0.11764705882352941</v>
      </c>
      <c r="M509">
        <v>0.12320916905444126</v>
      </c>
      <c r="N509">
        <v>0.21176470588235294</v>
      </c>
      <c r="O509">
        <v>0.14625228519195613</v>
      </c>
      <c r="P509">
        <v>0.20692567567567569</v>
      </c>
      <c r="Q509">
        <v>0.43116185359301545</v>
      </c>
      <c r="R509">
        <v>0.31531531531531531</v>
      </c>
      <c r="S509">
        <v>0.15666327568667346</v>
      </c>
      <c r="T509">
        <v>0.33063427800269907</v>
      </c>
      <c r="U509">
        <v>8.4407971864009376E-2</v>
      </c>
      <c r="V509">
        <v>0.21609739600946906</v>
      </c>
      <c r="W509">
        <v>0</v>
      </c>
      <c r="X509">
        <v>0.22549691569568198</v>
      </c>
      <c r="Y509">
        <v>1.7182130584192441E-2</v>
      </c>
      <c r="Z509">
        <v>0.21073401736385161</v>
      </c>
      <c r="AA509">
        <v>0.12384716732542819</v>
      </c>
    </row>
    <row r="510" spans="1:27" x14ac:dyDescent="0.35">
      <c r="A510" s="1">
        <v>44120</v>
      </c>
      <c r="B510" t="s">
        <v>32</v>
      </c>
      <c r="C510">
        <v>0.70586120100683203</v>
      </c>
      <c r="D510">
        <v>0.69845722300140256</v>
      </c>
      <c r="E510">
        <v>0.50411861614497533</v>
      </c>
      <c r="F510">
        <v>0.70558375634517767</v>
      </c>
      <c r="G510">
        <v>0.90994623655913975</v>
      </c>
      <c r="H510">
        <v>0.47672672672672672</v>
      </c>
      <c r="I510">
        <v>0.50219876868953384</v>
      </c>
      <c r="J510">
        <v>0.63819095477386933</v>
      </c>
      <c r="K510">
        <v>0.45759049162614801</v>
      </c>
      <c r="L510">
        <v>0.53953194180898167</v>
      </c>
      <c r="M510">
        <v>0.42979942693409739</v>
      </c>
      <c r="N510">
        <v>0.85</v>
      </c>
      <c r="O510">
        <v>0.52723948811700183</v>
      </c>
      <c r="P510">
        <v>0.65540540540540537</v>
      </c>
      <c r="Q510">
        <v>0.78576225654801879</v>
      </c>
      <c r="R510">
        <v>0.63738738738738743</v>
      </c>
      <c r="S510">
        <v>0.5890132248219736</v>
      </c>
      <c r="T510">
        <v>0.68286099865047234</v>
      </c>
      <c r="U510">
        <v>0.49296600234466587</v>
      </c>
      <c r="V510">
        <v>0.6361176868447751</v>
      </c>
      <c r="W510">
        <v>0.34068136272545091</v>
      </c>
      <c r="X510">
        <v>0.72583961617546267</v>
      </c>
      <c r="Y510">
        <v>0.57216494845360821</v>
      </c>
      <c r="Z510">
        <v>0.58247829518547756</v>
      </c>
      <c r="AA510">
        <v>0.69038208168642956</v>
      </c>
    </row>
    <row r="511" spans="1:27" x14ac:dyDescent="0.35">
      <c r="A511" s="1">
        <v>44120</v>
      </c>
      <c r="B511" t="s">
        <v>33</v>
      </c>
      <c r="C511">
        <v>0.29413879899316797</v>
      </c>
      <c r="D511">
        <v>0.30154277699859744</v>
      </c>
      <c r="E511">
        <v>0.49588138385502467</v>
      </c>
      <c r="F511">
        <v>0.29441624365482233</v>
      </c>
      <c r="G511">
        <v>9.0053763440860246E-2</v>
      </c>
      <c r="H511">
        <v>0.52327327327327322</v>
      </c>
      <c r="I511">
        <v>0.49780123131046616</v>
      </c>
      <c r="J511">
        <v>0.36180904522613067</v>
      </c>
      <c r="K511">
        <v>0.54240950837385205</v>
      </c>
      <c r="L511">
        <v>0.46046805819101833</v>
      </c>
      <c r="M511">
        <v>0.57020057306590255</v>
      </c>
      <c r="N511">
        <v>0.15000000000000002</v>
      </c>
      <c r="O511">
        <v>0.47276051188299817</v>
      </c>
      <c r="P511">
        <v>0.34459459459459463</v>
      </c>
      <c r="Q511">
        <v>0.21423774345198121</v>
      </c>
      <c r="R511">
        <v>0.36261261261261257</v>
      </c>
      <c r="S511">
        <v>0.4109867751780264</v>
      </c>
      <c r="T511">
        <v>0.31713900134952766</v>
      </c>
      <c r="U511">
        <v>0.50703399765533419</v>
      </c>
      <c r="V511">
        <v>0.3638823131552249</v>
      </c>
      <c r="W511">
        <v>0.65931863727454909</v>
      </c>
      <c r="X511">
        <v>0.27416038382453733</v>
      </c>
      <c r="Y511">
        <v>0.42783505154639179</v>
      </c>
      <c r="Z511">
        <v>0.41752170481452244</v>
      </c>
      <c r="AA511">
        <v>0.30961791831357044</v>
      </c>
    </row>
    <row r="512" spans="1:27" x14ac:dyDescent="0.35">
      <c r="A512" s="1">
        <v>44120</v>
      </c>
      <c r="B512" t="s">
        <v>46</v>
      </c>
      <c r="C512">
        <v>0.33405249910104279</v>
      </c>
      <c r="D512">
        <v>0.54347826086956519</v>
      </c>
      <c r="E512">
        <v>0.30971993410214166</v>
      </c>
      <c r="F512">
        <v>0.30943582163094357</v>
      </c>
      <c r="G512">
        <v>0.40913865546218486</v>
      </c>
      <c r="H512">
        <v>0.49422492401215806</v>
      </c>
      <c r="I512">
        <v>0.52066842568161831</v>
      </c>
      <c r="J512">
        <v>0.55334846765039725</v>
      </c>
      <c r="K512">
        <v>0.37862032648762506</v>
      </c>
      <c r="L512">
        <v>0.49066002490660027</v>
      </c>
      <c r="M512">
        <v>0.53989361702127658</v>
      </c>
      <c r="N512">
        <v>0.33823529411764708</v>
      </c>
      <c r="O512">
        <v>0.48747795414462081</v>
      </c>
      <c r="P512">
        <v>0.4045608108108108</v>
      </c>
      <c r="Q512">
        <v>0.40667574931880107</v>
      </c>
      <c r="R512">
        <v>0.39784946236559138</v>
      </c>
      <c r="S512">
        <v>0.3384057971014493</v>
      </c>
      <c r="T512">
        <v>0.4994944388270981</v>
      </c>
      <c r="U512">
        <v>0.31683569979716025</v>
      </c>
      <c r="V512">
        <v>0.25684931506849318</v>
      </c>
      <c r="W512">
        <v>0.75944584382871538</v>
      </c>
      <c r="X512">
        <v>0.61480466072652507</v>
      </c>
      <c r="Y512">
        <v>0.47635135135135137</v>
      </c>
      <c r="Z512">
        <v>0.35595895816890294</v>
      </c>
      <c r="AA512">
        <v>0.36373390557939916</v>
      </c>
    </row>
    <row r="513" spans="1:27" x14ac:dyDescent="0.35">
      <c r="A513" s="1">
        <v>44120</v>
      </c>
      <c r="B513" t="s">
        <v>47</v>
      </c>
      <c r="C513">
        <v>0.64800861141011845</v>
      </c>
      <c r="D513">
        <v>0.43612903225806454</v>
      </c>
      <c r="E513">
        <v>0.52393617021276595</v>
      </c>
      <c r="F513">
        <v>0.43869426751592355</v>
      </c>
      <c r="G513">
        <v>0.50834403080872914</v>
      </c>
      <c r="H513">
        <v>0.1045510455104551</v>
      </c>
      <c r="I513">
        <v>0.49324324324324326</v>
      </c>
      <c r="J513">
        <v>0.19282051282051282</v>
      </c>
      <c r="K513">
        <v>0.3713490959666203</v>
      </c>
      <c r="L513">
        <v>0.76015228426395942</v>
      </c>
      <c r="M513">
        <v>0.5073891625615764</v>
      </c>
      <c r="N513">
        <v>0.15652173913043479</v>
      </c>
      <c r="O513">
        <v>0.44500723589001445</v>
      </c>
      <c r="P513">
        <v>0.47181628392484343</v>
      </c>
      <c r="Q513">
        <v>0.36264656616415408</v>
      </c>
      <c r="R513">
        <v>0.25045045045045045</v>
      </c>
      <c r="S513">
        <v>0.4475374732334047</v>
      </c>
      <c r="T513">
        <v>0.61336032388663964</v>
      </c>
      <c r="U513">
        <v>0.39692701664532648</v>
      </c>
      <c r="V513">
        <v>0.83272727272727276</v>
      </c>
      <c r="W513">
        <v>2.4875621890547265E-2</v>
      </c>
      <c r="X513">
        <v>0.50613154960981044</v>
      </c>
      <c r="Y513">
        <v>0.90780141843971629</v>
      </c>
      <c r="Z513">
        <v>0.45011086474501111</v>
      </c>
      <c r="AA513">
        <v>0.11209439528023599</v>
      </c>
    </row>
    <row r="514" spans="1:27" x14ac:dyDescent="0.35">
      <c r="A514" s="1">
        <v>44120</v>
      </c>
      <c r="B514" t="s">
        <v>48</v>
      </c>
      <c r="C514">
        <v>0.3519913885898816</v>
      </c>
      <c r="D514">
        <v>0.56387096774193546</v>
      </c>
      <c r="E514">
        <v>0.47606382978723405</v>
      </c>
      <c r="F514">
        <v>0.56130573248407645</v>
      </c>
      <c r="G514">
        <v>0.49165596919127086</v>
      </c>
      <c r="H514">
        <v>0.89544895448954487</v>
      </c>
      <c r="I514">
        <v>0.5067567567567568</v>
      </c>
      <c r="J514">
        <v>0.80717948717948718</v>
      </c>
      <c r="K514">
        <v>0.62865090403337964</v>
      </c>
      <c r="L514">
        <v>0.23984771573604061</v>
      </c>
      <c r="M514">
        <v>0.49261083743842365</v>
      </c>
      <c r="N514">
        <v>0.84347826086956523</v>
      </c>
      <c r="O514">
        <v>0.55499276410998555</v>
      </c>
      <c r="P514">
        <v>0.52818371607515657</v>
      </c>
      <c r="Q514">
        <v>0.63735343383584586</v>
      </c>
      <c r="R514">
        <v>0.74954954954954955</v>
      </c>
      <c r="S514">
        <v>0.55246252676659524</v>
      </c>
      <c r="T514">
        <v>0.38663967611336031</v>
      </c>
      <c r="U514">
        <v>0.60307298335467352</v>
      </c>
      <c r="V514">
        <v>0.16727272727272727</v>
      </c>
      <c r="W514">
        <v>0.97512437810945274</v>
      </c>
      <c r="X514">
        <v>0.49386845039018951</v>
      </c>
      <c r="Y514">
        <v>9.2198581560283682E-2</v>
      </c>
      <c r="Z514">
        <v>0.54988913525498895</v>
      </c>
      <c r="AA514">
        <v>0.88790560471976399</v>
      </c>
    </row>
    <row r="515" spans="1:27" x14ac:dyDescent="0.35">
      <c r="A515" s="1">
        <v>44120</v>
      </c>
      <c r="B515" t="s">
        <v>49</v>
      </c>
      <c r="C515">
        <v>0.58139534883720934</v>
      </c>
      <c r="D515">
        <v>0.31496062992125984</v>
      </c>
      <c r="E515">
        <v>0.34693877551020408</v>
      </c>
      <c r="F515">
        <v>0.32843137254901961</v>
      </c>
      <c r="G515">
        <v>0.81176470588235294</v>
      </c>
      <c r="H515">
        <v>0.19078947368421054</v>
      </c>
      <c r="I515">
        <v>0.55140186915887845</v>
      </c>
      <c r="J515">
        <v>0.26</v>
      </c>
      <c r="K515">
        <v>0.58333333333333337</v>
      </c>
      <c r="L515">
        <v>0.55421686746987953</v>
      </c>
      <c r="M515">
        <v>0.28000000000000003</v>
      </c>
      <c r="N515">
        <v>0.34883720930232559</v>
      </c>
      <c r="O515">
        <v>0.54424778761061943</v>
      </c>
      <c r="P515">
        <v>0.38345864661654133</v>
      </c>
      <c r="Q515">
        <v>0.15789473684210525</v>
      </c>
      <c r="R515">
        <v>0.27631578947368424</v>
      </c>
      <c r="S515">
        <v>0.44444444444444442</v>
      </c>
      <c r="T515">
        <v>0.16438356164383561</v>
      </c>
      <c r="U515">
        <v>0.33047210300429186</v>
      </c>
      <c r="V515">
        <v>0.57286432160804024</v>
      </c>
      <c r="W515">
        <v>0.15625</v>
      </c>
      <c r="X515">
        <v>0.54545454545454541</v>
      </c>
      <c r="Y515">
        <v>0.66666666666666663</v>
      </c>
      <c r="Z515">
        <v>0.49523809523809526</v>
      </c>
      <c r="AA515">
        <v>0.34745762711864409</v>
      </c>
    </row>
    <row r="516" spans="1:27" x14ac:dyDescent="0.35">
      <c r="A516" s="1">
        <v>44120</v>
      </c>
      <c r="B516" t="s">
        <v>50</v>
      </c>
      <c r="C516">
        <v>0.41860465116279072</v>
      </c>
      <c r="D516">
        <v>0.68503937007874016</v>
      </c>
      <c r="E516">
        <v>0.65306122448979587</v>
      </c>
      <c r="F516">
        <v>0.67156862745098034</v>
      </c>
      <c r="G516">
        <v>0.18823529411764706</v>
      </c>
      <c r="H516">
        <v>0.80921052631578949</v>
      </c>
      <c r="I516">
        <v>0.44859813084112149</v>
      </c>
      <c r="J516">
        <v>0.74</v>
      </c>
      <c r="K516">
        <v>0.41666666666666669</v>
      </c>
      <c r="L516">
        <v>0.44578313253012047</v>
      </c>
      <c r="M516">
        <v>0.72</v>
      </c>
      <c r="N516">
        <v>0.65116279069767447</v>
      </c>
      <c r="O516">
        <v>0.45575221238938052</v>
      </c>
      <c r="P516">
        <v>0.61654135338345861</v>
      </c>
      <c r="Q516">
        <v>0.84210526315789469</v>
      </c>
      <c r="R516">
        <v>0.72368421052631582</v>
      </c>
      <c r="S516">
        <v>0.55555555555555558</v>
      </c>
      <c r="T516">
        <v>0.83561643835616439</v>
      </c>
      <c r="U516">
        <v>0.66952789699570814</v>
      </c>
      <c r="V516">
        <v>0.42713567839195982</v>
      </c>
      <c r="W516">
        <v>0.84375</v>
      </c>
      <c r="X516">
        <v>0.45454545454545453</v>
      </c>
      <c r="Y516">
        <v>0.33333333333333331</v>
      </c>
      <c r="Z516">
        <v>0.50476190476190474</v>
      </c>
      <c r="AA516">
        <v>0.65254237288135597</v>
      </c>
    </row>
    <row r="517" spans="1:27" x14ac:dyDescent="0.35">
      <c r="A517" s="1">
        <v>44120</v>
      </c>
      <c r="B517" t="s">
        <v>51</v>
      </c>
      <c r="C517">
        <v>0.12244897959183673</v>
      </c>
      <c r="D517">
        <v>0.32214765100671139</v>
      </c>
      <c r="E517">
        <v>8.0459770114942528E-2</v>
      </c>
      <c r="F517">
        <v>2.8761061946902654E-2</v>
      </c>
      <c r="G517">
        <v>7.407407407407407E-2</v>
      </c>
      <c r="H517">
        <v>4.7619047619047616E-2</v>
      </c>
      <c r="I517">
        <v>9.90990990990991E-2</v>
      </c>
      <c r="J517">
        <v>0.10029498525073746</v>
      </c>
      <c r="K517">
        <v>0.33098591549295775</v>
      </c>
      <c r="L517">
        <v>9.03954802259887E-2</v>
      </c>
      <c r="M517">
        <v>4.6511627906976744E-2</v>
      </c>
      <c r="N517">
        <v>3.875968992248062E-2</v>
      </c>
      <c r="O517">
        <v>0.20441988950276244</v>
      </c>
      <c r="P517">
        <v>5.0724637681159424E-2</v>
      </c>
      <c r="Q517">
        <v>5.2845528455284556E-2</v>
      </c>
      <c r="R517">
        <v>0.11228070175438597</v>
      </c>
      <c r="S517">
        <v>5.46875E-2</v>
      </c>
      <c r="T517">
        <v>2.34375E-2</v>
      </c>
      <c r="U517">
        <v>5.8252427184466021E-2</v>
      </c>
      <c r="V517">
        <v>0.24767801857585139</v>
      </c>
      <c r="W517">
        <v>3.9106145251396648E-2</v>
      </c>
      <c r="X517">
        <v>0.1076923076923077</v>
      </c>
      <c r="Y517">
        <v>6.6037735849056603E-2</v>
      </c>
      <c r="Z517">
        <v>2.6490066225165563E-2</v>
      </c>
      <c r="AA517">
        <v>8.6614173228346455E-2</v>
      </c>
    </row>
    <row r="518" spans="1:27" x14ac:dyDescent="0.35">
      <c r="A518" s="1">
        <v>44120</v>
      </c>
      <c r="B518" t="s">
        <v>52</v>
      </c>
      <c r="C518">
        <v>0.87755102040816324</v>
      </c>
      <c r="D518">
        <v>0.67785234899328861</v>
      </c>
      <c r="E518">
        <v>0.91954022988505746</v>
      </c>
      <c r="F518">
        <v>0.97123893805309736</v>
      </c>
      <c r="G518">
        <v>0.92592592592592593</v>
      </c>
      <c r="H518">
        <v>0.95238095238095233</v>
      </c>
      <c r="I518">
        <v>0.90090090090090091</v>
      </c>
      <c r="J518">
        <v>0.89970501474926257</v>
      </c>
      <c r="K518">
        <v>0.66901408450704225</v>
      </c>
      <c r="L518">
        <v>0.90960451977401124</v>
      </c>
      <c r="M518">
        <v>0.95348837209302328</v>
      </c>
      <c r="N518">
        <v>0.96124031007751942</v>
      </c>
      <c r="O518">
        <v>0.79558011049723754</v>
      </c>
      <c r="P518">
        <v>0.94927536231884058</v>
      </c>
      <c r="Q518">
        <v>0.94715447154471544</v>
      </c>
      <c r="R518">
        <v>0.88771929824561402</v>
      </c>
      <c r="S518">
        <v>0.9453125</v>
      </c>
      <c r="T518">
        <v>0.9765625</v>
      </c>
      <c r="U518">
        <v>0.94174757281553401</v>
      </c>
      <c r="V518">
        <v>0.75232198142414863</v>
      </c>
      <c r="W518">
        <v>0.96089385474860334</v>
      </c>
      <c r="X518">
        <v>0.89230769230769236</v>
      </c>
      <c r="Y518">
        <v>0.93396226415094341</v>
      </c>
      <c r="Z518">
        <v>0.97350993377483441</v>
      </c>
      <c r="AA518">
        <v>0.91338582677165359</v>
      </c>
    </row>
    <row r="519" spans="1:27" x14ac:dyDescent="0.35">
      <c r="A519" s="1">
        <v>44121</v>
      </c>
      <c r="B519" t="s">
        <v>30</v>
      </c>
      <c r="C519">
        <v>0.61619585687382294</v>
      </c>
      <c r="D519">
        <v>0.29015544041450775</v>
      </c>
      <c r="E519">
        <v>0.36177777777777775</v>
      </c>
      <c r="F519">
        <v>0.23055809698078683</v>
      </c>
      <c r="G519">
        <v>0.26161543959971406</v>
      </c>
      <c r="H519">
        <v>0.41050119331742235</v>
      </c>
      <c r="I519">
        <v>0.42549203373945643</v>
      </c>
      <c r="J519">
        <v>0.39391634980988594</v>
      </c>
      <c r="K519">
        <v>0.25963149078726966</v>
      </c>
      <c r="L519">
        <v>0.3892834086507424</v>
      </c>
      <c r="M519">
        <v>0.38006230529595014</v>
      </c>
      <c r="N519">
        <v>0.72402597402597413</v>
      </c>
      <c r="O519">
        <v>0.35903165735567977</v>
      </c>
      <c r="P519">
        <v>0.47042766151046406</v>
      </c>
      <c r="Q519">
        <v>0.45189003436426117</v>
      </c>
      <c r="R519">
        <v>0.37862796833773088</v>
      </c>
      <c r="S519">
        <v>0.43353783231083848</v>
      </c>
      <c r="T519">
        <v>0.39935587761674718</v>
      </c>
      <c r="U519">
        <v>0.43275971956660292</v>
      </c>
      <c r="V519">
        <v>0.43086097651882221</v>
      </c>
      <c r="W519">
        <v>0.47120418848167539</v>
      </c>
      <c r="X519">
        <v>0.50635593220338981</v>
      </c>
      <c r="Y519">
        <v>0.58439201451905631</v>
      </c>
      <c r="Z519">
        <v>0.39550949913644212</v>
      </c>
      <c r="AA519">
        <v>0.55492154065620547</v>
      </c>
    </row>
    <row r="520" spans="1:27" x14ac:dyDescent="0.35">
      <c r="A520" s="1">
        <v>44121</v>
      </c>
      <c r="B520" t="s">
        <v>31</v>
      </c>
      <c r="C520">
        <v>4.9717514124293927E-2</v>
      </c>
      <c r="D520">
        <v>0.42561065877128051</v>
      </c>
      <c r="E520">
        <v>0.18933333333333335</v>
      </c>
      <c r="F520">
        <v>0.50869167429094242</v>
      </c>
      <c r="G520">
        <v>0.5368120085775554</v>
      </c>
      <c r="H520">
        <v>5.966587112171845E-2</v>
      </c>
      <c r="I520">
        <v>0.10777881911902532</v>
      </c>
      <c r="J520">
        <v>0.26463878326996199</v>
      </c>
      <c r="K520">
        <v>0.15968732551647125</v>
      </c>
      <c r="L520">
        <v>0.1336346029696579</v>
      </c>
      <c r="M520">
        <v>0.12461059190031148</v>
      </c>
      <c r="N520">
        <v>0.26948051948051954</v>
      </c>
      <c r="O520">
        <v>0.17243947858472997</v>
      </c>
      <c r="P520">
        <v>0.24203821656050956</v>
      </c>
      <c r="Q520">
        <v>0.47164948453608252</v>
      </c>
      <c r="R520">
        <v>0.36675461741424803</v>
      </c>
      <c r="S520">
        <v>0.18916155419222896</v>
      </c>
      <c r="T520">
        <v>0.43961352657004826</v>
      </c>
      <c r="U520">
        <v>0.10898661567877627</v>
      </c>
      <c r="V520">
        <v>0.25866567275437941</v>
      </c>
      <c r="W520">
        <v>0</v>
      </c>
      <c r="X520">
        <v>0.24435028248587576</v>
      </c>
      <c r="Y520">
        <v>2.1778584392014522E-2</v>
      </c>
      <c r="Z520">
        <v>0.2107081174438688</v>
      </c>
      <c r="AA520">
        <v>0.1868758915834523</v>
      </c>
    </row>
    <row r="521" spans="1:27" x14ac:dyDescent="0.35">
      <c r="A521" s="1">
        <v>44121</v>
      </c>
      <c r="B521" t="s">
        <v>32</v>
      </c>
      <c r="C521">
        <v>0.66591337099811687</v>
      </c>
      <c r="D521">
        <v>0.71576609918578826</v>
      </c>
      <c r="E521">
        <v>0.55111111111111111</v>
      </c>
      <c r="F521">
        <v>0.73924977127172919</v>
      </c>
      <c r="G521">
        <v>0.79842744817726952</v>
      </c>
      <c r="H521">
        <v>0.4701670644391408</v>
      </c>
      <c r="I521">
        <v>0.53327085285848175</v>
      </c>
      <c r="J521">
        <v>0.65855513307984792</v>
      </c>
      <c r="K521">
        <v>0.4193188163037409</v>
      </c>
      <c r="L521">
        <v>0.5229180116204003</v>
      </c>
      <c r="M521">
        <v>0.50467289719626163</v>
      </c>
      <c r="N521">
        <v>0.99350649350649367</v>
      </c>
      <c r="O521">
        <v>0.53147113594040973</v>
      </c>
      <c r="P521">
        <v>0.71246587807097361</v>
      </c>
      <c r="Q521">
        <v>0.92353951890034369</v>
      </c>
      <c r="R521">
        <v>0.74538258575197891</v>
      </c>
      <c r="S521">
        <v>0.62269938650306744</v>
      </c>
      <c r="T521">
        <v>0.83896940418679544</v>
      </c>
      <c r="U521">
        <v>0.54174633524537918</v>
      </c>
      <c r="V521">
        <v>0.68952664927320162</v>
      </c>
      <c r="W521">
        <v>0.47120418848167539</v>
      </c>
      <c r="X521">
        <v>0.75070621468926557</v>
      </c>
      <c r="Y521">
        <v>0.60617059891107083</v>
      </c>
      <c r="Z521">
        <v>0.60621761658031093</v>
      </c>
      <c r="AA521">
        <v>0.74179743223965777</v>
      </c>
    </row>
    <row r="522" spans="1:27" x14ac:dyDescent="0.35">
      <c r="A522" s="1">
        <v>44121</v>
      </c>
      <c r="B522" t="s">
        <v>33</v>
      </c>
      <c r="C522">
        <v>0.33408662900188313</v>
      </c>
      <c r="D522">
        <v>0.28423390081421174</v>
      </c>
      <c r="E522">
        <v>0.44888888888888889</v>
      </c>
      <c r="F522">
        <v>0.26075022872827081</v>
      </c>
      <c r="G522">
        <v>0.20157255182273048</v>
      </c>
      <c r="H522">
        <v>0.5298329355608592</v>
      </c>
      <c r="I522">
        <v>0.46672914714151825</v>
      </c>
      <c r="J522">
        <v>0.34144486692015208</v>
      </c>
      <c r="K522">
        <v>0.5806811836962591</v>
      </c>
      <c r="L522">
        <v>0.4770819883795997</v>
      </c>
      <c r="M522">
        <v>0.49532710280373837</v>
      </c>
      <c r="N522">
        <v>6.4935064935063291E-3</v>
      </c>
      <c r="O522">
        <v>0.46852886405959027</v>
      </c>
      <c r="P522">
        <v>0.28753412192902639</v>
      </c>
      <c r="Q522">
        <v>7.6460481099656308E-2</v>
      </c>
      <c r="R522">
        <v>0.25461741424802109</v>
      </c>
      <c r="S522">
        <v>0.37730061349693256</v>
      </c>
      <c r="T522">
        <v>0.16103059581320456</v>
      </c>
      <c r="U522">
        <v>0.45825366475462082</v>
      </c>
      <c r="V522">
        <v>0.31047335072679838</v>
      </c>
      <c r="W522">
        <v>0.52879581151832467</v>
      </c>
      <c r="X522">
        <v>0.24929378531073443</v>
      </c>
      <c r="Y522">
        <v>0.39382940108892917</v>
      </c>
      <c r="Z522">
        <v>0.39378238341968907</v>
      </c>
      <c r="AA522">
        <v>0.25820256776034223</v>
      </c>
    </row>
    <row r="523" spans="1:27" x14ac:dyDescent="0.35">
      <c r="A523" s="1">
        <v>44121</v>
      </c>
      <c r="B523" t="s">
        <v>46</v>
      </c>
      <c r="C523">
        <v>0.34663790003595829</v>
      </c>
      <c r="D523">
        <v>0.57854137447405329</v>
      </c>
      <c r="E523">
        <v>0.30971993410214166</v>
      </c>
      <c r="F523">
        <v>0.30992855383099288</v>
      </c>
      <c r="G523">
        <v>0.40913865546218486</v>
      </c>
      <c r="H523">
        <v>0.49787234042553191</v>
      </c>
      <c r="I523">
        <v>0.52066842568161831</v>
      </c>
      <c r="J523">
        <v>0.55334846765039725</v>
      </c>
      <c r="K523">
        <v>0.37862032648762506</v>
      </c>
      <c r="L523">
        <v>0.50739207569485512</v>
      </c>
      <c r="M523">
        <v>0.53989361702127658</v>
      </c>
      <c r="N523">
        <v>0.33823529411764708</v>
      </c>
      <c r="O523">
        <v>0.48747795414462081</v>
      </c>
      <c r="P523">
        <v>0.4045608108108108</v>
      </c>
      <c r="Q523">
        <v>0.40667574931880107</v>
      </c>
      <c r="R523">
        <v>0.39784946236559138</v>
      </c>
      <c r="S523">
        <v>0.3384057971014493</v>
      </c>
      <c r="T523">
        <v>0.4994944388270981</v>
      </c>
      <c r="U523">
        <v>0.32413793103448274</v>
      </c>
      <c r="V523">
        <v>0.25074360499702558</v>
      </c>
      <c r="W523">
        <v>0.75944584382871538</v>
      </c>
      <c r="X523">
        <v>0.62714187799862919</v>
      </c>
      <c r="Y523">
        <v>0.47635135135135137</v>
      </c>
      <c r="Z523">
        <v>0.35151987529228373</v>
      </c>
      <c r="AA523">
        <v>0.36063829787234042</v>
      </c>
    </row>
    <row r="524" spans="1:27" x14ac:dyDescent="0.35">
      <c r="A524" s="1">
        <v>44121</v>
      </c>
      <c r="B524" t="s">
        <v>47</v>
      </c>
      <c r="C524">
        <v>0.66078838174273857</v>
      </c>
      <c r="D524">
        <v>0.43272727272727274</v>
      </c>
      <c r="E524">
        <v>0.55585106382978722</v>
      </c>
      <c r="F524">
        <v>0.44276629570747217</v>
      </c>
      <c r="G524">
        <v>0.50192554557124514</v>
      </c>
      <c r="H524">
        <v>9.8901098901098897E-2</v>
      </c>
      <c r="I524">
        <v>0.49324324324324326</v>
      </c>
      <c r="J524">
        <v>0.21743589743589745</v>
      </c>
      <c r="K524">
        <v>0.38664812239221141</v>
      </c>
      <c r="L524">
        <v>0.69114219114219111</v>
      </c>
      <c r="M524">
        <v>0.53201970443349755</v>
      </c>
      <c r="N524">
        <v>0.20869565217391303</v>
      </c>
      <c r="O524">
        <v>0.68234442836468889</v>
      </c>
      <c r="P524">
        <v>0.50521920668058451</v>
      </c>
      <c r="Q524">
        <v>0.38190954773869346</v>
      </c>
      <c r="R524">
        <v>0.25045045045045045</v>
      </c>
      <c r="S524">
        <v>0.45396145610278371</v>
      </c>
      <c r="T524">
        <v>0.61538461538461542</v>
      </c>
      <c r="U524">
        <v>0.41802252816020025</v>
      </c>
      <c r="V524">
        <v>0.8220640569395018</v>
      </c>
      <c r="W524">
        <v>3.8142620232172471E-2</v>
      </c>
      <c r="X524">
        <v>0.52568306010928967</v>
      </c>
      <c r="Y524">
        <v>0.91134751773049649</v>
      </c>
      <c r="Z524">
        <v>0.46341463414634149</v>
      </c>
      <c r="AA524">
        <v>0.37463126843657818</v>
      </c>
    </row>
    <row r="525" spans="1:27" x14ac:dyDescent="0.35">
      <c r="A525" s="1">
        <v>44121</v>
      </c>
      <c r="B525" t="s">
        <v>48</v>
      </c>
      <c r="C525">
        <v>0.33921161825726143</v>
      </c>
      <c r="D525">
        <v>0.56727272727272726</v>
      </c>
      <c r="E525">
        <v>0.44414893617021278</v>
      </c>
      <c r="F525">
        <v>0.55723370429252783</v>
      </c>
      <c r="G525">
        <v>0.49807445442875481</v>
      </c>
      <c r="H525">
        <v>0.90109890109890112</v>
      </c>
      <c r="I525">
        <v>0.5067567567567568</v>
      </c>
      <c r="J525">
        <v>0.78256410256410258</v>
      </c>
      <c r="K525">
        <v>0.61335187760778864</v>
      </c>
      <c r="L525">
        <v>0.30885780885780884</v>
      </c>
      <c r="M525">
        <v>0.46798029556650245</v>
      </c>
      <c r="N525">
        <v>0.79130434782608694</v>
      </c>
      <c r="O525">
        <v>0.31765557163531116</v>
      </c>
      <c r="P525">
        <v>0.49478079331941544</v>
      </c>
      <c r="Q525">
        <v>0.61809045226130654</v>
      </c>
      <c r="R525">
        <v>0.74954954954954955</v>
      </c>
      <c r="S525">
        <v>0.54603854389721629</v>
      </c>
      <c r="T525">
        <v>0.38461538461538464</v>
      </c>
      <c r="U525">
        <v>0.58197747183979975</v>
      </c>
      <c r="V525">
        <v>0.17793594306049823</v>
      </c>
      <c r="W525">
        <v>0.96185737976782748</v>
      </c>
      <c r="X525">
        <v>0.47431693989071039</v>
      </c>
      <c r="Y525">
        <v>8.8652482269503549E-2</v>
      </c>
      <c r="Z525">
        <v>0.53658536585365857</v>
      </c>
      <c r="AA525">
        <v>0.62536873156342188</v>
      </c>
    </row>
    <row r="526" spans="1:27" x14ac:dyDescent="0.35">
      <c r="A526" s="1">
        <v>44121</v>
      </c>
      <c r="B526" t="s">
        <v>49</v>
      </c>
      <c r="C526">
        <v>0.5852713178294574</v>
      </c>
      <c r="D526">
        <v>0.33070866141732286</v>
      </c>
      <c r="E526">
        <v>0.42857142857142855</v>
      </c>
      <c r="F526">
        <v>0.36274509803921567</v>
      </c>
      <c r="G526">
        <v>0.81176470588235294</v>
      </c>
      <c r="H526">
        <v>0.18421052631578946</v>
      </c>
      <c r="I526">
        <v>0.54205607476635509</v>
      </c>
      <c r="J526">
        <v>0.29666666666666669</v>
      </c>
      <c r="K526">
        <v>0.58333333333333337</v>
      </c>
      <c r="L526">
        <v>0.54970760233918126</v>
      </c>
      <c r="M526">
        <v>0.28000000000000003</v>
      </c>
      <c r="N526">
        <v>0.51162790697674421</v>
      </c>
      <c r="O526">
        <v>0.50442477876106195</v>
      </c>
      <c r="P526">
        <v>0.44360902255639095</v>
      </c>
      <c r="Q526">
        <v>0.15170278637770898</v>
      </c>
      <c r="R526">
        <v>0.19736842105263158</v>
      </c>
      <c r="S526">
        <v>0.42592592592592593</v>
      </c>
      <c r="T526">
        <v>0.21917808219178081</v>
      </c>
      <c r="U526">
        <v>0.34763948497854075</v>
      </c>
      <c r="V526">
        <v>0.52093023255813953</v>
      </c>
      <c r="W526">
        <v>0.23958333333333334</v>
      </c>
      <c r="X526">
        <v>0.5252525252525253</v>
      </c>
      <c r="Y526">
        <v>0.66666666666666663</v>
      </c>
      <c r="Z526">
        <v>0.54285714285714282</v>
      </c>
      <c r="AA526">
        <v>0.33050847457627119</v>
      </c>
    </row>
    <row r="527" spans="1:27" x14ac:dyDescent="0.35">
      <c r="A527" s="1">
        <v>44121</v>
      </c>
      <c r="B527" t="s">
        <v>50</v>
      </c>
      <c r="C527">
        <v>0.41472868217054265</v>
      </c>
      <c r="D527">
        <v>0.6692913385826772</v>
      </c>
      <c r="E527">
        <v>0.5714285714285714</v>
      </c>
      <c r="F527">
        <v>0.63725490196078427</v>
      </c>
      <c r="G527">
        <v>0.18823529411764706</v>
      </c>
      <c r="H527">
        <v>0.81578947368421051</v>
      </c>
      <c r="I527">
        <v>0.45794392523364486</v>
      </c>
      <c r="J527">
        <v>0.70333333333333337</v>
      </c>
      <c r="K527">
        <v>0.41666666666666669</v>
      </c>
      <c r="L527">
        <v>0.45029239766081869</v>
      </c>
      <c r="M527">
        <v>0.72</v>
      </c>
      <c r="N527">
        <v>0.48837209302325579</v>
      </c>
      <c r="O527">
        <v>0.49557522123893805</v>
      </c>
      <c r="P527">
        <v>0.55639097744360899</v>
      </c>
      <c r="Q527">
        <v>0.84829721362229105</v>
      </c>
      <c r="R527">
        <v>0.80263157894736847</v>
      </c>
      <c r="S527">
        <v>0.57407407407407407</v>
      </c>
      <c r="T527">
        <v>0.78082191780821919</v>
      </c>
      <c r="U527">
        <v>0.6523605150214592</v>
      </c>
      <c r="V527">
        <v>0.47906976744186047</v>
      </c>
      <c r="W527">
        <v>0.76041666666666663</v>
      </c>
      <c r="X527">
        <v>0.47474747474747475</v>
      </c>
      <c r="Y527">
        <v>0.33333333333333331</v>
      </c>
      <c r="Z527">
        <v>0.45714285714285713</v>
      </c>
      <c r="AA527">
        <v>0.66949152542372881</v>
      </c>
    </row>
    <row r="528" spans="1:27" x14ac:dyDescent="0.35">
      <c r="A528" s="1">
        <v>44121</v>
      </c>
      <c r="B528" t="s">
        <v>51</v>
      </c>
      <c r="C528">
        <v>0.14285714285714285</v>
      </c>
      <c r="D528">
        <v>0.26845637583892618</v>
      </c>
      <c r="E528">
        <v>6.8965517241379309E-2</v>
      </c>
      <c r="F528">
        <v>3.5398230088495575E-2</v>
      </c>
      <c r="G528">
        <v>8.4656084656084651E-2</v>
      </c>
      <c r="H528">
        <v>4.7619047619047616E-2</v>
      </c>
      <c r="I528">
        <v>9.90990990990991E-2</v>
      </c>
      <c r="J528">
        <v>0.10324483775811209</v>
      </c>
      <c r="K528">
        <v>0.30281690140845069</v>
      </c>
      <c r="L528">
        <v>9.3406593406593408E-2</v>
      </c>
      <c r="M528">
        <v>0.11627906976744186</v>
      </c>
      <c r="N528">
        <v>2.3255813953488372E-2</v>
      </c>
      <c r="O528">
        <v>0.20994475138121546</v>
      </c>
      <c r="P528">
        <v>9.420289855072464E-2</v>
      </c>
      <c r="Q528">
        <v>4.878048780487805E-2</v>
      </c>
      <c r="R528">
        <v>8.0701754385964913E-2</v>
      </c>
      <c r="S528">
        <v>5.46875E-2</v>
      </c>
      <c r="T528">
        <v>3.125E-2</v>
      </c>
      <c r="U528">
        <v>7.281553398058252E-2</v>
      </c>
      <c r="V528">
        <v>0.24390243902439024</v>
      </c>
      <c r="W528">
        <v>2.7932960893854747E-2</v>
      </c>
      <c r="X528">
        <v>0.12307692307692308</v>
      </c>
      <c r="Y528">
        <v>5.6603773584905662E-2</v>
      </c>
      <c r="Z528">
        <v>3.3112582781456956E-2</v>
      </c>
      <c r="AA528">
        <v>7.874015748031496E-2</v>
      </c>
    </row>
    <row r="529" spans="1:27" x14ac:dyDescent="0.35">
      <c r="A529" s="1">
        <v>44121</v>
      </c>
      <c r="B529" t="s">
        <v>52</v>
      </c>
      <c r="C529">
        <v>0.8571428571428571</v>
      </c>
      <c r="D529">
        <v>0.73154362416107388</v>
      </c>
      <c r="E529">
        <v>0.93103448275862066</v>
      </c>
      <c r="F529">
        <v>0.96460176991150437</v>
      </c>
      <c r="G529">
        <v>0.91534391534391535</v>
      </c>
      <c r="H529">
        <v>0.95238095238095233</v>
      </c>
      <c r="I529">
        <v>0.90090090090090091</v>
      </c>
      <c r="J529">
        <v>0.89675516224188789</v>
      </c>
      <c r="K529">
        <v>0.69718309859154926</v>
      </c>
      <c r="L529">
        <v>0.90659340659340659</v>
      </c>
      <c r="M529">
        <v>0.88372093023255816</v>
      </c>
      <c r="N529">
        <v>0.97674418604651159</v>
      </c>
      <c r="O529">
        <v>0.79005524861878451</v>
      </c>
      <c r="P529">
        <v>0.90579710144927539</v>
      </c>
      <c r="Q529">
        <v>0.95121951219512191</v>
      </c>
      <c r="R529">
        <v>0.91929824561403506</v>
      </c>
      <c r="S529">
        <v>0.9453125</v>
      </c>
      <c r="T529">
        <v>0.96875</v>
      </c>
      <c r="U529">
        <v>0.92718446601941751</v>
      </c>
      <c r="V529">
        <v>0.75609756097560976</v>
      </c>
      <c r="W529">
        <v>0.97206703910614523</v>
      </c>
      <c r="X529">
        <v>0.87692307692307692</v>
      </c>
      <c r="Y529">
        <v>0.94339622641509435</v>
      </c>
      <c r="Z529">
        <v>0.9668874172185431</v>
      </c>
      <c r="AA529">
        <v>0.92125984251968507</v>
      </c>
    </row>
    <row r="530" spans="1:27" x14ac:dyDescent="0.35">
      <c r="A530" s="1">
        <v>44122</v>
      </c>
      <c r="B530" t="s">
        <v>30</v>
      </c>
      <c r="C530">
        <v>0.62423588637180871</v>
      </c>
      <c r="D530">
        <v>0.28611500701262271</v>
      </c>
      <c r="E530">
        <v>0.35831960461285006</v>
      </c>
      <c r="F530">
        <v>0.22175260636799099</v>
      </c>
      <c r="G530">
        <v>0.25201612903225806</v>
      </c>
      <c r="H530">
        <v>0.41066066066066065</v>
      </c>
      <c r="I530">
        <v>0.42392260334212839</v>
      </c>
      <c r="J530">
        <v>0.38334529791816224</v>
      </c>
      <c r="K530">
        <v>0.26202052944354404</v>
      </c>
      <c r="L530">
        <v>0.38775510204081631</v>
      </c>
      <c r="M530">
        <v>0.33810888252148996</v>
      </c>
      <c r="N530">
        <v>0.6705882352941176</v>
      </c>
      <c r="O530">
        <v>0.36376554174067494</v>
      </c>
      <c r="P530">
        <v>0.39089595375722541</v>
      </c>
      <c r="Q530">
        <v>0.3707186030893217</v>
      </c>
      <c r="R530">
        <v>0.3355855855855856</v>
      </c>
      <c r="S530">
        <v>0.44964394710071209</v>
      </c>
      <c r="T530">
        <v>0.34682860998650472</v>
      </c>
      <c r="U530">
        <v>0.41031652989449002</v>
      </c>
      <c r="V530">
        <v>0.35984275778651348</v>
      </c>
      <c r="W530">
        <v>0.39078156312625251</v>
      </c>
      <c r="X530">
        <v>0.50227420402859002</v>
      </c>
      <c r="Y530">
        <v>0.58247422680412375</v>
      </c>
      <c r="Z530">
        <v>0.36944660950896335</v>
      </c>
      <c r="AA530">
        <v>0.52672750977835725</v>
      </c>
    </row>
    <row r="531" spans="1:27" x14ac:dyDescent="0.35">
      <c r="A531" s="1">
        <v>44122</v>
      </c>
      <c r="B531" t="s">
        <v>31</v>
      </c>
      <c r="C531">
        <v>5.5375764113628191E-2</v>
      </c>
      <c r="D531">
        <v>0.41725105189340811</v>
      </c>
      <c r="E531">
        <v>0.18616144975288304</v>
      </c>
      <c r="F531">
        <v>0.4832347140039448</v>
      </c>
      <c r="G531">
        <v>0.51747311827956988</v>
      </c>
      <c r="H531">
        <v>6.9819819819819814E-2</v>
      </c>
      <c r="I531">
        <v>9.7625329815303433E-2</v>
      </c>
      <c r="J531">
        <v>0.26561378320172291</v>
      </c>
      <c r="K531">
        <v>0.16099405726634253</v>
      </c>
      <c r="L531">
        <v>0.10804321728691477</v>
      </c>
      <c r="M531">
        <v>0.10601719197707736</v>
      </c>
      <c r="N531">
        <v>0.27058823529411763</v>
      </c>
      <c r="O531">
        <v>0.16625222024866784</v>
      </c>
      <c r="P531">
        <v>0.20014450867052022</v>
      </c>
      <c r="Q531">
        <v>0.33982538616521157</v>
      </c>
      <c r="R531">
        <v>0.30292792792792794</v>
      </c>
      <c r="S531">
        <v>0.18209562563580875</v>
      </c>
      <c r="T531">
        <v>0.39271255060728744</v>
      </c>
      <c r="U531">
        <v>0.10961313012895663</v>
      </c>
      <c r="V531">
        <v>0.21560326579981856</v>
      </c>
      <c r="W531">
        <v>0</v>
      </c>
      <c r="X531">
        <v>0.23066926575698504</v>
      </c>
      <c r="Y531">
        <v>1.7182130584192441E-2</v>
      </c>
      <c r="Z531">
        <v>0.19173811379579112</v>
      </c>
      <c r="AA531">
        <v>0.15906127770534551</v>
      </c>
    </row>
    <row r="532" spans="1:27" x14ac:dyDescent="0.35">
      <c r="A532" s="1">
        <v>44122</v>
      </c>
      <c r="B532" t="s">
        <v>32</v>
      </c>
      <c r="C532">
        <v>0.67961165048543692</v>
      </c>
      <c r="D532">
        <v>0.70336605890603088</v>
      </c>
      <c r="E532">
        <v>0.54448105436573313</v>
      </c>
      <c r="F532">
        <v>0.70498732037193579</v>
      </c>
      <c r="G532">
        <v>0.769489247311828</v>
      </c>
      <c r="H532">
        <v>0.48048048048048048</v>
      </c>
      <c r="I532">
        <v>0.52154793315743186</v>
      </c>
      <c r="J532">
        <v>0.6489590811198851</v>
      </c>
      <c r="K532">
        <v>0.42301458670988656</v>
      </c>
      <c r="L532">
        <v>0.49579831932773111</v>
      </c>
      <c r="M532">
        <v>0.44412607449856734</v>
      </c>
      <c r="N532">
        <v>0.94117647058823528</v>
      </c>
      <c r="O532">
        <v>0.53001776198934281</v>
      </c>
      <c r="P532">
        <v>0.59104046242774566</v>
      </c>
      <c r="Q532">
        <v>0.71054398925453321</v>
      </c>
      <c r="R532">
        <v>0.63851351351351349</v>
      </c>
      <c r="S532">
        <v>0.63173957273652082</v>
      </c>
      <c r="T532">
        <v>0.73954116059379216</v>
      </c>
      <c r="U532">
        <v>0.51992966002344665</v>
      </c>
      <c r="V532">
        <v>0.57544602358633201</v>
      </c>
      <c r="W532">
        <v>0.39078156312625251</v>
      </c>
      <c r="X532">
        <v>0.73294346978557501</v>
      </c>
      <c r="Y532">
        <v>0.59965635738831613</v>
      </c>
      <c r="Z532">
        <v>0.56118472330475444</v>
      </c>
      <c r="AA532">
        <v>0.68578878748370276</v>
      </c>
    </row>
    <row r="533" spans="1:27" x14ac:dyDescent="0.35">
      <c r="A533" s="1">
        <v>44122</v>
      </c>
      <c r="B533" t="s">
        <v>33</v>
      </c>
      <c r="C533">
        <v>0.32038834951456308</v>
      </c>
      <c r="D533">
        <v>0.29663394109396912</v>
      </c>
      <c r="E533">
        <v>0.45551894563426687</v>
      </c>
      <c r="F533">
        <v>0.29501267962806421</v>
      </c>
      <c r="G533">
        <v>0.230510752688172</v>
      </c>
      <c r="H533">
        <v>0.51951951951951947</v>
      </c>
      <c r="I533">
        <v>0.47845206684256814</v>
      </c>
      <c r="J533">
        <v>0.3510409188801149</v>
      </c>
      <c r="K533">
        <v>0.57698541329011344</v>
      </c>
      <c r="L533">
        <v>0.50420168067226889</v>
      </c>
      <c r="M533">
        <v>0.55587392550143266</v>
      </c>
      <c r="N533">
        <v>5.8823529411764719E-2</v>
      </c>
      <c r="O533">
        <v>0.46998223801065719</v>
      </c>
      <c r="P533">
        <v>0.40895953757225434</v>
      </c>
      <c r="Q533">
        <v>0.28945601074546679</v>
      </c>
      <c r="R533">
        <v>0.36148648648648651</v>
      </c>
      <c r="S533">
        <v>0.36826042726347918</v>
      </c>
      <c r="T533">
        <v>0.26045883940620784</v>
      </c>
      <c r="U533">
        <v>0.48007033997655335</v>
      </c>
      <c r="V533">
        <v>0.42455397641366799</v>
      </c>
      <c r="W533">
        <v>0.60921843687374744</v>
      </c>
      <c r="X533">
        <v>0.26705653021442499</v>
      </c>
      <c r="Y533">
        <v>0.40034364261168387</v>
      </c>
      <c r="Z533">
        <v>0.43881527669524556</v>
      </c>
      <c r="AA533">
        <v>0.31421121251629724</v>
      </c>
    </row>
    <row r="534" spans="1:27" x14ac:dyDescent="0.35">
      <c r="A534" s="1">
        <v>44122</v>
      </c>
      <c r="B534" t="s">
        <v>46</v>
      </c>
      <c r="C534">
        <v>0.34663790003595829</v>
      </c>
      <c r="D534">
        <v>0.58415147265077139</v>
      </c>
      <c r="E534">
        <v>0.30971993410214166</v>
      </c>
      <c r="F534">
        <v>0.30992855383099288</v>
      </c>
      <c r="G534">
        <v>0.40913865546218486</v>
      </c>
      <c r="H534">
        <v>0.49787234042553191</v>
      </c>
      <c r="I534">
        <v>0.52066842568161831</v>
      </c>
      <c r="J534">
        <v>0.55334846765039725</v>
      </c>
      <c r="K534">
        <v>0.37598736176935227</v>
      </c>
      <c r="L534">
        <v>0.50739207569485512</v>
      </c>
      <c r="M534">
        <v>0.53989361702127658</v>
      </c>
      <c r="N534">
        <v>0.33823529411764708</v>
      </c>
      <c r="O534">
        <v>0.47409948542024016</v>
      </c>
      <c r="P534">
        <v>0.34826589595375723</v>
      </c>
      <c r="Q534">
        <v>0.40667574931880107</v>
      </c>
      <c r="R534">
        <v>0.39784946236559138</v>
      </c>
      <c r="S534">
        <v>0.3384057971014493</v>
      </c>
      <c r="T534">
        <v>0.4994944388270981</v>
      </c>
      <c r="U534">
        <v>0.32413793103448274</v>
      </c>
      <c r="V534">
        <v>0.2561233746598125</v>
      </c>
      <c r="W534">
        <v>0.75944584382871538</v>
      </c>
      <c r="X534">
        <v>0.61208576998050679</v>
      </c>
      <c r="Y534">
        <v>0.47635135135135137</v>
      </c>
      <c r="Z534">
        <v>0.35151987529228373</v>
      </c>
      <c r="AA534">
        <v>0.36063829787234042</v>
      </c>
    </row>
    <row r="535" spans="1:27" x14ac:dyDescent="0.35">
      <c r="A535" s="1">
        <v>44122</v>
      </c>
      <c r="B535" t="s">
        <v>47</v>
      </c>
      <c r="C535">
        <v>0.64107883817427391</v>
      </c>
      <c r="D535">
        <v>0.44057623049219685</v>
      </c>
      <c r="E535">
        <v>0.54521276595744683</v>
      </c>
      <c r="F535">
        <v>0.46661367249602542</v>
      </c>
      <c r="G535">
        <v>0.53401797175866494</v>
      </c>
      <c r="H535">
        <v>0.10378510378510379</v>
      </c>
      <c r="I535">
        <v>0.52364864864864868</v>
      </c>
      <c r="J535">
        <v>0.21435897435897436</v>
      </c>
      <c r="K535">
        <v>0.38515406162464988</v>
      </c>
      <c r="L535">
        <v>0.68181818181818177</v>
      </c>
      <c r="M535">
        <v>0.49753694581280788</v>
      </c>
      <c r="N535">
        <v>0.12173913043478261</v>
      </c>
      <c r="O535">
        <v>0.54413892908827788</v>
      </c>
      <c r="P535">
        <v>0.49377593360995853</v>
      </c>
      <c r="Q535">
        <v>0.42127303182579562</v>
      </c>
      <c r="R535">
        <v>0.25045045045045045</v>
      </c>
      <c r="S535">
        <v>0.47751605995717344</v>
      </c>
      <c r="T535">
        <v>0.61943319838056676</v>
      </c>
      <c r="U535">
        <v>0.43804755944931162</v>
      </c>
      <c r="V535">
        <v>0.82408500590318767</v>
      </c>
      <c r="W535">
        <v>5.9701492537313432E-2</v>
      </c>
      <c r="X535">
        <v>0.52760084925690021</v>
      </c>
      <c r="Y535">
        <v>0.91489361702127658</v>
      </c>
      <c r="Z535">
        <v>0.4656319290465632</v>
      </c>
      <c r="AA535">
        <v>0.35693215339233036</v>
      </c>
    </row>
    <row r="536" spans="1:27" x14ac:dyDescent="0.35">
      <c r="A536" s="1">
        <v>44122</v>
      </c>
      <c r="B536" t="s">
        <v>48</v>
      </c>
      <c r="C536">
        <v>0.35892116182572614</v>
      </c>
      <c r="D536">
        <v>0.55942376950780315</v>
      </c>
      <c r="E536">
        <v>0.45478723404255317</v>
      </c>
      <c r="F536">
        <v>0.53338632750397452</v>
      </c>
      <c r="G536">
        <v>0.46598202824133506</v>
      </c>
      <c r="H536">
        <v>0.89621489621489625</v>
      </c>
      <c r="I536">
        <v>0.47635135135135137</v>
      </c>
      <c r="J536">
        <v>0.78564102564102567</v>
      </c>
      <c r="K536">
        <v>0.61484593837535018</v>
      </c>
      <c r="L536">
        <v>0.31818181818181818</v>
      </c>
      <c r="M536">
        <v>0.50246305418719217</v>
      </c>
      <c r="N536">
        <v>0.87826086956521743</v>
      </c>
      <c r="O536">
        <v>0.45586107091172212</v>
      </c>
      <c r="P536">
        <v>0.50622406639004147</v>
      </c>
      <c r="Q536">
        <v>0.57872696817420433</v>
      </c>
      <c r="R536">
        <v>0.74954954954954955</v>
      </c>
      <c r="S536">
        <v>0.5224839400428265</v>
      </c>
      <c r="T536">
        <v>0.38056680161943318</v>
      </c>
      <c r="U536">
        <v>0.56195244055068838</v>
      </c>
      <c r="V536">
        <v>0.17591499409681227</v>
      </c>
      <c r="W536">
        <v>0.94029850746268662</v>
      </c>
      <c r="X536">
        <v>0.47239915074309979</v>
      </c>
      <c r="Y536">
        <v>8.5106382978723402E-2</v>
      </c>
      <c r="Z536">
        <v>0.53436807095343686</v>
      </c>
      <c r="AA536">
        <v>0.64306784660766958</v>
      </c>
    </row>
    <row r="537" spans="1:27" x14ac:dyDescent="0.35">
      <c r="A537" s="1">
        <v>44122</v>
      </c>
      <c r="B537" t="s">
        <v>49</v>
      </c>
      <c r="C537">
        <v>0.56589147286821706</v>
      </c>
      <c r="D537">
        <v>0.30708661417322836</v>
      </c>
      <c r="E537">
        <v>0.48979591836734693</v>
      </c>
      <c r="F537">
        <v>0.3235294117647059</v>
      </c>
      <c r="G537">
        <v>0.81176470588235294</v>
      </c>
      <c r="H537">
        <v>0.20394736842105263</v>
      </c>
      <c r="I537">
        <v>0.56074766355140182</v>
      </c>
      <c r="J537">
        <v>0.29666666666666669</v>
      </c>
      <c r="K537">
        <v>0.61805555555555558</v>
      </c>
      <c r="L537">
        <v>0.54705882352941182</v>
      </c>
      <c r="M537">
        <v>0.24</v>
      </c>
      <c r="N537">
        <v>0.44186046511627908</v>
      </c>
      <c r="O537">
        <v>0.53539823008849563</v>
      </c>
      <c r="P537">
        <v>0.35526315789473684</v>
      </c>
      <c r="Q537">
        <v>0.18575851393188855</v>
      </c>
      <c r="R537">
        <v>0.21710526315789475</v>
      </c>
      <c r="S537">
        <v>0.44444444444444442</v>
      </c>
      <c r="T537">
        <v>0.31506849315068491</v>
      </c>
      <c r="U537">
        <v>0.36909871244635195</v>
      </c>
      <c r="V537">
        <v>0.50684931506849318</v>
      </c>
      <c r="W537">
        <v>0.375</v>
      </c>
      <c r="X537">
        <v>0.5436893203883495</v>
      </c>
      <c r="Y537">
        <v>0.72619047619047616</v>
      </c>
      <c r="Z537">
        <v>0.55238095238095242</v>
      </c>
      <c r="AA537">
        <v>0.33898305084745761</v>
      </c>
    </row>
    <row r="538" spans="1:27" x14ac:dyDescent="0.35">
      <c r="A538" s="1">
        <v>44122</v>
      </c>
      <c r="B538" t="s">
        <v>50</v>
      </c>
      <c r="C538">
        <v>0.43410852713178294</v>
      </c>
      <c r="D538">
        <v>0.69291338582677164</v>
      </c>
      <c r="E538">
        <v>0.51020408163265307</v>
      </c>
      <c r="F538">
        <v>0.67647058823529416</v>
      </c>
      <c r="G538">
        <v>0.18823529411764706</v>
      </c>
      <c r="H538">
        <v>0.79605263157894735</v>
      </c>
      <c r="I538">
        <v>0.43925233644859812</v>
      </c>
      <c r="J538">
        <v>0.70333333333333337</v>
      </c>
      <c r="K538">
        <v>0.38194444444444442</v>
      </c>
      <c r="L538">
        <v>0.45294117647058824</v>
      </c>
      <c r="M538">
        <v>0.76</v>
      </c>
      <c r="N538">
        <v>0.55813953488372092</v>
      </c>
      <c r="O538">
        <v>0.46460176991150443</v>
      </c>
      <c r="P538">
        <v>0.64473684210526316</v>
      </c>
      <c r="Q538">
        <v>0.81424148606811142</v>
      </c>
      <c r="R538">
        <v>0.78289473684210531</v>
      </c>
      <c r="S538">
        <v>0.55555555555555558</v>
      </c>
      <c r="T538">
        <v>0.68493150684931503</v>
      </c>
      <c r="U538">
        <v>0.63090128755364805</v>
      </c>
      <c r="V538">
        <v>0.49315068493150682</v>
      </c>
      <c r="W538">
        <v>0.625</v>
      </c>
      <c r="X538">
        <v>0.4563106796116505</v>
      </c>
      <c r="Y538">
        <v>0.27380952380952384</v>
      </c>
      <c r="Z538">
        <v>0.44761904761904764</v>
      </c>
      <c r="AA538">
        <v>0.66101694915254239</v>
      </c>
    </row>
    <row r="539" spans="1:27" x14ac:dyDescent="0.35">
      <c r="A539" s="1">
        <v>44122</v>
      </c>
      <c r="B539" t="s">
        <v>51</v>
      </c>
      <c r="C539">
        <v>0.15816326530612246</v>
      </c>
      <c r="D539">
        <v>0.32214765100671139</v>
      </c>
      <c r="E539">
        <v>8.0459770114942528E-2</v>
      </c>
      <c r="F539">
        <v>2.8761061946902654E-2</v>
      </c>
      <c r="G539">
        <v>6.8783068783068779E-2</v>
      </c>
      <c r="H539">
        <v>3.7037037037037035E-2</v>
      </c>
      <c r="I539">
        <v>9.0090090090090086E-2</v>
      </c>
      <c r="J539">
        <v>7.9646017699115043E-2</v>
      </c>
      <c r="K539">
        <v>0.323943661971831</v>
      </c>
      <c r="L539">
        <v>8.1081081081081086E-2</v>
      </c>
      <c r="M539">
        <v>4.6511627906976744E-2</v>
      </c>
      <c r="N539">
        <v>3.875968992248062E-2</v>
      </c>
      <c r="O539">
        <v>0.27071823204419887</v>
      </c>
      <c r="P539">
        <v>8.5714285714285715E-2</v>
      </c>
      <c r="Q539">
        <v>4.878048780487805E-2</v>
      </c>
      <c r="R539">
        <v>8.4210526315789472E-2</v>
      </c>
      <c r="S539">
        <v>7.8125E-2</v>
      </c>
      <c r="T539">
        <v>2.34375E-2</v>
      </c>
      <c r="U539">
        <v>7.8431372549019607E-2</v>
      </c>
      <c r="V539">
        <v>0.25155279503105588</v>
      </c>
      <c r="W539">
        <v>3.9106145251396648E-2</v>
      </c>
      <c r="X539">
        <v>0.13432835820895522</v>
      </c>
      <c r="Y539">
        <v>8.4905660377358486E-2</v>
      </c>
      <c r="Z539">
        <v>1.9867549668874173E-2</v>
      </c>
      <c r="AA539">
        <v>7.874015748031496E-2</v>
      </c>
    </row>
    <row r="540" spans="1:27" x14ac:dyDescent="0.35">
      <c r="A540" s="1">
        <v>44122</v>
      </c>
      <c r="B540" t="s">
        <v>52</v>
      </c>
      <c r="C540">
        <v>0.84183673469387754</v>
      </c>
      <c r="D540">
        <v>0.67785234899328861</v>
      </c>
      <c r="E540">
        <v>0.91954022988505746</v>
      </c>
      <c r="F540">
        <v>0.97123893805309736</v>
      </c>
      <c r="G540">
        <v>0.93121693121693117</v>
      </c>
      <c r="H540">
        <v>0.96296296296296291</v>
      </c>
      <c r="I540">
        <v>0.90990990990990994</v>
      </c>
      <c r="J540">
        <v>0.92035398230088494</v>
      </c>
      <c r="K540">
        <v>0.676056338028169</v>
      </c>
      <c r="L540">
        <v>0.91891891891891897</v>
      </c>
      <c r="M540">
        <v>0.95348837209302328</v>
      </c>
      <c r="N540">
        <v>0.96124031007751942</v>
      </c>
      <c r="O540">
        <v>0.72928176795580113</v>
      </c>
      <c r="P540">
        <v>0.91428571428571426</v>
      </c>
      <c r="Q540">
        <v>0.95121951219512191</v>
      </c>
      <c r="R540">
        <v>0.91578947368421049</v>
      </c>
      <c r="S540">
        <v>0.921875</v>
      </c>
      <c r="T540">
        <v>0.9765625</v>
      </c>
      <c r="U540">
        <v>0.92156862745098034</v>
      </c>
      <c r="V540">
        <v>0.74844720496894412</v>
      </c>
      <c r="W540">
        <v>0.96089385474860334</v>
      </c>
      <c r="X540">
        <v>0.86567164179104472</v>
      </c>
      <c r="Y540">
        <v>0.91509433962264153</v>
      </c>
      <c r="Z540">
        <v>0.98013245033112584</v>
      </c>
      <c r="AA540">
        <v>0.92125984251968507</v>
      </c>
    </row>
    <row r="541" spans="1:27" x14ac:dyDescent="0.35">
      <c r="A541" s="1">
        <v>44123</v>
      </c>
      <c r="B541" t="s">
        <v>30</v>
      </c>
      <c r="C541">
        <v>0.66327683615819211</v>
      </c>
      <c r="D541">
        <v>0.30495928941524797</v>
      </c>
      <c r="E541">
        <v>0.37817258883248733</v>
      </c>
      <c r="F541">
        <v>0.23330365093499555</v>
      </c>
      <c r="G541">
        <v>0.33023588277340965</v>
      </c>
      <c r="H541">
        <v>0.44948289578361178</v>
      </c>
      <c r="I541">
        <v>0.47422680412371127</v>
      </c>
      <c r="J541">
        <v>0.42129277566539924</v>
      </c>
      <c r="K541">
        <v>0.33500837520938026</v>
      </c>
      <c r="L541">
        <v>0.42995480955455134</v>
      </c>
      <c r="M541">
        <v>0.42056074766355139</v>
      </c>
      <c r="N541">
        <v>0.7142857142857143</v>
      </c>
      <c r="O541">
        <v>0.37576853526220616</v>
      </c>
      <c r="P541">
        <v>0.43264049268668209</v>
      </c>
      <c r="Q541">
        <v>0.50343642611683848</v>
      </c>
      <c r="R541">
        <v>0.39841688654353563</v>
      </c>
      <c r="S541">
        <v>0.45910020449897748</v>
      </c>
      <c r="T541">
        <v>0.43639291465378421</v>
      </c>
      <c r="U541">
        <v>0.46207775653282346</v>
      </c>
      <c r="V541">
        <v>0.41762053416579953</v>
      </c>
      <c r="W541">
        <v>0.51047120418848169</v>
      </c>
      <c r="X541">
        <v>0.52228047182175619</v>
      </c>
      <c r="Y541">
        <v>0.60798548094373861</v>
      </c>
      <c r="Z541">
        <v>0.41450777202072536</v>
      </c>
      <c r="AA541">
        <v>0.58059914407988589</v>
      </c>
    </row>
    <row r="542" spans="1:27" x14ac:dyDescent="0.35">
      <c r="A542" s="1">
        <v>44123</v>
      </c>
      <c r="B542" t="s">
        <v>31</v>
      </c>
      <c r="C542">
        <v>6.5160075329566802E-2</v>
      </c>
      <c r="D542">
        <v>0.49740932642487046</v>
      </c>
      <c r="E542">
        <v>0.18358714043993224</v>
      </c>
      <c r="F542">
        <v>0.50608489165924597</v>
      </c>
      <c r="G542">
        <v>0.66976411722659035</v>
      </c>
      <c r="H542">
        <v>4.8528241845664288E-2</v>
      </c>
      <c r="I542">
        <v>9.5595126522961704E-2</v>
      </c>
      <c r="J542">
        <v>0.29125475285171099</v>
      </c>
      <c r="K542">
        <v>0.19821328866554994</v>
      </c>
      <c r="L542">
        <v>0.14267269205939315</v>
      </c>
      <c r="M542">
        <v>7.1651090342679136E-2</v>
      </c>
      <c r="N542">
        <v>0.2857142857142857</v>
      </c>
      <c r="O542">
        <v>0.17649186256781196</v>
      </c>
      <c r="P542">
        <v>0.23633564280215541</v>
      </c>
      <c r="Q542">
        <v>0.46219931271477666</v>
      </c>
      <c r="R542">
        <v>0.39973614775725591</v>
      </c>
      <c r="S542">
        <v>0.18404907975460127</v>
      </c>
      <c r="T542">
        <v>0.45088566827697257</v>
      </c>
      <c r="U542">
        <v>0.12173358827278524</v>
      </c>
      <c r="V542">
        <v>0.25008671522719389</v>
      </c>
      <c r="W542">
        <v>0</v>
      </c>
      <c r="X542">
        <v>0.23066841415465278</v>
      </c>
      <c r="Y542">
        <v>2.722323049001818E-2</v>
      </c>
      <c r="Z542">
        <v>0.22538860103626951</v>
      </c>
      <c r="AA542">
        <v>0.14978601997146934</v>
      </c>
    </row>
    <row r="543" spans="1:27" x14ac:dyDescent="0.35">
      <c r="A543" s="1">
        <v>44123</v>
      </c>
      <c r="B543" t="s">
        <v>32</v>
      </c>
      <c r="C543">
        <v>0.72843691148775891</v>
      </c>
      <c r="D543">
        <v>0.80236861584011843</v>
      </c>
      <c r="E543">
        <v>0.56175972927241957</v>
      </c>
      <c r="F543">
        <v>0.73938854259424158</v>
      </c>
      <c r="G543">
        <v>1</v>
      </c>
      <c r="H543">
        <v>0.49801113762927607</v>
      </c>
      <c r="I543">
        <v>0.56982193064667297</v>
      </c>
      <c r="J543">
        <v>0.71254752851711023</v>
      </c>
      <c r="K543">
        <v>0.5332216638749302</v>
      </c>
      <c r="L543">
        <v>0.57262750161394449</v>
      </c>
      <c r="M543">
        <v>0.49221183800623053</v>
      </c>
      <c r="N543">
        <v>1</v>
      </c>
      <c r="O543">
        <v>0.55226039783001812</v>
      </c>
      <c r="P543">
        <v>0.6689761354888375</v>
      </c>
      <c r="Q543">
        <v>0.96563573883161513</v>
      </c>
      <c r="R543">
        <v>0.79815303430079154</v>
      </c>
      <c r="S543">
        <v>0.64314928425357876</v>
      </c>
      <c r="T543">
        <v>0.88727858293075679</v>
      </c>
      <c r="U543">
        <v>0.5838113448056087</v>
      </c>
      <c r="V543">
        <v>0.66770724939299342</v>
      </c>
      <c r="W543">
        <v>0.51047120418848169</v>
      </c>
      <c r="X543">
        <v>0.75294888597640897</v>
      </c>
      <c r="Y543">
        <v>0.63520871143375679</v>
      </c>
      <c r="Z543">
        <v>0.63989637305699487</v>
      </c>
      <c r="AA543">
        <v>0.73038516405135523</v>
      </c>
    </row>
    <row r="544" spans="1:27" x14ac:dyDescent="0.35">
      <c r="A544" s="1">
        <v>44123</v>
      </c>
      <c r="B544" t="s">
        <v>33</v>
      </c>
      <c r="C544">
        <v>0.27156308851224109</v>
      </c>
      <c r="D544">
        <v>0.19763138415988157</v>
      </c>
      <c r="E544">
        <v>0.43824027072758043</v>
      </c>
      <c r="F544">
        <v>0.26061145740575842</v>
      </c>
      <c r="G544">
        <v>0</v>
      </c>
      <c r="H544">
        <v>0.50198886237072393</v>
      </c>
      <c r="I544">
        <v>0.43017806935332703</v>
      </c>
      <c r="J544">
        <v>0.28745247148288977</v>
      </c>
      <c r="K544">
        <v>0.4667783361250698</v>
      </c>
      <c r="L544">
        <v>0.42737249838605551</v>
      </c>
      <c r="M544">
        <v>0.50778816199376942</v>
      </c>
      <c r="N544">
        <v>0</v>
      </c>
      <c r="O544">
        <v>0.44773960216998188</v>
      </c>
      <c r="P544">
        <v>0.3310238645111625</v>
      </c>
      <c r="Q544">
        <v>3.4364261168384869E-2</v>
      </c>
      <c r="R544">
        <v>0.20184696569920846</v>
      </c>
      <c r="S544">
        <v>0.35685071574642124</v>
      </c>
      <c r="T544">
        <v>0.11272141706924321</v>
      </c>
      <c r="U544">
        <v>0.4161886551943913</v>
      </c>
      <c r="V544">
        <v>0.33229275060700658</v>
      </c>
      <c r="W544">
        <v>0.48952879581151831</v>
      </c>
      <c r="X544">
        <v>0.24705111402359103</v>
      </c>
      <c r="Y544">
        <v>0.36479128856624321</v>
      </c>
      <c r="Z544">
        <v>0.36010362694300513</v>
      </c>
      <c r="AA544">
        <v>0.26961483594864477</v>
      </c>
    </row>
    <row r="545" spans="1:27" x14ac:dyDescent="0.35">
      <c r="A545" s="1">
        <v>44123</v>
      </c>
      <c r="B545" t="s">
        <v>46</v>
      </c>
      <c r="C545">
        <v>0.34591873426824882</v>
      </c>
      <c r="D545">
        <v>0.58415147265077139</v>
      </c>
      <c r="E545">
        <v>0.2958300550747443</v>
      </c>
      <c r="F545">
        <v>0.30992855383099288</v>
      </c>
      <c r="G545">
        <v>0.40913865546218486</v>
      </c>
      <c r="H545">
        <v>0.50151975683890582</v>
      </c>
      <c r="I545">
        <v>0.52066842568161831</v>
      </c>
      <c r="J545">
        <v>0.55334846765039725</v>
      </c>
      <c r="K545">
        <v>0.39705107951553448</v>
      </c>
      <c r="L545">
        <v>0.50739207569485512</v>
      </c>
      <c r="M545">
        <v>0.53989361702127658</v>
      </c>
      <c r="N545">
        <v>0.33823529411764708</v>
      </c>
      <c r="O545">
        <v>0.47409948542024016</v>
      </c>
      <c r="P545">
        <v>0.37355491329479767</v>
      </c>
      <c r="Q545">
        <v>0.40667574931880107</v>
      </c>
      <c r="R545">
        <v>0.41362007168458781</v>
      </c>
      <c r="S545">
        <v>0.3384057971014493</v>
      </c>
      <c r="T545">
        <v>0.4994944388270981</v>
      </c>
      <c r="U545">
        <v>0.32860040567951321</v>
      </c>
      <c r="V545">
        <v>0.26428787420622923</v>
      </c>
      <c r="W545">
        <v>0.75944584382871538</v>
      </c>
      <c r="X545">
        <v>0.59719566602931806</v>
      </c>
      <c r="Y545">
        <v>0.47635135135135137</v>
      </c>
      <c r="Z545">
        <v>0.35151987529228373</v>
      </c>
      <c r="AA545">
        <v>0.36063829787234042</v>
      </c>
    </row>
    <row r="546" spans="1:27" x14ac:dyDescent="0.35">
      <c r="A546" s="1">
        <v>44123</v>
      </c>
      <c r="B546" t="s">
        <v>47</v>
      </c>
      <c r="C546">
        <v>0.64553014553014554</v>
      </c>
      <c r="D546">
        <v>0.44777911164465789</v>
      </c>
      <c r="E546">
        <v>0.55053191489361697</v>
      </c>
      <c r="F546">
        <v>0.47615262321144675</v>
      </c>
      <c r="G546">
        <v>0.54043645699614895</v>
      </c>
      <c r="H546">
        <v>0.12242424242424242</v>
      </c>
      <c r="I546">
        <v>0.54391891891891897</v>
      </c>
      <c r="J546">
        <v>0.21846153846153846</v>
      </c>
      <c r="K546">
        <v>0.41777188328912468</v>
      </c>
      <c r="L546">
        <v>0.73543123543123545</v>
      </c>
      <c r="M546">
        <v>0.54187192118226601</v>
      </c>
      <c r="N546">
        <v>0.16521739130434782</v>
      </c>
      <c r="O546">
        <v>0.48480463096960924</v>
      </c>
      <c r="P546">
        <v>0.48355899419729209</v>
      </c>
      <c r="Q546">
        <v>0.42462311557788945</v>
      </c>
      <c r="R546">
        <v>0.21490467937608318</v>
      </c>
      <c r="S546">
        <v>0.45182012847965741</v>
      </c>
      <c r="T546">
        <v>0.63562753036437247</v>
      </c>
      <c r="U546">
        <v>0.41728395061728396</v>
      </c>
      <c r="V546">
        <v>0.8180778032036613</v>
      </c>
      <c r="W546">
        <v>5.8043117744610281E-2</v>
      </c>
      <c r="X546">
        <v>0.53361792956243326</v>
      </c>
      <c r="Y546">
        <v>0.92198581560283688</v>
      </c>
      <c r="Z546">
        <v>0.45898004434589801</v>
      </c>
      <c r="AA546">
        <v>0.35398230088495575</v>
      </c>
    </row>
    <row r="547" spans="1:27" x14ac:dyDescent="0.35">
      <c r="A547" s="1">
        <v>44123</v>
      </c>
      <c r="B547" t="s">
        <v>48</v>
      </c>
      <c r="C547">
        <v>0.35446985446985446</v>
      </c>
      <c r="D547">
        <v>0.55222088835534211</v>
      </c>
      <c r="E547">
        <v>0.44946808510638298</v>
      </c>
      <c r="F547">
        <v>0.52384737678855331</v>
      </c>
      <c r="G547">
        <v>0.4595635430038511</v>
      </c>
      <c r="H547">
        <v>0.87757575757575756</v>
      </c>
      <c r="I547">
        <v>0.45608108108108109</v>
      </c>
      <c r="J547">
        <v>0.78153846153846152</v>
      </c>
      <c r="K547">
        <v>0.58222811671087538</v>
      </c>
      <c r="L547">
        <v>0.26456876456876455</v>
      </c>
      <c r="M547">
        <v>0.45812807881773399</v>
      </c>
      <c r="N547">
        <v>0.83478260869565213</v>
      </c>
      <c r="O547">
        <v>0.51519536903039076</v>
      </c>
      <c r="P547">
        <v>0.51644100580270791</v>
      </c>
      <c r="Q547">
        <v>0.57537688442211055</v>
      </c>
      <c r="R547">
        <v>0.78509532062391685</v>
      </c>
      <c r="S547">
        <v>0.54817987152034264</v>
      </c>
      <c r="T547">
        <v>0.36437246963562753</v>
      </c>
      <c r="U547">
        <v>0.58271604938271604</v>
      </c>
      <c r="V547">
        <v>0.18192219679633867</v>
      </c>
      <c r="W547">
        <v>0.94195688225538976</v>
      </c>
      <c r="X547">
        <v>0.46638207043756669</v>
      </c>
      <c r="Y547">
        <v>7.8014184397163122E-2</v>
      </c>
      <c r="Z547">
        <v>0.54101995565410199</v>
      </c>
      <c r="AA547">
        <v>0.64601769911504425</v>
      </c>
    </row>
    <row r="548" spans="1:27" x14ac:dyDescent="0.35">
      <c r="A548" s="1">
        <v>44123</v>
      </c>
      <c r="B548" t="s">
        <v>49</v>
      </c>
      <c r="C548">
        <v>0.57597173144876324</v>
      </c>
      <c r="D548">
        <v>0.31496062992125984</v>
      </c>
      <c r="E548">
        <v>0.47959183673469385</v>
      </c>
      <c r="F548">
        <v>0.34313725490196079</v>
      </c>
      <c r="G548">
        <v>0.81764705882352939</v>
      </c>
      <c r="H548">
        <v>0.19736842105263158</v>
      </c>
      <c r="I548">
        <v>0.55140186915887845</v>
      </c>
      <c r="J548">
        <v>0.29666666666666669</v>
      </c>
      <c r="K548">
        <v>0.65277777777777779</v>
      </c>
      <c r="L548">
        <v>0.53488372093023251</v>
      </c>
      <c r="M548">
        <v>0.24</v>
      </c>
      <c r="N548">
        <v>0.58139534883720934</v>
      </c>
      <c r="O548">
        <v>0.53097345132743368</v>
      </c>
      <c r="P548">
        <v>0.34210526315789475</v>
      </c>
      <c r="Q548">
        <v>0.17647058823529413</v>
      </c>
      <c r="R548">
        <v>0.18421052631578946</v>
      </c>
      <c r="S548">
        <v>0.46296296296296297</v>
      </c>
      <c r="T548">
        <v>0.30136986301369861</v>
      </c>
      <c r="U548">
        <v>0.36909871244635195</v>
      </c>
      <c r="V548">
        <v>0.38989169675090252</v>
      </c>
      <c r="W548">
        <v>0.36458333333333331</v>
      </c>
      <c r="X548">
        <v>0.49514563106796117</v>
      </c>
      <c r="Y548">
        <v>0.7142857142857143</v>
      </c>
      <c r="Z548">
        <v>0.59047619047619049</v>
      </c>
      <c r="AA548">
        <v>0.33050847457627119</v>
      </c>
    </row>
    <row r="549" spans="1:27" x14ac:dyDescent="0.35">
      <c r="A549" s="1">
        <v>44123</v>
      </c>
      <c r="B549" t="s">
        <v>50</v>
      </c>
      <c r="C549">
        <v>0.42402826855123676</v>
      </c>
      <c r="D549">
        <v>0.68503937007874016</v>
      </c>
      <c r="E549">
        <v>0.52040816326530615</v>
      </c>
      <c r="F549">
        <v>0.65686274509803921</v>
      </c>
      <c r="G549">
        <v>0.18235294117647058</v>
      </c>
      <c r="H549">
        <v>0.80263157894736847</v>
      </c>
      <c r="I549">
        <v>0.44859813084112149</v>
      </c>
      <c r="J549">
        <v>0.70333333333333337</v>
      </c>
      <c r="K549">
        <v>0.34722222222222221</v>
      </c>
      <c r="L549">
        <v>0.46511627906976744</v>
      </c>
      <c r="M549">
        <v>0.76</v>
      </c>
      <c r="N549">
        <v>0.41860465116279072</v>
      </c>
      <c r="O549">
        <v>0.46902654867256638</v>
      </c>
      <c r="P549">
        <v>0.65789473684210531</v>
      </c>
      <c r="Q549">
        <v>0.82352941176470584</v>
      </c>
      <c r="R549">
        <v>0.81578947368421051</v>
      </c>
      <c r="S549">
        <v>0.53703703703703709</v>
      </c>
      <c r="T549">
        <v>0.69863013698630139</v>
      </c>
      <c r="U549">
        <v>0.63090128755364805</v>
      </c>
      <c r="V549">
        <v>0.61010830324909748</v>
      </c>
      <c r="W549">
        <v>0.63541666666666663</v>
      </c>
      <c r="X549">
        <v>0.50485436893203883</v>
      </c>
      <c r="Y549">
        <v>0.2857142857142857</v>
      </c>
      <c r="Z549">
        <v>0.40952380952380951</v>
      </c>
      <c r="AA549">
        <v>0.66949152542372881</v>
      </c>
    </row>
    <row r="550" spans="1:27" x14ac:dyDescent="0.35">
      <c r="A550" s="1">
        <v>44123</v>
      </c>
      <c r="B550" t="s">
        <v>51</v>
      </c>
      <c r="C550">
        <v>0.15816326530612246</v>
      </c>
      <c r="D550">
        <v>0.28859060402684567</v>
      </c>
      <c r="E550">
        <v>7.4712643678160925E-2</v>
      </c>
      <c r="F550">
        <v>2.2123893805309734E-2</v>
      </c>
      <c r="G550">
        <v>7.9365079365079361E-2</v>
      </c>
      <c r="H550">
        <v>4.7619047619047616E-2</v>
      </c>
      <c r="I550">
        <v>0.10810810810810811</v>
      </c>
      <c r="J550">
        <v>7.9646017699115043E-2</v>
      </c>
      <c r="K550">
        <v>0.30985915492957744</v>
      </c>
      <c r="L550">
        <v>9.1891891891891897E-2</v>
      </c>
      <c r="M550">
        <v>0.13953488372093023</v>
      </c>
      <c r="N550">
        <v>3.875968992248062E-2</v>
      </c>
      <c r="O550">
        <v>0.18784530386740331</v>
      </c>
      <c r="P550">
        <v>4.9689440993788817E-2</v>
      </c>
      <c r="Q550">
        <v>3.2520325203252036E-2</v>
      </c>
      <c r="R550">
        <v>6.7567567567567571E-2</v>
      </c>
      <c r="S550">
        <v>6.25E-2</v>
      </c>
      <c r="T550">
        <v>4.6875E-2</v>
      </c>
      <c r="U550">
        <v>7.9207920792079209E-2</v>
      </c>
      <c r="V550">
        <v>0.24534161490683229</v>
      </c>
      <c r="W550">
        <v>5.5865921787709494E-2</v>
      </c>
      <c r="X550">
        <v>0.12686567164179105</v>
      </c>
      <c r="Y550">
        <v>8.4905660377358486E-2</v>
      </c>
      <c r="Z550">
        <v>2.6490066225165563E-2</v>
      </c>
      <c r="AA550">
        <v>6.2992125984251968E-2</v>
      </c>
    </row>
    <row r="551" spans="1:27" x14ac:dyDescent="0.35">
      <c r="A551" s="1">
        <v>44123</v>
      </c>
      <c r="B551" t="s">
        <v>52</v>
      </c>
      <c r="C551">
        <v>0.84183673469387754</v>
      </c>
      <c r="D551">
        <v>0.71140939597315433</v>
      </c>
      <c r="E551">
        <v>0.92528735632183912</v>
      </c>
      <c r="F551">
        <v>0.97787610619469023</v>
      </c>
      <c r="G551">
        <v>0.92063492063492058</v>
      </c>
      <c r="H551">
        <v>0.95238095238095233</v>
      </c>
      <c r="I551">
        <v>0.89189189189189189</v>
      </c>
      <c r="J551">
        <v>0.92035398230088494</v>
      </c>
      <c r="K551">
        <v>0.6901408450704225</v>
      </c>
      <c r="L551">
        <v>0.90810810810810816</v>
      </c>
      <c r="M551">
        <v>0.86046511627906974</v>
      </c>
      <c r="N551">
        <v>0.96124031007751942</v>
      </c>
      <c r="O551">
        <v>0.81215469613259672</v>
      </c>
      <c r="P551">
        <v>0.9503105590062112</v>
      </c>
      <c r="Q551">
        <v>0.96747967479674801</v>
      </c>
      <c r="R551">
        <v>0.93243243243243246</v>
      </c>
      <c r="S551">
        <v>0.9375</v>
      </c>
      <c r="T551">
        <v>0.953125</v>
      </c>
      <c r="U551">
        <v>0.92079207920792083</v>
      </c>
      <c r="V551">
        <v>0.75465838509316774</v>
      </c>
      <c r="W551">
        <v>0.94413407821229045</v>
      </c>
      <c r="X551">
        <v>0.87313432835820892</v>
      </c>
      <c r="Y551">
        <v>0.91509433962264153</v>
      </c>
      <c r="Z551">
        <v>0.97350993377483441</v>
      </c>
      <c r="AA551">
        <v>0.93700787401574803</v>
      </c>
    </row>
    <row r="552" spans="1:27" x14ac:dyDescent="0.35">
      <c r="A552" s="1">
        <v>44124</v>
      </c>
      <c r="B552" t="s">
        <v>30</v>
      </c>
      <c r="C552">
        <v>0.6580037664783428</v>
      </c>
      <c r="D552">
        <v>0.22582738481505515</v>
      </c>
      <c r="E552">
        <v>0.40270727580372251</v>
      </c>
      <c r="F552">
        <v>0.21964974769961412</v>
      </c>
      <c r="G552">
        <v>0.32094353109363832</v>
      </c>
      <c r="H552">
        <v>0.41447891805887033</v>
      </c>
      <c r="I552">
        <v>0.47610121836925962</v>
      </c>
      <c r="J552">
        <v>0.43880597014925371</v>
      </c>
      <c r="K552">
        <v>0.3545505304299274</v>
      </c>
      <c r="L552">
        <v>0.42027114267269206</v>
      </c>
      <c r="M552">
        <v>0.43925233644859818</v>
      </c>
      <c r="N552">
        <v>0.59249329758713132</v>
      </c>
      <c r="O552">
        <v>0.37034358047016275</v>
      </c>
      <c r="P552">
        <v>0.40540540540540543</v>
      </c>
      <c r="Q552">
        <v>0.46638655462184869</v>
      </c>
      <c r="R552">
        <v>0.35092348284960423</v>
      </c>
      <c r="S552">
        <v>0.44376278118609408</v>
      </c>
      <c r="T552">
        <v>0.38647342995169082</v>
      </c>
      <c r="U552">
        <v>0.42193308550185876</v>
      </c>
      <c r="V552">
        <v>0.36391625615763545</v>
      </c>
      <c r="W552">
        <v>0.53403141361256545</v>
      </c>
      <c r="X552">
        <v>0.48403575989782888</v>
      </c>
      <c r="Y552">
        <v>0.5970961887477314</v>
      </c>
      <c r="Z552">
        <v>0.41537132987910191</v>
      </c>
      <c r="AA552">
        <v>0.56062767475035669</v>
      </c>
    </row>
    <row r="553" spans="1:27" x14ac:dyDescent="0.35">
      <c r="A553" s="1">
        <v>44124</v>
      </c>
      <c r="B553" t="s">
        <v>31</v>
      </c>
      <c r="C553">
        <v>4.8964218455743835E-2</v>
      </c>
      <c r="D553">
        <v>0.45425048669695001</v>
      </c>
      <c r="E553">
        <v>0.17343485617597293</v>
      </c>
      <c r="F553">
        <v>0.40071237756010691</v>
      </c>
      <c r="G553">
        <v>0.67905646890636162</v>
      </c>
      <c r="H553">
        <v>5.9665871121718339E-2</v>
      </c>
      <c r="I553">
        <v>0.10215557638238054</v>
      </c>
      <c r="J553">
        <v>0.28656716417910455</v>
      </c>
      <c r="K553">
        <v>0.21049692908989398</v>
      </c>
      <c r="L553">
        <v>0.16397675919948351</v>
      </c>
      <c r="M553">
        <v>0.11526479750778806</v>
      </c>
      <c r="N553">
        <v>0.26541554959785529</v>
      </c>
      <c r="O553">
        <v>0.19204339963833633</v>
      </c>
      <c r="P553">
        <v>0.22147147147147145</v>
      </c>
      <c r="Q553">
        <v>0.47731092436974792</v>
      </c>
      <c r="R553">
        <v>0.47361477572559368</v>
      </c>
      <c r="S553">
        <v>0.19018404907975456</v>
      </c>
      <c r="T553">
        <v>0.58132045088566819</v>
      </c>
      <c r="U553">
        <v>0.12701363073110278</v>
      </c>
      <c r="V553">
        <v>0.23491379310344829</v>
      </c>
      <c r="W553">
        <v>0</v>
      </c>
      <c r="X553">
        <v>0.24712643678160917</v>
      </c>
      <c r="Y553">
        <v>2.722323049001818E-2</v>
      </c>
      <c r="Z553">
        <v>0.21416234887737479</v>
      </c>
      <c r="AA553">
        <v>0.18116975748930109</v>
      </c>
    </row>
    <row r="554" spans="1:27" x14ac:dyDescent="0.35">
      <c r="A554" s="1">
        <v>44124</v>
      </c>
      <c r="B554" t="s">
        <v>32</v>
      </c>
      <c r="C554">
        <v>0.70696798493408664</v>
      </c>
      <c r="D554">
        <v>0.68007787151200516</v>
      </c>
      <c r="E554">
        <v>0.57614213197969544</v>
      </c>
      <c r="F554">
        <v>0.62036212525972101</v>
      </c>
      <c r="G554">
        <v>1</v>
      </c>
      <c r="H554">
        <v>0.47414478918058867</v>
      </c>
      <c r="I554">
        <v>0.57825679475164016</v>
      </c>
      <c r="J554">
        <v>0.72537313432835826</v>
      </c>
      <c r="K554">
        <v>0.56504745951982138</v>
      </c>
      <c r="L554">
        <v>0.58424790187217557</v>
      </c>
      <c r="M554">
        <v>0.55451713395638624</v>
      </c>
      <c r="N554">
        <v>0.85790884718498661</v>
      </c>
      <c r="O554">
        <v>0.56238698010849908</v>
      </c>
      <c r="P554">
        <v>0.62687687687687688</v>
      </c>
      <c r="Q554">
        <v>0.94369747899159662</v>
      </c>
      <c r="R554">
        <v>0.82453825857519791</v>
      </c>
      <c r="S554">
        <v>0.63394683026584864</v>
      </c>
      <c r="T554">
        <v>0.96779388083735907</v>
      </c>
      <c r="U554">
        <v>0.54894671623296154</v>
      </c>
      <c r="V554">
        <v>0.59883004926108374</v>
      </c>
      <c r="W554">
        <v>0.53403141361256545</v>
      </c>
      <c r="X554">
        <v>0.73116219667943805</v>
      </c>
      <c r="Y554">
        <v>0.62431941923774958</v>
      </c>
      <c r="Z554">
        <v>0.6295336787564767</v>
      </c>
      <c r="AA554">
        <v>0.74179743223965777</v>
      </c>
    </row>
    <row r="555" spans="1:27" x14ac:dyDescent="0.35">
      <c r="A555" s="1">
        <v>44124</v>
      </c>
      <c r="B555" t="s">
        <v>33</v>
      </c>
      <c r="C555">
        <v>0.29303201506591336</v>
      </c>
      <c r="D555">
        <v>0.31992212848799484</v>
      </c>
      <c r="E555">
        <v>0.42385786802030456</v>
      </c>
      <c r="F555">
        <v>0.37963787474027899</v>
      </c>
      <c r="G555">
        <v>0</v>
      </c>
      <c r="H555">
        <v>0.52585521081941133</v>
      </c>
      <c r="I555">
        <v>0.42174320524835984</v>
      </c>
      <c r="J555">
        <v>0.27462686567164174</v>
      </c>
      <c r="K555">
        <v>0.43495254048017862</v>
      </c>
      <c r="L555">
        <v>0.41575209812782443</v>
      </c>
      <c r="M555">
        <v>0.44548286604361376</v>
      </c>
      <c r="N555">
        <v>0.14209115281501339</v>
      </c>
      <c r="O555">
        <v>0.43761301989150092</v>
      </c>
      <c r="P555">
        <v>0.37312312312312312</v>
      </c>
      <c r="Q555">
        <v>5.6302521008403383E-2</v>
      </c>
      <c r="R555">
        <v>0.17546174142480209</v>
      </c>
      <c r="S555">
        <v>0.36605316973415136</v>
      </c>
      <c r="T555">
        <v>3.2206119162640934E-2</v>
      </c>
      <c r="U555">
        <v>0.45105328376703846</v>
      </c>
      <c r="V555">
        <v>0.40116995073891626</v>
      </c>
      <c r="W555">
        <v>0.46596858638743455</v>
      </c>
      <c r="X555">
        <v>0.26883780332056195</v>
      </c>
      <c r="Y555">
        <v>0.37568058076225042</v>
      </c>
      <c r="Z555">
        <v>0.3704663212435233</v>
      </c>
      <c r="AA555">
        <v>0.25820256776034223</v>
      </c>
    </row>
    <row r="556" spans="1:27" x14ac:dyDescent="0.35">
      <c r="A556" s="1">
        <v>44124</v>
      </c>
      <c r="B556" t="s">
        <v>46</v>
      </c>
      <c r="C556">
        <v>0.34591873426824882</v>
      </c>
      <c r="D556">
        <v>0.56745049504950495</v>
      </c>
      <c r="E556">
        <v>0.2958300550747443</v>
      </c>
      <c r="F556">
        <v>0.31091401823109138</v>
      </c>
      <c r="G556">
        <v>0.40913865546218486</v>
      </c>
      <c r="H556">
        <v>0.50151975683890582</v>
      </c>
      <c r="I556">
        <v>0.52066842568161831</v>
      </c>
      <c r="J556">
        <v>0.54560716284275323</v>
      </c>
      <c r="K556">
        <v>0.39705107951553448</v>
      </c>
      <c r="L556">
        <v>0.50739207569485512</v>
      </c>
      <c r="M556">
        <v>0.53989361702127658</v>
      </c>
      <c r="N556">
        <v>0.2839506172839506</v>
      </c>
      <c r="O556">
        <v>0.47409948542024016</v>
      </c>
      <c r="P556">
        <v>0.36485532815808047</v>
      </c>
      <c r="Q556">
        <v>0.40310600945307223</v>
      </c>
      <c r="R556">
        <v>0.41362007168458781</v>
      </c>
      <c r="S556">
        <v>0.34492753623188405</v>
      </c>
      <c r="T556">
        <v>0.50151668351870571</v>
      </c>
      <c r="U556">
        <v>0.32270916334661354</v>
      </c>
      <c r="V556">
        <v>0.23828976034858387</v>
      </c>
      <c r="W556">
        <v>0.75944584382871538</v>
      </c>
      <c r="X556">
        <v>0.60410192666252327</v>
      </c>
      <c r="Y556">
        <v>0.47635135135135137</v>
      </c>
      <c r="Z556">
        <v>0.35151987529228373</v>
      </c>
      <c r="AA556">
        <v>0.36063829787234042</v>
      </c>
    </row>
    <row r="557" spans="1:27" x14ac:dyDescent="0.35">
      <c r="A557" s="1">
        <v>44124</v>
      </c>
      <c r="B557" t="s">
        <v>47</v>
      </c>
      <c r="C557">
        <v>0.65280665280665284</v>
      </c>
      <c r="D557">
        <v>0.40785169029443841</v>
      </c>
      <c r="E557">
        <v>0.57978723404255317</v>
      </c>
      <c r="F557">
        <v>0.47068145800316957</v>
      </c>
      <c r="G557">
        <v>0.55070603337612323</v>
      </c>
      <c r="H557">
        <v>0.11636363636363636</v>
      </c>
      <c r="I557">
        <v>0.54729729729729726</v>
      </c>
      <c r="J557">
        <v>0.24410256410256409</v>
      </c>
      <c r="K557">
        <v>0.42307692307692307</v>
      </c>
      <c r="L557">
        <v>0.73892773892773889</v>
      </c>
      <c r="M557">
        <v>0.66502463054187189</v>
      </c>
      <c r="N557">
        <v>0.2</v>
      </c>
      <c r="O557">
        <v>0.4645441389290883</v>
      </c>
      <c r="P557">
        <v>0.50096711798839455</v>
      </c>
      <c r="Q557">
        <v>0.37353433835845895</v>
      </c>
      <c r="R557">
        <v>0.20797227036395147</v>
      </c>
      <c r="S557">
        <v>0.48109243697478993</v>
      </c>
      <c r="T557">
        <v>0.6411290322580645</v>
      </c>
      <c r="U557">
        <v>0.38765432098765434</v>
      </c>
      <c r="V557">
        <v>0.82514285714285718</v>
      </c>
      <c r="W557">
        <v>5.6384742951907131E-2</v>
      </c>
      <c r="X557">
        <v>0.49897119341563784</v>
      </c>
      <c r="Y557">
        <v>0.92198581560283688</v>
      </c>
      <c r="Z557">
        <v>0.4745011086474501</v>
      </c>
      <c r="AA557">
        <v>0.11209439528023599</v>
      </c>
    </row>
    <row r="558" spans="1:27" x14ac:dyDescent="0.35">
      <c r="A558" s="1">
        <v>44124</v>
      </c>
      <c r="B558" t="s">
        <v>48</v>
      </c>
      <c r="C558">
        <v>0.34719334719334721</v>
      </c>
      <c r="D558">
        <v>0.59214830970556165</v>
      </c>
      <c r="E558">
        <v>0.42021276595744683</v>
      </c>
      <c r="F558">
        <v>0.52931854199683048</v>
      </c>
      <c r="G558">
        <v>0.44929396662387677</v>
      </c>
      <c r="H558">
        <v>0.88363636363636366</v>
      </c>
      <c r="I558">
        <v>0.45270270270270269</v>
      </c>
      <c r="J558">
        <v>0.75589743589743585</v>
      </c>
      <c r="K558">
        <v>0.57692307692307687</v>
      </c>
      <c r="L558">
        <v>0.26107226107226106</v>
      </c>
      <c r="M558">
        <v>0.33497536945812806</v>
      </c>
      <c r="N558">
        <v>0.8</v>
      </c>
      <c r="O558">
        <v>0.5354558610709117</v>
      </c>
      <c r="P558">
        <v>0.49903288201160539</v>
      </c>
      <c r="Q558">
        <v>0.62646566164154105</v>
      </c>
      <c r="R558">
        <v>0.79202772963604851</v>
      </c>
      <c r="S558">
        <v>0.51890756302521013</v>
      </c>
      <c r="T558">
        <v>0.3588709677419355</v>
      </c>
      <c r="U558">
        <v>0.61234567901234571</v>
      </c>
      <c r="V558">
        <v>0.17485714285714285</v>
      </c>
      <c r="W558">
        <v>0.9436152570480929</v>
      </c>
      <c r="X558">
        <v>0.50102880658436211</v>
      </c>
      <c r="Y558">
        <v>7.8014184397163122E-2</v>
      </c>
      <c r="Z558">
        <v>0.5254988913525499</v>
      </c>
      <c r="AA558">
        <v>0.88790560471976399</v>
      </c>
    </row>
    <row r="559" spans="1:27" x14ac:dyDescent="0.35">
      <c r="A559" s="1">
        <v>44124</v>
      </c>
      <c r="B559" t="s">
        <v>49</v>
      </c>
      <c r="C559">
        <v>0.5053003533568905</v>
      </c>
      <c r="D559">
        <v>0.29133858267716534</v>
      </c>
      <c r="E559">
        <v>0.51020408163265307</v>
      </c>
      <c r="F559">
        <v>0.3235294117647059</v>
      </c>
      <c r="G559">
        <v>0.81764705882352939</v>
      </c>
      <c r="H559">
        <v>0.17763157894736842</v>
      </c>
      <c r="I559">
        <v>0.54205607476635509</v>
      </c>
      <c r="J559">
        <v>0.30666666666666664</v>
      </c>
      <c r="K559">
        <v>0.68055555555555558</v>
      </c>
      <c r="L559">
        <v>0.58381502890173409</v>
      </c>
      <c r="M559">
        <v>0.26</v>
      </c>
      <c r="N559">
        <v>0.48837209302325579</v>
      </c>
      <c r="O559">
        <v>0.54867256637168138</v>
      </c>
      <c r="P559">
        <v>0.49137931034482757</v>
      </c>
      <c r="Q559">
        <v>0.14241486068111456</v>
      </c>
      <c r="R559">
        <v>0.16447368421052633</v>
      </c>
      <c r="S559">
        <v>0.5092592592592593</v>
      </c>
      <c r="T559">
        <v>0.24657534246575341</v>
      </c>
      <c r="U559">
        <v>0.36480686695278969</v>
      </c>
      <c r="V559">
        <v>0.48401826484018262</v>
      </c>
      <c r="W559">
        <v>0.35416666666666669</v>
      </c>
      <c r="X559">
        <v>0.56310679611650483</v>
      </c>
      <c r="Y559">
        <v>3.9166666666666665</v>
      </c>
      <c r="Z559">
        <v>0.6</v>
      </c>
      <c r="AA559">
        <v>0.26271186440677968</v>
      </c>
    </row>
    <row r="560" spans="1:27" x14ac:dyDescent="0.35">
      <c r="A560" s="1">
        <v>44124</v>
      </c>
      <c r="B560" t="s">
        <v>50</v>
      </c>
      <c r="C560">
        <v>0.49469964664310956</v>
      </c>
      <c r="D560">
        <v>0.70866141732283461</v>
      </c>
      <c r="E560">
        <v>0.48979591836734693</v>
      </c>
      <c r="F560">
        <v>0.67647058823529416</v>
      </c>
      <c r="G560">
        <v>0.18235294117647058</v>
      </c>
      <c r="H560">
        <v>0.82236842105263153</v>
      </c>
      <c r="I560">
        <v>0.45794392523364486</v>
      </c>
      <c r="J560">
        <v>0.69333333333333336</v>
      </c>
      <c r="K560">
        <v>0.31944444444444442</v>
      </c>
      <c r="L560">
        <v>0.41618497109826591</v>
      </c>
      <c r="M560">
        <v>0.74</v>
      </c>
      <c r="N560">
        <v>0.51162790697674421</v>
      </c>
      <c r="O560">
        <v>0.45132743362831856</v>
      </c>
      <c r="P560">
        <v>0.50862068965517238</v>
      </c>
      <c r="Q560">
        <v>0.85758513931888547</v>
      </c>
      <c r="R560">
        <v>0.83552631578947367</v>
      </c>
      <c r="S560">
        <v>0.49074074074074076</v>
      </c>
      <c r="T560">
        <v>0.75342465753424659</v>
      </c>
      <c r="U560">
        <v>0.63519313304721026</v>
      </c>
      <c r="V560">
        <v>0.51598173515981738</v>
      </c>
      <c r="W560">
        <v>0.64583333333333337</v>
      </c>
      <c r="X560">
        <v>0.43689320388349512</v>
      </c>
      <c r="Y560">
        <v>-2.9166666666666665</v>
      </c>
      <c r="Z560">
        <v>0.4</v>
      </c>
      <c r="AA560">
        <v>0.73728813559322037</v>
      </c>
    </row>
    <row r="561" spans="1:27" x14ac:dyDescent="0.35">
      <c r="A561" s="1">
        <v>44124</v>
      </c>
      <c r="B561" t="s">
        <v>51</v>
      </c>
      <c r="C561">
        <v>0.10204081632653061</v>
      </c>
      <c r="D561">
        <v>0.26174496644295303</v>
      </c>
      <c r="E561">
        <v>8.0459770114942528E-2</v>
      </c>
      <c r="F561">
        <v>2.2123893805309734E-2</v>
      </c>
      <c r="G561">
        <v>0.10052910052910052</v>
      </c>
      <c r="H561">
        <v>3.1746031746031744E-2</v>
      </c>
      <c r="I561">
        <v>9.90990990990991E-2</v>
      </c>
      <c r="J561">
        <v>8.5545722713864306E-2</v>
      </c>
      <c r="K561">
        <v>0.31690140845070425</v>
      </c>
      <c r="L561">
        <v>0.13661202185792351</v>
      </c>
      <c r="M561">
        <v>0.25</v>
      </c>
      <c r="N561">
        <v>5.4263565891472867E-2</v>
      </c>
      <c r="O561">
        <v>0.20441988950276244</v>
      </c>
      <c r="P561">
        <v>3.6809815950920248E-2</v>
      </c>
      <c r="Q561">
        <v>4.065040650406504E-2</v>
      </c>
      <c r="R561">
        <v>5.4054054054054057E-2</v>
      </c>
      <c r="S561">
        <v>6.25E-2</v>
      </c>
      <c r="T561">
        <v>3.125E-2</v>
      </c>
      <c r="U561">
        <v>7.9207920792079209E-2</v>
      </c>
      <c r="V561">
        <v>0.24534161490683229</v>
      </c>
      <c r="W561">
        <v>3.9106145251396648E-2</v>
      </c>
      <c r="X561">
        <v>0.12686567164179105</v>
      </c>
      <c r="Y561">
        <v>6.6037735849056603E-2</v>
      </c>
      <c r="Z561">
        <v>2.6490066225165563E-2</v>
      </c>
      <c r="AA561">
        <v>6.2992125984251968E-2</v>
      </c>
    </row>
    <row r="562" spans="1:27" x14ac:dyDescent="0.35">
      <c r="A562" s="1">
        <v>44124</v>
      </c>
      <c r="B562" t="s">
        <v>52</v>
      </c>
      <c r="C562">
        <v>0.89795918367346939</v>
      </c>
      <c r="D562">
        <v>0.73825503355704702</v>
      </c>
      <c r="E562">
        <v>0.91954022988505746</v>
      </c>
      <c r="F562">
        <v>0.97787610619469023</v>
      </c>
      <c r="G562">
        <v>0.89947089947089942</v>
      </c>
      <c r="H562">
        <v>0.96825396825396826</v>
      </c>
      <c r="I562">
        <v>0.90090090090090091</v>
      </c>
      <c r="J562">
        <v>0.91445427728613571</v>
      </c>
      <c r="K562">
        <v>0.68309859154929575</v>
      </c>
      <c r="L562">
        <v>0.86338797814207646</v>
      </c>
      <c r="M562">
        <v>0.75</v>
      </c>
      <c r="N562">
        <v>0.94573643410852715</v>
      </c>
      <c r="O562">
        <v>0.79558011049723754</v>
      </c>
      <c r="P562">
        <v>0.96319018404907975</v>
      </c>
      <c r="Q562">
        <v>0.95934959349593496</v>
      </c>
      <c r="R562">
        <v>0.94594594594594594</v>
      </c>
      <c r="S562">
        <v>0.9375</v>
      </c>
      <c r="T562">
        <v>0.96875</v>
      </c>
      <c r="U562">
        <v>0.92079207920792083</v>
      </c>
      <c r="V562">
        <v>0.75465838509316774</v>
      </c>
      <c r="W562">
        <v>0.96089385474860334</v>
      </c>
      <c r="X562">
        <v>0.87313432835820892</v>
      </c>
      <c r="Y562">
        <v>0.93396226415094341</v>
      </c>
      <c r="Z562">
        <v>0.97350993377483441</v>
      </c>
      <c r="AA562">
        <v>0.93700787401574803</v>
      </c>
    </row>
    <row r="563" spans="1:27" x14ac:dyDescent="0.35">
      <c r="A563" s="1">
        <v>44125</v>
      </c>
      <c r="B563" t="s">
        <v>30</v>
      </c>
      <c r="C563">
        <v>0.62514071294559104</v>
      </c>
      <c r="D563">
        <v>0.20037105751391465</v>
      </c>
      <c r="E563">
        <v>0.38861788617886178</v>
      </c>
      <c r="F563">
        <v>0.18873544543731385</v>
      </c>
      <c r="G563">
        <v>0.25451729478575114</v>
      </c>
      <c r="H563">
        <v>0.42641209228321403</v>
      </c>
      <c r="I563">
        <v>0.48209366391184572</v>
      </c>
      <c r="J563">
        <v>0.46119402985074631</v>
      </c>
      <c r="K563">
        <v>0.35510887772194299</v>
      </c>
      <c r="L563">
        <v>0.43656938653960692</v>
      </c>
      <c r="M563">
        <v>0.4890965732087228</v>
      </c>
      <c r="N563">
        <v>0.67460317460317465</v>
      </c>
      <c r="O563">
        <v>0.37251356238698013</v>
      </c>
      <c r="P563">
        <v>0.3858858858858859</v>
      </c>
      <c r="Q563">
        <v>0.46172839506172841</v>
      </c>
      <c r="R563">
        <v>0.37598944591029027</v>
      </c>
      <c r="S563">
        <v>0.44274028629856849</v>
      </c>
      <c r="T563">
        <v>0.33634020618556704</v>
      </c>
      <c r="U563">
        <v>0.40892193308550184</v>
      </c>
      <c r="V563">
        <v>0.37127107652399483</v>
      </c>
      <c r="W563">
        <v>0.48604651162790696</v>
      </c>
      <c r="X563">
        <v>0.48020113136392206</v>
      </c>
      <c r="Y563">
        <v>0.61161524500907438</v>
      </c>
      <c r="Z563">
        <v>0.38370253164556961</v>
      </c>
      <c r="AA563">
        <v>0.54350927246790304</v>
      </c>
    </row>
    <row r="564" spans="1:27" x14ac:dyDescent="0.35">
      <c r="A564" s="1">
        <v>44125</v>
      </c>
      <c r="B564" t="s">
        <v>31</v>
      </c>
      <c r="C564">
        <v>4.7279549718574176E-2</v>
      </c>
      <c r="D564">
        <v>0.41558441558441556</v>
      </c>
      <c r="E564">
        <v>0.16585365853658535</v>
      </c>
      <c r="F564">
        <v>0.36555645816409427</v>
      </c>
      <c r="G564">
        <v>0.48477026329375328</v>
      </c>
      <c r="H564">
        <v>5.2505966587112152E-2</v>
      </c>
      <c r="I564">
        <v>0.10284664830119372</v>
      </c>
      <c r="J564">
        <v>0.28283582089552239</v>
      </c>
      <c r="K564">
        <v>0.23729759910664439</v>
      </c>
      <c r="L564">
        <v>0.13400833829660513</v>
      </c>
      <c r="M564">
        <v>9.3457943925233544E-2</v>
      </c>
      <c r="N564">
        <v>0.28835978835978826</v>
      </c>
      <c r="O564">
        <v>0.18264014466546113</v>
      </c>
      <c r="P564">
        <v>0.22972972972972971</v>
      </c>
      <c r="Q564">
        <v>0.44855967078189302</v>
      </c>
      <c r="R564">
        <v>0.42744063324538262</v>
      </c>
      <c r="S564">
        <v>0.17791411042944788</v>
      </c>
      <c r="T564">
        <v>0.41108247422680411</v>
      </c>
      <c r="U564">
        <v>0.1195786864931847</v>
      </c>
      <c r="V564">
        <v>0.26037613488975353</v>
      </c>
      <c r="W564">
        <v>0</v>
      </c>
      <c r="X564">
        <v>0.24324324324324309</v>
      </c>
      <c r="Y564">
        <v>2.722323049001818E-2</v>
      </c>
      <c r="Z564">
        <v>0.19778481012658228</v>
      </c>
      <c r="AA564">
        <v>0.19971469329529234</v>
      </c>
    </row>
    <row r="565" spans="1:27" x14ac:dyDescent="0.35">
      <c r="A565" s="1">
        <v>44125</v>
      </c>
      <c r="B565" t="s">
        <v>32</v>
      </c>
      <c r="C565">
        <v>0.67242026266416521</v>
      </c>
      <c r="D565">
        <v>0.61595547309833021</v>
      </c>
      <c r="E565">
        <v>0.55447154471544713</v>
      </c>
      <c r="F565">
        <v>0.55429190360140812</v>
      </c>
      <c r="G565">
        <v>0.73928755807950441</v>
      </c>
      <c r="H565">
        <v>0.47891805887032618</v>
      </c>
      <c r="I565">
        <v>0.58494031221303944</v>
      </c>
      <c r="J565">
        <v>0.74402985074626871</v>
      </c>
      <c r="K565">
        <v>0.59240647682858738</v>
      </c>
      <c r="L565">
        <v>0.57057772483621205</v>
      </c>
      <c r="M565">
        <v>0.58255451713395634</v>
      </c>
      <c r="N565">
        <v>0.96296296296296291</v>
      </c>
      <c r="O565">
        <v>0.55515370705244127</v>
      </c>
      <c r="P565">
        <v>0.61561561561561562</v>
      </c>
      <c r="Q565">
        <v>0.91028806584362143</v>
      </c>
      <c r="R565">
        <v>0.80343007915567288</v>
      </c>
      <c r="S565">
        <v>0.62065439672801637</v>
      </c>
      <c r="T565">
        <v>0.74742268041237114</v>
      </c>
      <c r="U565">
        <v>0.52850061957868655</v>
      </c>
      <c r="V565">
        <v>0.63164721141374836</v>
      </c>
      <c r="W565">
        <v>0.48604651162790696</v>
      </c>
      <c r="X565">
        <v>0.72344437460716515</v>
      </c>
      <c r="Y565">
        <v>0.63883847549909256</v>
      </c>
      <c r="Z565">
        <v>0.58148734177215189</v>
      </c>
      <c r="AA565">
        <v>0.74322396576319538</v>
      </c>
    </row>
    <row r="566" spans="1:27" x14ac:dyDescent="0.35">
      <c r="A566" s="1">
        <v>44125</v>
      </c>
      <c r="B566" t="s">
        <v>33</v>
      </c>
      <c r="C566">
        <v>0.32757973733583479</v>
      </c>
      <c r="D566">
        <v>0.38404452690166979</v>
      </c>
      <c r="E566">
        <v>0.44552845528455287</v>
      </c>
      <c r="F566">
        <v>0.44570809639859188</v>
      </c>
      <c r="G566">
        <v>0.26071244192049559</v>
      </c>
      <c r="H566">
        <v>0.52108194112967388</v>
      </c>
      <c r="I566">
        <v>0.41505968778696056</v>
      </c>
      <c r="J566">
        <v>0.25597014925373129</v>
      </c>
      <c r="K566">
        <v>0.40759352317141262</v>
      </c>
      <c r="L566">
        <v>0.42942227516378795</v>
      </c>
      <c r="M566">
        <v>0.41744548286604366</v>
      </c>
      <c r="N566">
        <v>3.703703703703709E-2</v>
      </c>
      <c r="O566">
        <v>0.44484629294755873</v>
      </c>
      <c r="P566">
        <v>0.38438438438438438</v>
      </c>
      <c r="Q566">
        <v>8.971193415637857E-2</v>
      </c>
      <c r="R566">
        <v>0.19656992084432712</v>
      </c>
      <c r="S566">
        <v>0.37934560327198363</v>
      </c>
      <c r="T566">
        <v>0.25257731958762886</v>
      </c>
      <c r="U566">
        <v>0.47149938042131345</v>
      </c>
      <c r="V566">
        <v>0.36835278858625164</v>
      </c>
      <c r="W566">
        <v>0.51395348837209309</v>
      </c>
      <c r="X566">
        <v>0.27655562539283485</v>
      </c>
      <c r="Y566">
        <v>0.36116152450090744</v>
      </c>
      <c r="Z566">
        <v>0.41851265822784811</v>
      </c>
      <c r="AA566">
        <v>0.25677603423680462</v>
      </c>
    </row>
    <row r="567" spans="1:27" x14ac:dyDescent="0.35">
      <c r="A567" s="1">
        <v>44125</v>
      </c>
      <c r="B567" t="s">
        <v>46</v>
      </c>
      <c r="C567">
        <v>0.35435327839484054</v>
      </c>
      <c r="D567">
        <v>0.53369111508646394</v>
      </c>
      <c r="E567">
        <v>0.2958300550747443</v>
      </c>
      <c r="F567">
        <v>0.28891941391941389</v>
      </c>
      <c r="G567">
        <v>0.31887024150634463</v>
      </c>
      <c r="H567">
        <v>0.50151975683890582</v>
      </c>
      <c r="I567">
        <v>0.52066842568161831</v>
      </c>
      <c r="J567">
        <v>0.54560716284275323</v>
      </c>
      <c r="K567">
        <v>0.39705107951553448</v>
      </c>
      <c r="L567">
        <v>0.49443207126948774</v>
      </c>
      <c r="M567">
        <v>0.53989361702127658</v>
      </c>
      <c r="N567">
        <v>0.2839506172839506</v>
      </c>
      <c r="O567">
        <v>0.47409948542024016</v>
      </c>
      <c r="P567">
        <v>0.36485532815808047</v>
      </c>
      <c r="Q567">
        <v>0.39973217274857714</v>
      </c>
      <c r="R567">
        <v>0.43369175627240142</v>
      </c>
      <c r="S567">
        <v>0.34492753623188405</v>
      </c>
      <c r="T567">
        <v>0.4567219152854512</v>
      </c>
      <c r="U567">
        <v>0.3250996015936255</v>
      </c>
      <c r="V567">
        <v>0.23828976034858387</v>
      </c>
      <c r="W567">
        <v>0.75944584382871538</v>
      </c>
      <c r="X567">
        <v>0.59548505186089074</v>
      </c>
      <c r="Y567">
        <v>0.47635135135135137</v>
      </c>
      <c r="Z567">
        <v>0.35151987529228373</v>
      </c>
      <c r="AA567">
        <v>0.36063829787234042</v>
      </c>
    </row>
    <row r="568" spans="1:27" x14ac:dyDescent="0.35">
      <c r="A568" s="1">
        <v>44125</v>
      </c>
      <c r="B568" t="s">
        <v>47</v>
      </c>
      <c r="C568">
        <v>0.62487360970677452</v>
      </c>
      <c r="D568">
        <v>0.41787709497206704</v>
      </c>
      <c r="E568">
        <v>0.56117021276595747</v>
      </c>
      <c r="F568">
        <v>0.46196513470681461</v>
      </c>
      <c r="G568">
        <v>0.5160462130937099</v>
      </c>
      <c r="H568">
        <v>0.13090909090909092</v>
      </c>
      <c r="I568">
        <v>0.5591216216216216</v>
      </c>
      <c r="J568">
        <v>0.27179487179487177</v>
      </c>
      <c r="K568">
        <v>0.41379310344827586</v>
      </c>
      <c r="L568">
        <v>0.76576576576576572</v>
      </c>
      <c r="M568">
        <v>0.63054187192118227</v>
      </c>
      <c r="N568">
        <v>0.21739130434782608</v>
      </c>
      <c r="O568">
        <v>0.5007235890014472</v>
      </c>
      <c r="P568">
        <v>0.51450676982591881</v>
      </c>
      <c r="Q568">
        <v>0.39112227805695143</v>
      </c>
      <c r="R568">
        <v>0.19834710743801653</v>
      </c>
      <c r="S568">
        <v>0.49159663865546216</v>
      </c>
      <c r="T568">
        <v>0.7036290322580645</v>
      </c>
      <c r="U568">
        <v>0.39215686274509803</v>
      </c>
      <c r="V568">
        <v>0.82514285714285718</v>
      </c>
      <c r="W568">
        <v>6.1359867330016582E-2</v>
      </c>
      <c r="X568">
        <v>0.48360655737704916</v>
      </c>
      <c r="Y568">
        <v>0.91134751773049649</v>
      </c>
      <c r="Z568">
        <v>0.49002217294900224</v>
      </c>
      <c r="AA568">
        <v>0.38348082595870209</v>
      </c>
    </row>
    <row r="569" spans="1:27" x14ac:dyDescent="0.35">
      <c r="A569" s="1">
        <v>44125</v>
      </c>
      <c r="B569" t="s">
        <v>48</v>
      </c>
      <c r="C569">
        <v>0.37512639029322548</v>
      </c>
      <c r="D569">
        <v>0.58212290502793296</v>
      </c>
      <c r="E569">
        <v>0.43882978723404253</v>
      </c>
      <c r="F569">
        <v>0.53803486529318545</v>
      </c>
      <c r="G569">
        <v>0.4839537869062901</v>
      </c>
      <c r="H569">
        <v>0.86909090909090914</v>
      </c>
      <c r="I569">
        <v>0.4408783783783784</v>
      </c>
      <c r="J569">
        <v>0.72820512820512817</v>
      </c>
      <c r="K569">
        <v>0.58620689655172409</v>
      </c>
      <c r="L569">
        <v>0.23423423423423423</v>
      </c>
      <c r="M569">
        <v>0.36945812807881773</v>
      </c>
      <c r="N569">
        <v>0.78260869565217395</v>
      </c>
      <c r="O569">
        <v>0.4992764109985528</v>
      </c>
      <c r="P569">
        <v>0.48549323017408125</v>
      </c>
      <c r="Q569">
        <v>0.60887772194304857</v>
      </c>
      <c r="R569">
        <v>0.80165289256198347</v>
      </c>
      <c r="S569">
        <v>0.50840336134453779</v>
      </c>
      <c r="T569">
        <v>0.2963709677419355</v>
      </c>
      <c r="U569">
        <v>0.60784313725490191</v>
      </c>
      <c r="V569">
        <v>0.17485714285714285</v>
      </c>
      <c r="W569">
        <v>0.93864013266998336</v>
      </c>
      <c r="X569">
        <v>0.51639344262295084</v>
      </c>
      <c r="Y569">
        <v>8.8652482269503549E-2</v>
      </c>
      <c r="Z569">
        <v>0.50997782705099781</v>
      </c>
      <c r="AA569">
        <v>0.61651917404129797</v>
      </c>
    </row>
    <row r="570" spans="1:27" x14ac:dyDescent="0.35">
      <c r="A570" s="1">
        <v>44125</v>
      </c>
      <c r="B570" t="s">
        <v>49</v>
      </c>
      <c r="C570">
        <v>0.59363957597173145</v>
      </c>
      <c r="D570">
        <v>0.24409448818897639</v>
      </c>
      <c r="E570">
        <v>0.51020408163265307</v>
      </c>
      <c r="F570">
        <v>0.31862745098039214</v>
      </c>
      <c r="G570">
        <v>0.81764705882352939</v>
      </c>
      <c r="H570">
        <v>0.18421052631578946</v>
      </c>
      <c r="I570">
        <v>0.53271028037383172</v>
      </c>
      <c r="J570">
        <v>0.34722222222222221</v>
      </c>
      <c r="K570">
        <v>0.68055555555555558</v>
      </c>
      <c r="L570">
        <v>0.53977272727272729</v>
      </c>
      <c r="M570">
        <v>0.32692307692307693</v>
      </c>
      <c r="N570">
        <v>0.51162790697674421</v>
      </c>
      <c r="O570">
        <v>0.65929203539823011</v>
      </c>
      <c r="P570">
        <v>0.45370370370370372</v>
      </c>
      <c r="Q570">
        <v>0.15479876160990713</v>
      </c>
      <c r="R570">
        <v>0.17105263157894737</v>
      </c>
      <c r="S570">
        <v>0.5092592592592593</v>
      </c>
      <c r="T570">
        <v>0.19178082191780821</v>
      </c>
      <c r="U570">
        <v>0.36480686695278969</v>
      </c>
      <c r="V570">
        <v>0.51141552511415522</v>
      </c>
      <c r="W570">
        <v>0.38541666666666669</v>
      </c>
      <c r="X570">
        <v>0.56310679611650483</v>
      </c>
      <c r="Y570">
        <v>0.6785714285714286</v>
      </c>
      <c r="Z570">
        <v>0.60952380952380958</v>
      </c>
      <c r="AA570">
        <v>0.26271186440677968</v>
      </c>
    </row>
    <row r="571" spans="1:27" x14ac:dyDescent="0.35">
      <c r="A571" s="1">
        <v>44125</v>
      </c>
      <c r="B571" t="s">
        <v>50</v>
      </c>
      <c r="C571">
        <v>0.40636042402826855</v>
      </c>
      <c r="D571">
        <v>0.75590551181102361</v>
      </c>
      <c r="E571">
        <v>0.48979591836734693</v>
      </c>
      <c r="F571">
        <v>0.68137254901960786</v>
      </c>
      <c r="G571">
        <v>0.18235294117647058</v>
      </c>
      <c r="H571">
        <v>0.81578947368421051</v>
      </c>
      <c r="I571">
        <v>0.46728971962616822</v>
      </c>
      <c r="J571">
        <v>0.65277777777777779</v>
      </c>
      <c r="K571">
        <v>0.31944444444444442</v>
      </c>
      <c r="L571">
        <v>0.46022727272727271</v>
      </c>
      <c r="M571">
        <v>0.67307692307692313</v>
      </c>
      <c r="N571">
        <v>0.48837209302325579</v>
      </c>
      <c r="O571">
        <v>0.34070796460176989</v>
      </c>
      <c r="P571">
        <v>0.54629629629629628</v>
      </c>
      <c r="Q571">
        <v>0.84520123839009287</v>
      </c>
      <c r="R571">
        <v>0.82894736842105265</v>
      </c>
      <c r="S571">
        <v>0.49074074074074076</v>
      </c>
      <c r="T571">
        <v>0.80821917808219179</v>
      </c>
      <c r="U571">
        <v>0.63519313304721026</v>
      </c>
      <c r="V571">
        <v>0.48858447488584472</v>
      </c>
      <c r="W571">
        <v>0.61458333333333337</v>
      </c>
      <c r="X571">
        <v>0.43689320388349512</v>
      </c>
      <c r="Y571">
        <v>0.32142857142857145</v>
      </c>
      <c r="Z571">
        <v>0.39047619047619048</v>
      </c>
      <c r="AA571">
        <v>0.73728813559322037</v>
      </c>
    </row>
    <row r="572" spans="1:27" x14ac:dyDescent="0.35">
      <c r="A572" s="1">
        <v>44125</v>
      </c>
      <c r="B572" t="s">
        <v>51</v>
      </c>
      <c r="C572">
        <v>0.14285714285714285</v>
      </c>
      <c r="D572">
        <v>0.26845637583892618</v>
      </c>
      <c r="E572">
        <v>7.4712643678160925E-2</v>
      </c>
      <c r="F572">
        <v>2.8761061946902654E-2</v>
      </c>
      <c r="G572">
        <v>0.10582010582010581</v>
      </c>
      <c r="H572">
        <v>4.2328042328042326E-2</v>
      </c>
      <c r="I572">
        <v>9.0090090090090086E-2</v>
      </c>
      <c r="J572">
        <v>0.10324483775811209</v>
      </c>
      <c r="K572">
        <v>0.33098591549295775</v>
      </c>
      <c r="L572">
        <v>0.15934065934065933</v>
      </c>
      <c r="M572">
        <v>0.20833333333333334</v>
      </c>
      <c r="N572">
        <v>4.6511627906976744E-2</v>
      </c>
      <c r="O572">
        <v>0.23204419889502761</v>
      </c>
      <c r="P572">
        <v>4.9689440993788817E-2</v>
      </c>
      <c r="Q572">
        <v>4.4715447154471545E-2</v>
      </c>
      <c r="R572">
        <v>6.0200668896321072E-2</v>
      </c>
      <c r="S572">
        <v>7.8125E-2</v>
      </c>
      <c r="T572">
        <v>3.968253968253968E-2</v>
      </c>
      <c r="U572">
        <v>8.4158415841584164E-2</v>
      </c>
      <c r="V572">
        <v>0.22530864197530864</v>
      </c>
      <c r="W572">
        <v>4.4692737430167599E-2</v>
      </c>
      <c r="X572">
        <v>0.12686567164179105</v>
      </c>
      <c r="Y572">
        <v>5.6603773584905662E-2</v>
      </c>
      <c r="Z572">
        <v>2.6490066225165563E-2</v>
      </c>
      <c r="AA572">
        <v>6.2992125984251968E-2</v>
      </c>
    </row>
    <row r="573" spans="1:27" x14ac:dyDescent="0.35">
      <c r="A573" s="1">
        <v>44125</v>
      </c>
      <c r="B573" t="s">
        <v>52</v>
      </c>
      <c r="C573">
        <v>0.8571428571428571</v>
      </c>
      <c r="D573">
        <v>0.73154362416107388</v>
      </c>
      <c r="E573">
        <v>0.92528735632183912</v>
      </c>
      <c r="F573">
        <v>0.97123893805309736</v>
      </c>
      <c r="G573">
        <v>0.89417989417989419</v>
      </c>
      <c r="H573">
        <v>0.95767195767195767</v>
      </c>
      <c r="I573">
        <v>0.90990990990990994</v>
      </c>
      <c r="J573">
        <v>0.89675516224188789</v>
      </c>
      <c r="K573">
        <v>0.66901408450704225</v>
      </c>
      <c r="L573">
        <v>0.84065934065934067</v>
      </c>
      <c r="M573">
        <v>0.79166666666666663</v>
      </c>
      <c r="N573">
        <v>0.95348837209302328</v>
      </c>
      <c r="O573">
        <v>0.76795580110497241</v>
      </c>
      <c r="P573">
        <v>0.9503105590062112</v>
      </c>
      <c r="Q573">
        <v>0.95528455284552849</v>
      </c>
      <c r="R573">
        <v>0.93979933110367897</v>
      </c>
      <c r="S573">
        <v>0.921875</v>
      </c>
      <c r="T573">
        <v>0.96031746031746035</v>
      </c>
      <c r="U573">
        <v>0.91584158415841588</v>
      </c>
      <c r="V573">
        <v>0.77469135802469136</v>
      </c>
      <c r="W573">
        <v>0.95530726256983245</v>
      </c>
      <c r="X573">
        <v>0.87313432835820892</v>
      </c>
      <c r="Y573">
        <v>0.94339622641509435</v>
      </c>
      <c r="Z573">
        <v>0.97350993377483441</v>
      </c>
      <c r="AA573">
        <v>0.93700787401574803</v>
      </c>
    </row>
    <row r="574" spans="1:27" x14ac:dyDescent="0.35">
      <c r="A574" s="1">
        <v>44126</v>
      </c>
      <c r="B574" t="s">
        <v>30</v>
      </c>
      <c r="C574">
        <v>0.61688555347091933</v>
      </c>
      <c r="D574">
        <v>0.1908169350029815</v>
      </c>
      <c r="E574">
        <v>0.38258785942492013</v>
      </c>
      <c r="F574">
        <v>0.21229352829677769</v>
      </c>
      <c r="G574">
        <v>0.24006039255158529</v>
      </c>
      <c r="H574">
        <v>0.44868735083532213</v>
      </c>
      <c r="I574">
        <v>0.43535188216039278</v>
      </c>
      <c r="J574">
        <v>0.48283582089552241</v>
      </c>
      <c r="K574">
        <v>0.36292573981016191</v>
      </c>
      <c r="L574">
        <v>0.39853850477796515</v>
      </c>
      <c r="M574">
        <v>0.51401869158878499</v>
      </c>
      <c r="N574">
        <v>0.50298210735586479</v>
      </c>
      <c r="O574">
        <v>0.36344463971880492</v>
      </c>
      <c r="P574">
        <v>0.3896396396396396</v>
      </c>
      <c r="Q574">
        <v>0.46419753086419752</v>
      </c>
      <c r="R574">
        <v>0.35990338164251207</v>
      </c>
      <c r="S574">
        <v>0.43266475644699143</v>
      </c>
      <c r="T574">
        <v>0.25184404636459429</v>
      </c>
      <c r="U574">
        <v>0.41511771995043373</v>
      </c>
      <c r="V574">
        <v>0.37775616083009078</v>
      </c>
      <c r="W574">
        <v>0.47209302325581393</v>
      </c>
      <c r="X574">
        <v>0.41634456101601325</v>
      </c>
      <c r="Y574">
        <v>0.59019264448336251</v>
      </c>
      <c r="Z574">
        <v>0.40348101265822783</v>
      </c>
      <c r="AA574">
        <v>0.52085967130214916</v>
      </c>
    </row>
    <row r="575" spans="1:27" x14ac:dyDescent="0.35">
      <c r="A575" s="1">
        <v>44126</v>
      </c>
      <c r="B575" t="s">
        <v>31</v>
      </c>
      <c r="C575">
        <v>5.5159474671669817E-2</v>
      </c>
      <c r="D575">
        <v>0.41681574239713781</v>
      </c>
      <c r="E575">
        <v>0.17172523961661346</v>
      </c>
      <c r="F575">
        <v>0.34768480909829402</v>
      </c>
      <c r="G575">
        <v>0.50276799194765964</v>
      </c>
      <c r="H575">
        <v>7.7167859984089204E-2</v>
      </c>
      <c r="I575">
        <v>0.11292962356792147</v>
      </c>
      <c r="J575">
        <v>0.26716417910447759</v>
      </c>
      <c r="K575">
        <v>0.23506420993858185</v>
      </c>
      <c r="L575">
        <v>0.14671163575042157</v>
      </c>
      <c r="M575">
        <v>8.7227414330218078E-2</v>
      </c>
      <c r="N575">
        <v>0.23658051689860837</v>
      </c>
      <c r="O575">
        <v>0.1831282952548331</v>
      </c>
      <c r="P575">
        <v>0.24024024024024032</v>
      </c>
      <c r="Q575">
        <v>0.38600823045267479</v>
      </c>
      <c r="R575">
        <v>0.39734299516908217</v>
      </c>
      <c r="S575">
        <v>0.16714422158548226</v>
      </c>
      <c r="T575">
        <v>0.34035827186512119</v>
      </c>
      <c r="U575">
        <v>0.10532837670384138</v>
      </c>
      <c r="V575">
        <v>0.26523994811932561</v>
      </c>
      <c r="W575">
        <v>0</v>
      </c>
      <c r="X575">
        <v>0.21590281612368856</v>
      </c>
      <c r="Y575">
        <v>2.8021015761821366E-2</v>
      </c>
      <c r="Z575">
        <v>0.20332278481012661</v>
      </c>
      <c r="AA575">
        <v>0.14791403286978522</v>
      </c>
    </row>
    <row r="576" spans="1:27" x14ac:dyDescent="0.35">
      <c r="A576" s="1">
        <v>44126</v>
      </c>
      <c r="B576" t="s">
        <v>32</v>
      </c>
      <c r="C576">
        <v>0.67204502814258915</v>
      </c>
      <c r="D576">
        <v>0.60763267740011928</v>
      </c>
      <c r="E576">
        <v>0.55431309904153359</v>
      </c>
      <c r="F576">
        <v>0.55997833739507175</v>
      </c>
      <c r="G576">
        <v>0.74282838449924493</v>
      </c>
      <c r="H576">
        <v>0.52585521081941133</v>
      </c>
      <c r="I576">
        <v>0.54828150572831424</v>
      </c>
      <c r="J576">
        <v>0.75</v>
      </c>
      <c r="K576">
        <v>0.59798994974874375</v>
      </c>
      <c r="L576">
        <v>0.54525014052838672</v>
      </c>
      <c r="M576">
        <v>0.60124610591900307</v>
      </c>
      <c r="N576">
        <v>0.73956262425447317</v>
      </c>
      <c r="O576">
        <v>0.54657293497363801</v>
      </c>
      <c r="P576">
        <v>0.62987987987987992</v>
      </c>
      <c r="Q576">
        <v>0.85020576131687231</v>
      </c>
      <c r="R576">
        <v>0.75724637681159424</v>
      </c>
      <c r="S576">
        <v>0.59980897803247368</v>
      </c>
      <c r="T576">
        <v>0.59220231822971547</v>
      </c>
      <c r="U576">
        <v>0.5204460966542751</v>
      </c>
      <c r="V576">
        <v>0.64299610894941639</v>
      </c>
      <c r="W576">
        <v>0.47209302325581393</v>
      </c>
      <c r="X576">
        <v>0.6322473771397018</v>
      </c>
      <c r="Y576">
        <v>0.61821366024518387</v>
      </c>
      <c r="Z576">
        <v>0.60680379746835444</v>
      </c>
      <c r="AA576">
        <v>0.66877370417193438</v>
      </c>
    </row>
    <row r="577" spans="1:27" x14ac:dyDescent="0.35">
      <c r="A577" s="1">
        <v>44126</v>
      </c>
      <c r="B577" t="s">
        <v>33</v>
      </c>
      <c r="C577">
        <v>0.32795497185741085</v>
      </c>
      <c r="D577">
        <v>0.39236732259988072</v>
      </c>
      <c r="E577">
        <v>0.44568690095846641</v>
      </c>
      <c r="F577">
        <v>0.44002166260492825</v>
      </c>
      <c r="G577">
        <v>0.25717161550075507</v>
      </c>
      <c r="H577">
        <v>0.47414478918058867</v>
      </c>
      <c r="I577">
        <v>0.45171849427168576</v>
      </c>
      <c r="J577">
        <v>0.25</v>
      </c>
      <c r="K577">
        <v>0.40201005025125625</v>
      </c>
      <c r="L577">
        <v>0.45474985947161328</v>
      </c>
      <c r="M577">
        <v>0.39875389408099693</v>
      </c>
      <c r="N577">
        <v>0.26043737574552683</v>
      </c>
      <c r="O577">
        <v>0.45342706502636199</v>
      </c>
      <c r="P577">
        <v>0.37012012012012008</v>
      </c>
      <c r="Q577">
        <v>0.14979423868312769</v>
      </c>
      <c r="R577">
        <v>0.24275362318840576</v>
      </c>
      <c r="S577">
        <v>0.40019102196752632</v>
      </c>
      <c r="T577">
        <v>0.40779768177028453</v>
      </c>
      <c r="U577">
        <v>0.4795539033457249</v>
      </c>
      <c r="V577">
        <v>0.35700389105058361</v>
      </c>
      <c r="W577">
        <v>0.52790697674418607</v>
      </c>
      <c r="X577">
        <v>0.3677526228602982</v>
      </c>
      <c r="Y577">
        <v>0.38178633975481613</v>
      </c>
      <c r="Z577">
        <v>0.39319620253164556</v>
      </c>
      <c r="AA577">
        <v>0.33122629582806562</v>
      </c>
    </row>
    <row r="578" spans="1:27" x14ac:dyDescent="0.35">
      <c r="A578" s="1">
        <v>44126</v>
      </c>
      <c r="B578" t="s">
        <v>46</v>
      </c>
      <c r="C578">
        <v>0.35435327839484054</v>
      </c>
      <c r="D578">
        <v>0.51525618883131841</v>
      </c>
      <c r="E578">
        <v>0.29079659706109823</v>
      </c>
      <c r="F578">
        <v>0.28891941391941389</v>
      </c>
      <c r="G578">
        <v>0.31436642453591607</v>
      </c>
      <c r="H578">
        <v>0.50151975683890582</v>
      </c>
      <c r="I578">
        <v>0.46614173228346456</v>
      </c>
      <c r="J578">
        <v>0.54560716284275323</v>
      </c>
      <c r="K578">
        <v>0.39863085834649814</v>
      </c>
      <c r="L578">
        <v>0.47626582278481011</v>
      </c>
      <c r="M578">
        <v>0.53989361702127658</v>
      </c>
      <c r="N578">
        <v>0.21698113207547171</v>
      </c>
      <c r="O578">
        <v>0.46143572621035056</v>
      </c>
      <c r="P578">
        <v>0.36203246294989416</v>
      </c>
      <c r="Q578">
        <v>0.39973217274857714</v>
      </c>
      <c r="R578">
        <v>0.49527559055118109</v>
      </c>
      <c r="S578">
        <v>0.347135955831608</v>
      </c>
      <c r="T578">
        <v>0.41382049245432884</v>
      </c>
      <c r="U578">
        <v>0.3250996015936255</v>
      </c>
      <c r="V578">
        <v>0.23910675381263616</v>
      </c>
      <c r="W578">
        <v>0.75944584382871538</v>
      </c>
      <c r="X578">
        <v>0.52877891339429806</v>
      </c>
      <c r="Y578">
        <v>0.47712418300653597</v>
      </c>
      <c r="Z578">
        <v>0.35151987529228373</v>
      </c>
      <c r="AA578">
        <v>0.32912621359223299</v>
      </c>
    </row>
    <row r="579" spans="1:27" x14ac:dyDescent="0.35">
      <c r="A579" s="1">
        <v>44126</v>
      </c>
      <c r="B579" t="s">
        <v>47</v>
      </c>
      <c r="C579">
        <v>0.63195146612740138</v>
      </c>
      <c r="D579">
        <v>0.43351955307262569</v>
      </c>
      <c r="E579">
        <v>0.58244680851063835</v>
      </c>
      <c r="F579">
        <v>0.45245641838351824</v>
      </c>
      <c r="G579">
        <v>0.51091142490372277</v>
      </c>
      <c r="H579">
        <v>0.13333333333333333</v>
      </c>
      <c r="I579">
        <v>0.57432432432432434</v>
      </c>
      <c r="J579">
        <v>0.25435897435897437</v>
      </c>
      <c r="K579">
        <v>0.53236459709379125</v>
      </c>
      <c r="L579">
        <v>0.71096345514950166</v>
      </c>
      <c r="M579">
        <v>0.67980295566502458</v>
      </c>
      <c r="N579">
        <v>0.16521739130434782</v>
      </c>
      <c r="O579">
        <v>0.52315484804630974</v>
      </c>
      <c r="P579">
        <v>0.53021442495126703</v>
      </c>
      <c r="Q579">
        <v>0.38525963149078729</v>
      </c>
      <c r="R579">
        <v>0.1987281399046105</v>
      </c>
      <c r="S579">
        <v>0.42743538767395628</v>
      </c>
      <c r="T579">
        <v>0.71593090211132437</v>
      </c>
      <c r="U579">
        <v>0.40931372549019607</v>
      </c>
      <c r="V579">
        <v>0.82460136674259676</v>
      </c>
      <c r="W579">
        <v>5.4726368159203981E-2</v>
      </c>
      <c r="X579">
        <v>0.49745676500508645</v>
      </c>
      <c r="Y579">
        <v>0.90410958904109584</v>
      </c>
      <c r="Z579">
        <v>0.49667405764966743</v>
      </c>
      <c r="AA579">
        <v>0.30678466076696165</v>
      </c>
    </row>
    <row r="580" spans="1:27" x14ac:dyDescent="0.35">
      <c r="A580" s="1">
        <v>44126</v>
      </c>
      <c r="B580" t="s">
        <v>48</v>
      </c>
      <c r="C580">
        <v>0.36804853387259856</v>
      </c>
      <c r="D580">
        <v>0.56648044692737431</v>
      </c>
      <c r="E580">
        <v>0.41755319148936171</v>
      </c>
      <c r="F580">
        <v>0.54754358161648176</v>
      </c>
      <c r="G580">
        <v>0.48908857509627729</v>
      </c>
      <c r="H580">
        <v>0.8666666666666667</v>
      </c>
      <c r="I580">
        <v>0.42567567567567566</v>
      </c>
      <c r="J580">
        <v>0.74564102564102563</v>
      </c>
      <c r="K580">
        <v>0.4676354029062087</v>
      </c>
      <c r="L580">
        <v>0.28903654485049834</v>
      </c>
      <c r="M580">
        <v>0.32019704433497537</v>
      </c>
      <c r="N580">
        <v>0.83478260869565213</v>
      </c>
      <c r="O580">
        <v>0.47684515195369032</v>
      </c>
      <c r="P580">
        <v>0.46978557504873292</v>
      </c>
      <c r="Q580">
        <v>0.61474036850921276</v>
      </c>
      <c r="R580">
        <v>0.80127186009538953</v>
      </c>
      <c r="S580">
        <v>0.57256461232604372</v>
      </c>
      <c r="T580">
        <v>0.28406909788867563</v>
      </c>
      <c r="U580">
        <v>0.59068627450980393</v>
      </c>
      <c r="V580">
        <v>0.17539863325740318</v>
      </c>
      <c r="W580">
        <v>0.94527363184079605</v>
      </c>
      <c r="X580">
        <v>0.50254323499491349</v>
      </c>
      <c r="Y580">
        <v>9.5890410958904104E-2</v>
      </c>
      <c r="Z580">
        <v>0.50332594235033257</v>
      </c>
      <c r="AA580">
        <v>0.69321533923303835</v>
      </c>
    </row>
    <row r="581" spans="1:27" x14ac:dyDescent="0.35">
      <c r="A581" s="1">
        <v>44126</v>
      </c>
      <c r="B581" t="s">
        <v>49</v>
      </c>
      <c r="C581">
        <v>0.607773851590106</v>
      </c>
      <c r="D581">
        <v>0.15789473684210525</v>
      </c>
      <c r="E581">
        <v>0.52</v>
      </c>
      <c r="F581">
        <v>0.30882352941176472</v>
      </c>
      <c r="G581">
        <v>0.81176470588235294</v>
      </c>
      <c r="H581">
        <v>0.23684210526315788</v>
      </c>
      <c r="I581">
        <v>0.52727272727272723</v>
      </c>
      <c r="J581">
        <v>0.40277777777777779</v>
      </c>
      <c r="K581">
        <v>0.68055555555555558</v>
      </c>
      <c r="L581">
        <v>0.53296703296703296</v>
      </c>
      <c r="M581">
        <v>0.32692307692307693</v>
      </c>
      <c r="N581">
        <v>0.44186046511627908</v>
      </c>
      <c r="O581">
        <v>0.57079646017699115</v>
      </c>
      <c r="P581">
        <v>0.4336283185840708</v>
      </c>
      <c r="Q581">
        <v>0.15479876160990713</v>
      </c>
      <c r="R581">
        <v>0.16447368421052633</v>
      </c>
      <c r="S581">
        <v>0.5178571428571429</v>
      </c>
      <c r="T581">
        <v>0.12</v>
      </c>
      <c r="U581">
        <v>0.39484978540772531</v>
      </c>
      <c r="V581">
        <v>0.54337899543378998</v>
      </c>
      <c r="W581">
        <v>0.34375</v>
      </c>
      <c r="X581">
        <v>0.51818181818181819</v>
      </c>
      <c r="Y581">
        <v>0.62790697674418605</v>
      </c>
      <c r="Z581">
        <v>0.6</v>
      </c>
      <c r="AA581">
        <v>0.25423728813559321</v>
      </c>
    </row>
    <row r="582" spans="1:27" x14ac:dyDescent="0.35">
      <c r="A582" s="1">
        <v>44126</v>
      </c>
      <c r="B582" t="s">
        <v>50</v>
      </c>
      <c r="C582">
        <v>0.392226148409894</v>
      </c>
      <c r="D582">
        <v>0.84210526315789469</v>
      </c>
      <c r="E582">
        <v>0.48</v>
      </c>
      <c r="F582">
        <v>0.69117647058823528</v>
      </c>
      <c r="G582">
        <v>0.18823529411764706</v>
      </c>
      <c r="H582">
        <v>0.76315789473684215</v>
      </c>
      <c r="I582">
        <v>0.47272727272727272</v>
      </c>
      <c r="J582">
        <v>0.59722222222222221</v>
      </c>
      <c r="K582">
        <v>0.31944444444444442</v>
      </c>
      <c r="L582">
        <v>0.46703296703296704</v>
      </c>
      <c r="M582">
        <v>0.67307692307692313</v>
      </c>
      <c r="N582">
        <v>0.55813953488372092</v>
      </c>
      <c r="O582">
        <v>0.42920353982300885</v>
      </c>
      <c r="P582">
        <v>0.5663716814159292</v>
      </c>
      <c r="Q582">
        <v>0.84520123839009287</v>
      </c>
      <c r="R582">
        <v>0.83552631578947367</v>
      </c>
      <c r="S582">
        <v>0.48214285714285715</v>
      </c>
      <c r="T582">
        <v>0.88</v>
      </c>
      <c r="U582">
        <v>0.60515021459227469</v>
      </c>
      <c r="V582">
        <v>0.45662100456621002</v>
      </c>
      <c r="W582">
        <v>0.65625</v>
      </c>
      <c r="X582">
        <v>0.48181818181818181</v>
      </c>
      <c r="Y582">
        <v>0.37209302325581395</v>
      </c>
      <c r="Z582">
        <v>0.4</v>
      </c>
      <c r="AA582">
        <v>0.74576271186440679</v>
      </c>
    </row>
    <row r="583" spans="1:27" x14ac:dyDescent="0.35">
      <c r="A583" s="1">
        <v>44126</v>
      </c>
      <c r="B583" t="s">
        <v>51</v>
      </c>
      <c r="C583">
        <v>0.17346938775510204</v>
      </c>
      <c r="D583">
        <v>0.26797385620915032</v>
      </c>
      <c r="E583">
        <v>6.8965517241379309E-2</v>
      </c>
      <c r="F583">
        <v>2.2123893805309734E-2</v>
      </c>
      <c r="G583">
        <v>0.10052910052910052</v>
      </c>
      <c r="H583">
        <v>3.7037037037037035E-2</v>
      </c>
      <c r="I583">
        <v>0.11711711711711711</v>
      </c>
      <c r="J583">
        <v>0.12742382271468145</v>
      </c>
      <c r="K583">
        <v>0.352112676056338</v>
      </c>
      <c r="L583">
        <v>0.10582010582010581</v>
      </c>
      <c r="M583">
        <v>0.27659574468085107</v>
      </c>
      <c r="N583">
        <v>4.6511627906976744E-2</v>
      </c>
      <c r="O583">
        <v>0.19889502762430938</v>
      </c>
      <c r="P583">
        <v>3.7267080745341616E-2</v>
      </c>
      <c r="Q583">
        <v>3.2520325203252036E-2</v>
      </c>
      <c r="R583">
        <v>6.0200668896321072E-2</v>
      </c>
      <c r="S583">
        <v>5.8823529411764705E-2</v>
      </c>
      <c r="T583">
        <v>3.90625E-2</v>
      </c>
      <c r="U583">
        <v>9.9009900990099015E-2</v>
      </c>
      <c r="V583">
        <v>0.24074074074074073</v>
      </c>
      <c r="W583">
        <v>5.027932960893855E-2</v>
      </c>
      <c r="X583">
        <v>0.13768115942028986</v>
      </c>
      <c r="Y583">
        <v>8.1818181818181818E-2</v>
      </c>
      <c r="Z583">
        <v>2.6490066225165563E-2</v>
      </c>
      <c r="AA583">
        <v>6.1068702290076333E-2</v>
      </c>
    </row>
    <row r="584" spans="1:27" x14ac:dyDescent="0.35">
      <c r="A584" s="1">
        <v>44126</v>
      </c>
      <c r="B584" t="s">
        <v>52</v>
      </c>
      <c r="C584">
        <v>0.82653061224489799</v>
      </c>
      <c r="D584">
        <v>0.73202614379084963</v>
      </c>
      <c r="E584">
        <v>0.93103448275862066</v>
      </c>
      <c r="F584">
        <v>0.97787610619469023</v>
      </c>
      <c r="G584">
        <v>0.89947089947089942</v>
      </c>
      <c r="H584">
        <v>0.96296296296296291</v>
      </c>
      <c r="I584">
        <v>0.88288288288288286</v>
      </c>
      <c r="J584">
        <v>0.87257617728531855</v>
      </c>
      <c r="K584">
        <v>0.647887323943662</v>
      </c>
      <c r="L584">
        <v>0.89417989417989419</v>
      </c>
      <c r="M584">
        <v>0.72340425531914898</v>
      </c>
      <c r="N584">
        <v>0.95348837209302328</v>
      </c>
      <c r="O584">
        <v>0.80110497237569056</v>
      </c>
      <c r="P584">
        <v>0.96273291925465843</v>
      </c>
      <c r="Q584">
        <v>0.96747967479674801</v>
      </c>
      <c r="R584">
        <v>0.93979933110367897</v>
      </c>
      <c r="S584">
        <v>0.94117647058823528</v>
      </c>
      <c r="T584">
        <v>0.9609375</v>
      </c>
      <c r="U584">
        <v>0.90099009900990101</v>
      </c>
      <c r="V584">
        <v>0.7592592592592593</v>
      </c>
      <c r="W584">
        <v>0.94972067039106145</v>
      </c>
      <c r="X584">
        <v>0.8623188405797102</v>
      </c>
      <c r="Y584">
        <v>0.91818181818181821</v>
      </c>
      <c r="Z584">
        <v>0.97350993377483441</v>
      </c>
      <c r="AA584">
        <v>0.93893129770992367</v>
      </c>
    </row>
    <row r="585" spans="1:27" x14ac:dyDescent="0.35">
      <c r="A585" s="1">
        <v>44127</v>
      </c>
      <c r="B585" t="s">
        <v>30</v>
      </c>
      <c r="C585">
        <v>0.63619402985074625</v>
      </c>
      <c r="D585">
        <v>0.19308357348703167</v>
      </c>
      <c r="E585">
        <v>0.3769968051118211</v>
      </c>
      <c r="F585">
        <v>0.21736785329018338</v>
      </c>
      <c r="G585">
        <v>0.24760946149974836</v>
      </c>
      <c r="H585">
        <v>0.46166134185303515</v>
      </c>
      <c r="I585">
        <v>0.46617766911165437</v>
      </c>
      <c r="J585">
        <v>0.50223880597014925</v>
      </c>
      <c r="K585">
        <v>0.41764377442769401</v>
      </c>
      <c r="L585">
        <v>0.39685216413715563</v>
      </c>
      <c r="M585">
        <v>0.55763239875389403</v>
      </c>
      <c r="N585">
        <v>0.51491053677932408</v>
      </c>
      <c r="O585">
        <v>0.36871704745166961</v>
      </c>
      <c r="P585">
        <v>0.37687687687687688</v>
      </c>
      <c r="Q585">
        <v>0.39010600706713783</v>
      </c>
      <c r="R585">
        <v>0.29947089947089944</v>
      </c>
      <c r="S585">
        <v>0.47432024169184289</v>
      </c>
      <c r="T585">
        <v>0.22971548998946256</v>
      </c>
      <c r="U585">
        <v>0.41305674191580233</v>
      </c>
      <c r="V585">
        <v>0.35806650246305421</v>
      </c>
      <c r="W585">
        <v>0.48372093023255813</v>
      </c>
      <c r="X585">
        <v>0.41634456101601325</v>
      </c>
      <c r="Y585">
        <v>0.60420315236427324</v>
      </c>
      <c r="Z585">
        <v>0.41297468354430378</v>
      </c>
      <c r="AA585">
        <v>0.45342312008978675</v>
      </c>
    </row>
    <row r="586" spans="1:27" x14ac:dyDescent="0.35">
      <c r="A586" s="1">
        <v>44127</v>
      </c>
      <c r="B586" t="s">
        <v>31</v>
      </c>
      <c r="C586">
        <v>4.6268656716417889E-2</v>
      </c>
      <c r="D586">
        <v>0.40461095100864564</v>
      </c>
      <c r="E586">
        <v>0.16932907348242809</v>
      </c>
      <c r="F586">
        <v>0.32740021574973033</v>
      </c>
      <c r="G586">
        <v>0.50830397584297926</v>
      </c>
      <c r="H586">
        <v>9.5047923322683692E-2</v>
      </c>
      <c r="I586">
        <v>0.11246943765281181</v>
      </c>
      <c r="J586">
        <v>0.258955223880597</v>
      </c>
      <c r="K586">
        <v>0.18872138470128424</v>
      </c>
      <c r="L586">
        <v>0.16807195053400792</v>
      </c>
      <c r="M586">
        <v>8.411214953271029E-2</v>
      </c>
      <c r="N586">
        <v>0.22465208747514909</v>
      </c>
      <c r="O586">
        <v>0.1982425307557118</v>
      </c>
      <c r="P586">
        <v>0.20495495495495497</v>
      </c>
      <c r="Q586">
        <v>0.40424028268551226</v>
      </c>
      <c r="R586">
        <v>0.38941798941798944</v>
      </c>
      <c r="S586">
        <v>0.18026183282980862</v>
      </c>
      <c r="T586">
        <v>0.32982086406743949</v>
      </c>
      <c r="U586">
        <v>9.5790115924344055E-2</v>
      </c>
      <c r="V586">
        <v>0.24722906403940886</v>
      </c>
      <c r="W586">
        <v>0</v>
      </c>
      <c r="X586">
        <v>0.22915516289342908</v>
      </c>
      <c r="Y586">
        <v>2.8021015761821366E-2</v>
      </c>
      <c r="Z586">
        <v>0.21123417721518989</v>
      </c>
      <c r="AA586">
        <v>0.1762065095398429</v>
      </c>
    </row>
    <row r="587" spans="1:27" x14ac:dyDescent="0.35">
      <c r="A587" s="1">
        <v>44127</v>
      </c>
      <c r="B587" t="s">
        <v>32</v>
      </c>
      <c r="C587">
        <v>0.68246268656716413</v>
      </c>
      <c r="D587">
        <v>0.59769452449567728</v>
      </c>
      <c r="E587">
        <v>0.54632587859424919</v>
      </c>
      <c r="F587">
        <v>0.5447680690399137</v>
      </c>
      <c r="G587">
        <v>0.75591343734272765</v>
      </c>
      <c r="H587">
        <v>0.55670926517571884</v>
      </c>
      <c r="I587">
        <v>0.57864710676446618</v>
      </c>
      <c r="J587">
        <v>0.76119402985074625</v>
      </c>
      <c r="K587">
        <v>0.60636515912897826</v>
      </c>
      <c r="L587">
        <v>0.56492411467116355</v>
      </c>
      <c r="M587">
        <v>0.64174454828660432</v>
      </c>
      <c r="N587">
        <v>0.73956262425447317</v>
      </c>
      <c r="O587">
        <v>0.56695957820738141</v>
      </c>
      <c r="P587">
        <v>0.58183183183183185</v>
      </c>
      <c r="Q587">
        <v>0.79434628975265009</v>
      </c>
      <c r="R587">
        <v>0.68888888888888888</v>
      </c>
      <c r="S587">
        <v>0.65458207452165151</v>
      </c>
      <c r="T587">
        <v>0.55953635405690205</v>
      </c>
      <c r="U587">
        <v>0.50884685784014638</v>
      </c>
      <c r="V587">
        <v>0.60529556650246308</v>
      </c>
      <c r="W587">
        <v>0.48372093023255813</v>
      </c>
      <c r="X587">
        <v>0.64549972390944232</v>
      </c>
      <c r="Y587">
        <v>0.63222416812609461</v>
      </c>
      <c r="Z587">
        <v>0.62420886075949367</v>
      </c>
      <c r="AA587">
        <v>0.62962962962962965</v>
      </c>
    </row>
    <row r="588" spans="1:27" x14ac:dyDescent="0.35">
      <c r="A588" s="1">
        <v>44127</v>
      </c>
      <c r="B588" t="s">
        <v>33</v>
      </c>
      <c r="C588">
        <v>0.31753731343283587</v>
      </c>
      <c r="D588">
        <v>0.40230547550432272</v>
      </c>
      <c r="E588">
        <v>0.45367412140575081</v>
      </c>
      <c r="F588">
        <v>0.4552319309600863</v>
      </c>
      <c r="G588">
        <v>0.24408656265727235</v>
      </c>
      <c r="H588">
        <v>0.44329073482428116</v>
      </c>
      <c r="I588">
        <v>0.42135289323553382</v>
      </c>
      <c r="J588">
        <v>0.23880597014925375</v>
      </c>
      <c r="K588">
        <v>0.39363484087102174</v>
      </c>
      <c r="L588">
        <v>0.43507588532883645</v>
      </c>
      <c r="M588">
        <v>0.35825545171339568</v>
      </c>
      <c r="N588">
        <v>0.26043737574552683</v>
      </c>
      <c r="O588">
        <v>0.43304042179261859</v>
      </c>
      <c r="P588">
        <v>0.41816816816816815</v>
      </c>
      <c r="Q588">
        <v>0.20565371024734991</v>
      </c>
      <c r="R588">
        <v>0.31111111111111112</v>
      </c>
      <c r="S588">
        <v>0.34541792547834849</v>
      </c>
      <c r="T588">
        <v>0.44046364594309795</v>
      </c>
      <c r="U588">
        <v>0.49115314215985362</v>
      </c>
      <c r="V588">
        <v>0.39470443349753692</v>
      </c>
      <c r="W588">
        <v>0.51627906976744187</v>
      </c>
      <c r="X588">
        <v>0.35450027609055768</v>
      </c>
      <c r="Y588">
        <v>0.36777583187390539</v>
      </c>
      <c r="Z588">
        <v>0.37579113924050633</v>
      </c>
      <c r="AA588">
        <v>0.37037037037037035</v>
      </c>
    </row>
    <row r="589" spans="1:27" x14ac:dyDescent="0.35">
      <c r="A589" s="1">
        <v>44127</v>
      </c>
      <c r="B589" t="s">
        <v>46</v>
      </c>
      <c r="C589">
        <v>0.35245901639344263</v>
      </c>
      <c r="D589">
        <v>0.50194986072423398</v>
      </c>
      <c r="E589">
        <v>0.29079659706109823</v>
      </c>
      <c r="F589">
        <v>0.28891941391941389</v>
      </c>
      <c r="G589">
        <v>0.31436642453591607</v>
      </c>
      <c r="H589">
        <v>0.50151975683890582</v>
      </c>
      <c r="I589">
        <v>0.46614173228346456</v>
      </c>
      <c r="J589">
        <v>0.54560716284275323</v>
      </c>
      <c r="K589">
        <v>0.39863085834649814</v>
      </c>
      <c r="L589">
        <v>0.47732067510548526</v>
      </c>
      <c r="M589">
        <v>0.53989361702127658</v>
      </c>
      <c r="N589">
        <v>0.21698113207547171</v>
      </c>
      <c r="O589">
        <v>0.46143572621035056</v>
      </c>
      <c r="P589">
        <v>0.35991531404375443</v>
      </c>
      <c r="Q589">
        <v>0.3746470034515218</v>
      </c>
      <c r="R589">
        <v>0.52519685039370079</v>
      </c>
      <c r="S589">
        <v>0.347135955831608</v>
      </c>
      <c r="T589">
        <v>0.41382049245432884</v>
      </c>
      <c r="U589">
        <v>0.33466135458167329</v>
      </c>
      <c r="V589">
        <v>0.24019607843137256</v>
      </c>
      <c r="W589">
        <v>0.75944584382871538</v>
      </c>
      <c r="X589">
        <v>0.53039268423883812</v>
      </c>
      <c r="Y589">
        <v>0.47712418300653597</v>
      </c>
      <c r="Z589">
        <v>0.35151987529228373</v>
      </c>
      <c r="AA589">
        <v>0.32477876106194692</v>
      </c>
    </row>
    <row r="590" spans="1:27" x14ac:dyDescent="0.35">
      <c r="A590" s="1">
        <v>44127</v>
      </c>
      <c r="B590" t="s">
        <v>47</v>
      </c>
      <c r="C590">
        <v>0.63902932254802836</v>
      </c>
      <c r="D590">
        <v>0.42730299667036625</v>
      </c>
      <c r="E590">
        <v>0.56648936170212771</v>
      </c>
      <c r="F590">
        <v>0.45483359746434232</v>
      </c>
      <c r="G590">
        <v>0.53401797175866494</v>
      </c>
      <c r="H590">
        <v>0.14303030303030304</v>
      </c>
      <c r="I590">
        <v>0.67736486486486491</v>
      </c>
      <c r="J590">
        <v>0.25641025641025639</v>
      </c>
      <c r="K590">
        <v>0.38441215323645972</v>
      </c>
      <c r="L590">
        <v>0.70607734806629829</v>
      </c>
      <c r="M590">
        <v>0.52216748768472909</v>
      </c>
      <c r="N590">
        <v>0.13043478260869565</v>
      </c>
      <c r="O590">
        <v>0.45803183791606367</v>
      </c>
      <c r="P590">
        <v>0.54117647058823526</v>
      </c>
      <c r="Q590">
        <v>0.37437185929648242</v>
      </c>
      <c r="R590">
        <v>0.20389805097451275</v>
      </c>
      <c r="S590">
        <v>0.44930417495029823</v>
      </c>
      <c r="T590">
        <v>0.72552783109404995</v>
      </c>
      <c r="U590">
        <v>0.42142857142857143</v>
      </c>
      <c r="V590">
        <v>0.82879818594104304</v>
      </c>
      <c r="W590">
        <v>6.1359867330016582E-2</v>
      </c>
      <c r="X590">
        <v>0.53853955375253548</v>
      </c>
      <c r="Y590">
        <v>0.9178082191780822</v>
      </c>
      <c r="Z590">
        <v>0.47671840354767187</v>
      </c>
      <c r="AA590">
        <v>0.39237057220708449</v>
      </c>
    </row>
    <row r="591" spans="1:27" x14ac:dyDescent="0.35">
      <c r="A591" s="1">
        <v>44127</v>
      </c>
      <c r="B591" t="s">
        <v>48</v>
      </c>
      <c r="C591">
        <v>0.3609706774519717</v>
      </c>
      <c r="D591">
        <v>0.57269700332963369</v>
      </c>
      <c r="E591">
        <v>0.43351063829787234</v>
      </c>
      <c r="F591">
        <v>0.54516640253565773</v>
      </c>
      <c r="G591">
        <v>0.46598202824133506</v>
      </c>
      <c r="H591">
        <v>0.85696969696969694</v>
      </c>
      <c r="I591">
        <v>0.32263513513513514</v>
      </c>
      <c r="J591">
        <v>0.74358974358974361</v>
      </c>
      <c r="K591">
        <v>0.61558784676354028</v>
      </c>
      <c r="L591">
        <v>0.29392265193370165</v>
      </c>
      <c r="M591">
        <v>0.47783251231527096</v>
      </c>
      <c r="N591">
        <v>0.86956521739130432</v>
      </c>
      <c r="O591">
        <v>0.54196816208393628</v>
      </c>
      <c r="P591">
        <v>0.45882352941176469</v>
      </c>
      <c r="Q591">
        <v>0.62562814070351758</v>
      </c>
      <c r="R591">
        <v>0.79610194902548725</v>
      </c>
      <c r="S591">
        <v>0.55069582504970183</v>
      </c>
      <c r="T591">
        <v>0.27447216890595011</v>
      </c>
      <c r="U591">
        <v>0.57857142857142863</v>
      </c>
      <c r="V591">
        <v>0.1712018140589569</v>
      </c>
      <c r="W591">
        <v>0.93864013266998336</v>
      </c>
      <c r="X591">
        <v>0.46146044624746452</v>
      </c>
      <c r="Y591">
        <v>8.2191780821917804E-2</v>
      </c>
      <c r="Z591">
        <v>0.52328159645232819</v>
      </c>
      <c r="AA591">
        <v>0.60762942779291551</v>
      </c>
    </row>
    <row r="592" spans="1:27" x14ac:dyDescent="0.35">
      <c r="A592" s="1">
        <v>44127</v>
      </c>
      <c r="B592" t="s">
        <v>49</v>
      </c>
      <c r="C592">
        <v>0.46996466431095407</v>
      </c>
      <c r="D592">
        <v>0.2781954887218045</v>
      </c>
      <c r="E592">
        <v>0.49</v>
      </c>
      <c r="F592">
        <v>0.23039215686274508</v>
      </c>
      <c r="G592">
        <v>0.81764705882352939</v>
      </c>
      <c r="H592">
        <v>0.28289473684210525</v>
      </c>
      <c r="I592">
        <v>0.59090909090909094</v>
      </c>
      <c r="J592">
        <v>0.39930555555555558</v>
      </c>
      <c r="K592">
        <v>0.70138888888888884</v>
      </c>
      <c r="L592">
        <v>0.5494505494505495</v>
      </c>
      <c r="M592">
        <v>0.37735849056603776</v>
      </c>
      <c r="N592">
        <v>0.39534883720930231</v>
      </c>
      <c r="O592">
        <v>0.55752212389380529</v>
      </c>
      <c r="P592">
        <v>0.4642857142857143</v>
      </c>
      <c r="Q592">
        <v>0.18885448916408668</v>
      </c>
      <c r="R592">
        <v>0.15789473684210525</v>
      </c>
      <c r="S592">
        <v>0.4732142857142857</v>
      </c>
      <c r="T592">
        <v>0.18666666666666668</v>
      </c>
      <c r="U592">
        <v>0.41201716738197425</v>
      </c>
      <c r="V592">
        <v>0.51141552511415522</v>
      </c>
      <c r="W592">
        <v>0.38541666666666669</v>
      </c>
      <c r="X592">
        <v>0.52727272727272723</v>
      </c>
      <c r="Y592">
        <v>0.62790697674418605</v>
      </c>
      <c r="Z592">
        <v>0.56190476190476191</v>
      </c>
      <c r="AA592">
        <v>0.25</v>
      </c>
    </row>
    <row r="593" spans="1:27" x14ac:dyDescent="0.35">
      <c r="A593" s="1">
        <v>44127</v>
      </c>
      <c r="B593" t="s">
        <v>50</v>
      </c>
      <c r="C593">
        <v>0.53003533568904593</v>
      </c>
      <c r="D593">
        <v>0.72180451127819545</v>
      </c>
      <c r="E593">
        <v>0.51</v>
      </c>
      <c r="F593">
        <v>0.76960784313725494</v>
      </c>
      <c r="G593">
        <v>0.18235294117647058</v>
      </c>
      <c r="H593">
        <v>0.71710526315789469</v>
      </c>
      <c r="I593">
        <v>0.40909090909090912</v>
      </c>
      <c r="J593">
        <v>0.60069444444444442</v>
      </c>
      <c r="K593">
        <v>0.2986111111111111</v>
      </c>
      <c r="L593">
        <v>0.45054945054945056</v>
      </c>
      <c r="M593">
        <v>0.62264150943396224</v>
      </c>
      <c r="N593">
        <v>0.60465116279069764</v>
      </c>
      <c r="O593">
        <v>0.44247787610619471</v>
      </c>
      <c r="P593">
        <v>0.5357142857142857</v>
      </c>
      <c r="Q593">
        <v>0.81114551083591335</v>
      </c>
      <c r="R593">
        <v>0.84210526315789469</v>
      </c>
      <c r="S593">
        <v>0.5267857142857143</v>
      </c>
      <c r="T593">
        <v>0.81333333333333335</v>
      </c>
      <c r="U593">
        <v>0.58798283261802575</v>
      </c>
      <c r="V593">
        <v>0.48858447488584472</v>
      </c>
      <c r="W593">
        <v>0.61458333333333337</v>
      </c>
      <c r="X593">
        <v>0.47272727272727272</v>
      </c>
      <c r="Y593">
        <v>0.37209302325581395</v>
      </c>
      <c r="Z593">
        <v>0.43809523809523809</v>
      </c>
      <c r="AA593">
        <v>0.75</v>
      </c>
    </row>
    <row r="594" spans="1:27" x14ac:dyDescent="0.35">
      <c r="A594" s="1">
        <v>44127</v>
      </c>
      <c r="B594" t="s">
        <v>51</v>
      </c>
      <c r="C594">
        <v>0.14795918367346939</v>
      </c>
      <c r="D594">
        <v>0.30065359477124182</v>
      </c>
      <c r="E594">
        <v>6.8965517241379309E-2</v>
      </c>
      <c r="F594">
        <v>1.3274336283185841E-2</v>
      </c>
      <c r="G594">
        <v>0.10582010582010581</v>
      </c>
      <c r="H594">
        <v>2.6455026455026454E-2</v>
      </c>
      <c r="I594">
        <v>0.11711711711711711</v>
      </c>
      <c r="J594">
        <v>9.6952908587257622E-2</v>
      </c>
      <c r="K594">
        <v>0.34507042253521125</v>
      </c>
      <c r="L594">
        <v>0.12169312169312169</v>
      </c>
      <c r="M594">
        <v>0.27083333333333331</v>
      </c>
      <c r="N594">
        <v>0.10077519379844961</v>
      </c>
      <c r="O594">
        <v>0.21546961325966851</v>
      </c>
      <c r="P594">
        <v>6.2111801242236024E-2</v>
      </c>
      <c r="Q594">
        <v>3.2520325203252036E-2</v>
      </c>
      <c r="R594">
        <v>4.6822742474916385E-2</v>
      </c>
      <c r="S594">
        <v>5.2287581699346407E-2</v>
      </c>
      <c r="T594">
        <v>5.46875E-2</v>
      </c>
      <c r="U594">
        <v>9.405940594059406E-2</v>
      </c>
      <c r="V594">
        <v>0.26443768996960487</v>
      </c>
      <c r="W594">
        <v>5.027932960893855E-2</v>
      </c>
      <c r="X594">
        <v>0.12307692307692308</v>
      </c>
      <c r="Y594">
        <v>8.1818181818181818E-2</v>
      </c>
      <c r="Z594">
        <v>2.6490066225165563E-2</v>
      </c>
      <c r="AA594">
        <v>8.3969465648854963E-2</v>
      </c>
    </row>
    <row r="595" spans="1:27" x14ac:dyDescent="0.35">
      <c r="A595" s="1">
        <v>44127</v>
      </c>
      <c r="B595" t="s">
        <v>52</v>
      </c>
      <c r="C595">
        <v>0.85204081632653061</v>
      </c>
      <c r="D595">
        <v>0.69934640522875813</v>
      </c>
      <c r="E595">
        <v>0.93103448275862066</v>
      </c>
      <c r="F595">
        <v>0.98672566371681414</v>
      </c>
      <c r="G595">
        <v>0.89417989417989419</v>
      </c>
      <c r="H595">
        <v>0.97354497354497349</v>
      </c>
      <c r="I595">
        <v>0.88288288288288286</v>
      </c>
      <c r="J595">
        <v>0.90304709141274242</v>
      </c>
      <c r="K595">
        <v>0.65492957746478875</v>
      </c>
      <c r="L595">
        <v>0.87830687830687826</v>
      </c>
      <c r="M595">
        <v>0.72916666666666663</v>
      </c>
      <c r="N595">
        <v>0.89922480620155043</v>
      </c>
      <c r="O595">
        <v>0.78453038674033149</v>
      </c>
      <c r="P595">
        <v>0.93788819875776397</v>
      </c>
      <c r="Q595">
        <v>0.96747967479674801</v>
      </c>
      <c r="R595">
        <v>0.95317725752508364</v>
      </c>
      <c r="S595">
        <v>0.94771241830065356</v>
      </c>
      <c r="T595">
        <v>0.9453125</v>
      </c>
      <c r="U595">
        <v>0.90594059405940597</v>
      </c>
      <c r="V595">
        <v>0.73556231003039518</v>
      </c>
      <c r="W595">
        <v>0.94972067039106145</v>
      </c>
      <c r="X595">
        <v>0.87692307692307692</v>
      </c>
      <c r="Y595">
        <v>0.91818181818181821</v>
      </c>
      <c r="Z595">
        <v>0.97350993377483441</v>
      </c>
      <c r="AA595">
        <v>0.91603053435114501</v>
      </c>
    </row>
    <row r="596" spans="1:27" x14ac:dyDescent="0.35">
      <c r="A596" s="1">
        <v>44128</v>
      </c>
      <c r="B596" t="s">
        <v>30</v>
      </c>
      <c r="C596">
        <v>0.62686567164179108</v>
      </c>
      <c r="D596">
        <v>0.20115273775216139</v>
      </c>
      <c r="E596">
        <v>0.38178913738019171</v>
      </c>
      <c r="F596">
        <v>0.22842502696871628</v>
      </c>
      <c r="G596">
        <v>0.20028887818969668</v>
      </c>
      <c r="H596">
        <v>0.4704472843450479</v>
      </c>
      <c r="I596">
        <v>0.48373983739837401</v>
      </c>
      <c r="J596">
        <v>0.5149253731343284</v>
      </c>
      <c r="K596">
        <v>0.35678391959798994</v>
      </c>
      <c r="L596">
        <v>0.39741427768409227</v>
      </c>
      <c r="M596">
        <v>0.62305295950155759</v>
      </c>
      <c r="N596">
        <v>0.52087475149105367</v>
      </c>
      <c r="O596">
        <v>0.35149384885764495</v>
      </c>
      <c r="P596">
        <v>0.3536036036036036</v>
      </c>
      <c r="Q596">
        <v>0.39787985865724379</v>
      </c>
      <c r="R596">
        <v>0.26984126984126983</v>
      </c>
      <c r="S596">
        <v>0.47129909365558914</v>
      </c>
      <c r="T596">
        <v>0.21601685985247626</v>
      </c>
      <c r="U596">
        <v>0.39353264185478953</v>
      </c>
      <c r="V596">
        <v>0.35560344827586204</v>
      </c>
      <c r="W596">
        <v>0.46279069767441861</v>
      </c>
      <c r="X596">
        <v>0.43511871893981224</v>
      </c>
      <c r="Y596">
        <v>0.60770577933450087</v>
      </c>
      <c r="Z596">
        <v>0.3979135618479881</v>
      </c>
      <c r="AA596">
        <v>0.42985409652076323</v>
      </c>
    </row>
    <row r="597" spans="1:27" x14ac:dyDescent="0.35">
      <c r="A597" s="1">
        <v>44128</v>
      </c>
      <c r="B597" t="s">
        <v>31</v>
      </c>
      <c r="C597">
        <v>4.2910447761194126E-2</v>
      </c>
      <c r="D597">
        <v>0.41152737752161384</v>
      </c>
      <c r="E597">
        <v>0.19249201277955275</v>
      </c>
      <c r="F597">
        <v>0.34789644012944987</v>
      </c>
      <c r="G597">
        <v>0.42320654790563317</v>
      </c>
      <c r="H597">
        <v>8.4664536741214103E-2</v>
      </c>
      <c r="I597">
        <v>0.11300813008130084</v>
      </c>
      <c r="J597">
        <v>0.25820895522388054</v>
      </c>
      <c r="K597">
        <v>0.19318816303740927</v>
      </c>
      <c r="L597">
        <v>0.16807195053400775</v>
      </c>
      <c r="M597">
        <v>0.10591900311526481</v>
      </c>
      <c r="N597">
        <v>0.22862823061630211</v>
      </c>
      <c r="O597">
        <v>0.20456942003514939</v>
      </c>
      <c r="P597">
        <v>0.2394894894894895</v>
      </c>
      <c r="Q597">
        <v>0.34770318021201402</v>
      </c>
      <c r="R597">
        <v>0.45608465608465615</v>
      </c>
      <c r="S597">
        <v>0.18328298086606237</v>
      </c>
      <c r="T597">
        <v>0.39093782929399373</v>
      </c>
      <c r="U597">
        <v>0.10189139719341062</v>
      </c>
      <c r="V597">
        <v>0.23953201970443355</v>
      </c>
      <c r="W597">
        <v>0</v>
      </c>
      <c r="X597">
        <v>0.21976808393152958</v>
      </c>
      <c r="Y597">
        <v>2.4518388791593737E-2</v>
      </c>
      <c r="Z597">
        <v>0.21535022354694489</v>
      </c>
      <c r="AA597">
        <v>0.1863075196408529</v>
      </c>
    </row>
    <row r="598" spans="1:27" x14ac:dyDescent="0.35">
      <c r="A598" s="1">
        <v>44128</v>
      </c>
      <c r="B598" t="s">
        <v>32</v>
      </c>
      <c r="C598">
        <v>0.6697761194029852</v>
      </c>
      <c r="D598">
        <v>0.61268011527377519</v>
      </c>
      <c r="E598">
        <v>0.57428115015974446</v>
      </c>
      <c r="F598">
        <v>0.57632146709816612</v>
      </c>
      <c r="G598">
        <v>0.62349542609532982</v>
      </c>
      <c r="H598">
        <v>0.555111821086262</v>
      </c>
      <c r="I598">
        <v>0.59674796747967485</v>
      </c>
      <c r="J598">
        <v>0.77313432835820894</v>
      </c>
      <c r="K598">
        <v>0.54997208263539921</v>
      </c>
      <c r="L598">
        <v>0.56548622821810002</v>
      </c>
      <c r="M598">
        <v>0.7289719626168224</v>
      </c>
      <c r="N598">
        <v>0.74950298210735578</v>
      </c>
      <c r="O598">
        <v>0.55606326889279434</v>
      </c>
      <c r="P598">
        <v>0.5930930930930931</v>
      </c>
      <c r="Q598">
        <v>0.74558303886925781</v>
      </c>
      <c r="R598">
        <v>0.72592592592592597</v>
      </c>
      <c r="S598">
        <v>0.65458207452165151</v>
      </c>
      <c r="T598">
        <v>0.60695468914646999</v>
      </c>
      <c r="U598">
        <v>0.49542403904820015</v>
      </c>
      <c r="V598">
        <v>0.5951354679802956</v>
      </c>
      <c r="W598">
        <v>0.46279069767441861</v>
      </c>
      <c r="X598">
        <v>0.65488680287134182</v>
      </c>
      <c r="Y598">
        <v>0.63222416812609461</v>
      </c>
      <c r="Z598">
        <v>0.61326378539493298</v>
      </c>
      <c r="AA598">
        <v>0.61616161616161613</v>
      </c>
    </row>
    <row r="599" spans="1:27" x14ac:dyDescent="0.35">
      <c r="A599" s="1">
        <v>44128</v>
      </c>
      <c r="B599" t="s">
        <v>33</v>
      </c>
      <c r="C599">
        <v>0.3302238805970148</v>
      </c>
      <c r="D599">
        <v>0.38731988472622481</v>
      </c>
      <c r="E599">
        <v>0.42571884984025554</v>
      </c>
      <c r="F599">
        <v>0.42367853290183388</v>
      </c>
      <c r="G599">
        <v>0.37650457390467018</v>
      </c>
      <c r="H599">
        <v>0.444888178913738</v>
      </c>
      <c r="I599">
        <v>0.40325203252032515</v>
      </c>
      <c r="J599">
        <v>0.22686567164179106</v>
      </c>
      <c r="K599">
        <v>0.45002791736460079</v>
      </c>
      <c r="L599">
        <v>0.43451377178189998</v>
      </c>
      <c r="M599">
        <v>0.2710280373831776</v>
      </c>
      <c r="N599">
        <v>0.25049701789264422</v>
      </c>
      <c r="O599">
        <v>0.44393673110720566</v>
      </c>
      <c r="P599">
        <v>0.4069069069069069</v>
      </c>
      <c r="Q599">
        <v>0.25441696113074219</v>
      </c>
      <c r="R599">
        <v>0.27407407407407403</v>
      </c>
      <c r="S599">
        <v>0.34541792547834849</v>
      </c>
      <c r="T599">
        <v>0.39304531085353001</v>
      </c>
      <c r="U599">
        <v>0.50457596095179991</v>
      </c>
      <c r="V599">
        <v>0.4048645320197044</v>
      </c>
      <c r="W599">
        <v>0.53720930232558139</v>
      </c>
      <c r="X599">
        <v>0.34511319712865818</v>
      </c>
      <c r="Y599">
        <v>0.36777583187390539</v>
      </c>
      <c r="Z599">
        <v>0.38673621460506702</v>
      </c>
      <c r="AA599">
        <v>0.38383838383838387</v>
      </c>
    </row>
    <row r="600" spans="1:27" x14ac:dyDescent="0.35">
      <c r="A600" s="1">
        <v>44128</v>
      </c>
      <c r="B600" t="s">
        <v>46</v>
      </c>
      <c r="C600">
        <v>0.36065573770491804</v>
      </c>
      <c r="D600">
        <v>0.50194986072423398</v>
      </c>
      <c r="E600">
        <v>0.29079659706109823</v>
      </c>
      <c r="F600">
        <v>0.28891941391941389</v>
      </c>
      <c r="G600">
        <v>0.30814873417721517</v>
      </c>
      <c r="H600">
        <v>0.50638297872340421</v>
      </c>
      <c r="I600">
        <v>0.46614173228346456</v>
      </c>
      <c r="J600">
        <v>0.54560716284275323</v>
      </c>
      <c r="K600">
        <v>0.39863085834649814</v>
      </c>
      <c r="L600">
        <v>0.47732067510548526</v>
      </c>
      <c r="M600">
        <v>0.56117021276595747</v>
      </c>
      <c r="N600">
        <v>0.21698113207547171</v>
      </c>
      <c r="O600">
        <v>0.46143572621035056</v>
      </c>
      <c r="P600">
        <v>0.35991531404375443</v>
      </c>
      <c r="Q600">
        <v>0.3746470034515218</v>
      </c>
      <c r="R600">
        <v>0.52519685039370079</v>
      </c>
      <c r="S600">
        <v>0.347135955831608</v>
      </c>
      <c r="T600">
        <v>0.41382049245432884</v>
      </c>
      <c r="U600">
        <v>0.33466135458167329</v>
      </c>
      <c r="V600">
        <v>0.24019607843137256</v>
      </c>
      <c r="W600">
        <v>0.75944584382871538</v>
      </c>
      <c r="X600">
        <v>0.53630984400215165</v>
      </c>
      <c r="Y600">
        <v>0.47712418300653597</v>
      </c>
      <c r="Z600">
        <v>0.33504775900073475</v>
      </c>
      <c r="AA600">
        <v>0.32477876106194692</v>
      </c>
    </row>
    <row r="601" spans="1:27" x14ac:dyDescent="0.35">
      <c r="A601" s="1">
        <v>44128</v>
      </c>
      <c r="B601" t="s">
        <v>47</v>
      </c>
      <c r="C601">
        <v>0.62648221343873522</v>
      </c>
      <c r="D601">
        <v>0.41509433962264153</v>
      </c>
      <c r="E601">
        <v>0.5957446808510638</v>
      </c>
      <c r="F601">
        <v>0.47068145800316957</v>
      </c>
      <c r="G601">
        <v>0.57509627727856227</v>
      </c>
      <c r="H601">
        <v>0.15366146458583432</v>
      </c>
      <c r="I601">
        <v>0.68243243243243246</v>
      </c>
      <c r="J601">
        <v>0.27282051282051284</v>
      </c>
      <c r="K601">
        <v>0.43989431968295906</v>
      </c>
      <c r="L601">
        <v>0.68618784530386745</v>
      </c>
      <c r="M601">
        <v>0.53554502369668244</v>
      </c>
      <c r="N601">
        <v>0.17391304347826086</v>
      </c>
      <c r="O601">
        <v>0.4645441389290883</v>
      </c>
      <c r="P601">
        <v>0.53921568627450978</v>
      </c>
      <c r="Q601">
        <v>0.35008375209380233</v>
      </c>
      <c r="R601">
        <v>0.20089955022488756</v>
      </c>
      <c r="S601">
        <v>0.44135188866799202</v>
      </c>
      <c r="T601">
        <v>0.72744721689059499</v>
      </c>
      <c r="U601">
        <v>0.375</v>
      </c>
      <c r="V601">
        <v>0.82199546485260766</v>
      </c>
      <c r="W601">
        <v>6.4676616915422883E-2</v>
      </c>
      <c r="X601">
        <v>0.56369107321965894</v>
      </c>
      <c r="Y601">
        <v>0.92465753424657537</v>
      </c>
      <c r="Z601">
        <v>0.46710526315789475</v>
      </c>
      <c r="AA601">
        <v>0.40871934604904631</v>
      </c>
    </row>
    <row r="602" spans="1:27" x14ac:dyDescent="0.35">
      <c r="A602" s="1">
        <v>44128</v>
      </c>
      <c r="B602" t="s">
        <v>48</v>
      </c>
      <c r="C602">
        <v>0.37351778656126483</v>
      </c>
      <c r="D602">
        <v>0.58490566037735847</v>
      </c>
      <c r="E602">
        <v>0.40425531914893614</v>
      </c>
      <c r="F602">
        <v>0.52931854199683048</v>
      </c>
      <c r="G602">
        <v>0.42490372272143773</v>
      </c>
      <c r="H602">
        <v>0.8463385354141657</v>
      </c>
      <c r="I602">
        <v>0.31756756756756754</v>
      </c>
      <c r="J602">
        <v>0.72717948717948722</v>
      </c>
      <c r="K602">
        <v>0.560105680317041</v>
      </c>
      <c r="L602">
        <v>0.31381215469613261</v>
      </c>
      <c r="M602">
        <v>0.46445497630331756</v>
      </c>
      <c r="N602">
        <v>0.82608695652173914</v>
      </c>
      <c r="O602">
        <v>0.5354558610709117</v>
      </c>
      <c r="P602">
        <v>0.46078431372549017</v>
      </c>
      <c r="Q602">
        <v>0.64991624790619762</v>
      </c>
      <c r="R602">
        <v>0.79910044977511241</v>
      </c>
      <c r="S602">
        <v>0.55864811133200798</v>
      </c>
      <c r="T602">
        <v>0.27255278310940501</v>
      </c>
      <c r="U602">
        <v>0.625</v>
      </c>
      <c r="V602">
        <v>0.17800453514739228</v>
      </c>
      <c r="W602">
        <v>0.93532338308457708</v>
      </c>
      <c r="X602">
        <v>0.436308926780341</v>
      </c>
      <c r="Y602">
        <v>7.5342465753424653E-2</v>
      </c>
      <c r="Z602">
        <v>0.53289473684210531</v>
      </c>
      <c r="AA602">
        <v>0.59128065395095364</v>
      </c>
    </row>
    <row r="603" spans="1:27" x14ac:dyDescent="0.35">
      <c r="A603" s="1">
        <v>44128</v>
      </c>
      <c r="B603" t="s">
        <v>49</v>
      </c>
      <c r="C603">
        <v>0.56445993031358888</v>
      </c>
      <c r="D603">
        <v>0.25563909774436089</v>
      </c>
      <c r="E603">
        <v>0.51</v>
      </c>
      <c r="F603">
        <v>0.38235294117647056</v>
      </c>
      <c r="G603">
        <v>0.82954545454545459</v>
      </c>
      <c r="H603">
        <v>0.28289473684210525</v>
      </c>
      <c r="I603">
        <v>0.50909090909090904</v>
      </c>
      <c r="J603">
        <v>0.34375</v>
      </c>
      <c r="K603">
        <v>0.70138888888888884</v>
      </c>
      <c r="L603">
        <v>0.56043956043956045</v>
      </c>
      <c r="M603">
        <v>0.40350877192982454</v>
      </c>
      <c r="N603">
        <v>0.55813953488372092</v>
      </c>
      <c r="O603">
        <v>0.56194690265486724</v>
      </c>
      <c r="P603">
        <v>0.48214285714285715</v>
      </c>
      <c r="Q603">
        <v>0.1238390092879257</v>
      </c>
      <c r="R603">
        <v>0.16447368421052633</v>
      </c>
      <c r="S603">
        <v>0.39285714285714285</v>
      </c>
      <c r="T603">
        <v>0.25333333333333335</v>
      </c>
      <c r="U603">
        <v>0.40772532188841204</v>
      </c>
      <c r="V603">
        <v>0.52511415525114158</v>
      </c>
      <c r="W603">
        <v>0.40625</v>
      </c>
      <c r="X603">
        <v>0.54545454545454541</v>
      </c>
      <c r="Y603">
        <v>0.69767441860465118</v>
      </c>
      <c r="Z603">
        <v>0.5267857142857143</v>
      </c>
      <c r="AA603">
        <v>0.25</v>
      </c>
    </row>
    <row r="604" spans="1:27" x14ac:dyDescent="0.35">
      <c r="A604" s="1">
        <v>44128</v>
      </c>
      <c r="B604" t="s">
        <v>50</v>
      </c>
      <c r="C604">
        <v>0.43554006968641112</v>
      </c>
      <c r="D604">
        <v>0.74436090225563911</v>
      </c>
      <c r="E604">
        <v>0.49</v>
      </c>
      <c r="F604">
        <v>0.61764705882352944</v>
      </c>
      <c r="G604">
        <v>0.17045454545454544</v>
      </c>
      <c r="H604">
        <v>0.71710526315789469</v>
      </c>
      <c r="I604">
        <v>0.49090909090909091</v>
      </c>
      <c r="J604">
        <v>0.65625</v>
      </c>
      <c r="K604">
        <v>0.2986111111111111</v>
      </c>
      <c r="L604">
        <v>0.43956043956043955</v>
      </c>
      <c r="M604">
        <v>0.59649122807017541</v>
      </c>
      <c r="N604">
        <v>0.44186046511627908</v>
      </c>
      <c r="O604">
        <v>0.43805309734513276</v>
      </c>
      <c r="P604">
        <v>0.5178571428571429</v>
      </c>
      <c r="Q604">
        <v>0.87616099071207432</v>
      </c>
      <c r="R604">
        <v>0.83552631578947367</v>
      </c>
      <c r="S604">
        <v>0.6071428571428571</v>
      </c>
      <c r="T604">
        <v>0.7466666666666667</v>
      </c>
      <c r="U604">
        <v>0.59227467811158796</v>
      </c>
      <c r="V604">
        <v>0.47488584474885842</v>
      </c>
      <c r="W604">
        <v>0.59375</v>
      </c>
      <c r="X604">
        <v>0.45454545454545453</v>
      </c>
      <c r="Y604">
        <v>0.30232558139534882</v>
      </c>
      <c r="Z604">
        <v>0.4732142857142857</v>
      </c>
      <c r="AA604">
        <v>0.75</v>
      </c>
    </row>
    <row r="605" spans="1:27" x14ac:dyDescent="0.35">
      <c r="A605" s="1">
        <v>44128</v>
      </c>
      <c r="B605" t="s">
        <v>51</v>
      </c>
      <c r="C605">
        <v>0.14795918367346939</v>
      </c>
      <c r="D605">
        <v>0.29411764705882354</v>
      </c>
      <c r="E605">
        <v>8.0459770114942528E-2</v>
      </c>
      <c r="F605">
        <v>1.9911504424778761E-2</v>
      </c>
      <c r="G605">
        <v>6.3492063492063489E-2</v>
      </c>
      <c r="H605">
        <v>5.7553956834532377E-2</v>
      </c>
      <c r="I605">
        <v>0.11711711711711711</v>
      </c>
      <c r="J605">
        <v>0.10803324099722991</v>
      </c>
      <c r="K605">
        <v>0.323943661971831</v>
      </c>
      <c r="L605">
        <v>0.14285714285714285</v>
      </c>
      <c r="M605">
        <v>0.26530612244897961</v>
      </c>
      <c r="N605">
        <v>0.10077519379844961</v>
      </c>
      <c r="O605">
        <v>0.20441988950276244</v>
      </c>
      <c r="P605">
        <v>4.3478260869565216E-2</v>
      </c>
      <c r="Q605">
        <v>2.032520325203252E-2</v>
      </c>
      <c r="R605">
        <v>4.0133779264214048E-2</v>
      </c>
      <c r="S605">
        <v>5.2287581699346407E-2</v>
      </c>
      <c r="T605">
        <v>3.90625E-2</v>
      </c>
      <c r="U605">
        <v>9.405940594059406E-2</v>
      </c>
      <c r="V605">
        <v>0.27051671732522797</v>
      </c>
      <c r="W605">
        <v>5.027932960893855E-2</v>
      </c>
      <c r="X605">
        <v>0.12318840579710146</v>
      </c>
      <c r="Y605">
        <v>8.1818181818181818E-2</v>
      </c>
      <c r="Z605">
        <v>1.9867549668874173E-2</v>
      </c>
      <c r="AA605">
        <v>9.1603053435114504E-2</v>
      </c>
    </row>
    <row r="606" spans="1:27" x14ac:dyDescent="0.35">
      <c r="A606" s="1">
        <v>44128</v>
      </c>
      <c r="B606" t="s">
        <v>52</v>
      </c>
      <c r="C606">
        <v>0.85204081632653061</v>
      </c>
      <c r="D606">
        <v>0.70588235294117652</v>
      </c>
      <c r="E606">
        <v>0.91954022988505746</v>
      </c>
      <c r="F606">
        <v>0.98008849557522126</v>
      </c>
      <c r="G606">
        <v>0.93650793650793651</v>
      </c>
      <c r="H606">
        <v>0.94244604316546765</v>
      </c>
      <c r="I606">
        <v>0.88288288288288286</v>
      </c>
      <c r="J606">
        <v>0.89196675900277012</v>
      </c>
      <c r="K606">
        <v>0.676056338028169</v>
      </c>
      <c r="L606">
        <v>0.8571428571428571</v>
      </c>
      <c r="M606">
        <v>0.73469387755102045</v>
      </c>
      <c r="N606">
        <v>0.89922480620155043</v>
      </c>
      <c r="O606">
        <v>0.79558011049723754</v>
      </c>
      <c r="P606">
        <v>0.95652173913043481</v>
      </c>
      <c r="Q606">
        <v>0.97967479674796742</v>
      </c>
      <c r="R606">
        <v>0.95986622073578598</v>
      </c>
      <c r="S606">
        <v>0.94771241830065356</v>
      </c>
      <c r="T606">
        <v>0.9609375</v>
      </c>
      <c r="U606">
        <v>0.90594059405940597</v>
      </c>
      <c r="V606">
        <v>0.72948328267477203</v>
      </c>
      <c r="W606">
        <v>0.94972067039106145</v>
      </c>
      <c r="X606">
        <v>0.87681159420289856</v>
      </c>
      <c r="Y606">
        <v>0.91818181818181821</v>
      </c>
      <c r="Z606">
        <v>0.98013245033112584</v>
      </c>
      <c r="AA606">
        <v>0.90839694656488545</v>
      </c>
    </row>
    <row r="607" spans="1:27" x14ac:dyDescent="0.35">
      <c r="A607" s="1">
        <v>44129</v>
      </c>
      <c r="B607" t="s">
        <v>30</v>
      </c>
      <c r="C607">
        <v>0.66567164179104477</v>
      </c>
      <c r="D607">
        <v>0.21095100864553318</v>
      </c>
      <c r="E607">
        <v>0.39376996805111814</v>
      </c>
      <c r="F607">
        <v>0.2502030869212023</v>
      </c>
      <c r="G607">
        <v>0.21617717862301397</v>
      </c>
      <c r="H607">
        <v>0.50437549721559272</v>
      </c>
      <c r="I607">
        <v>0.51309328968903434</v>
      </c>
      <c r="J607">
        <v>0.45846153846153848</v>
      </c>
      <c r="K607">
        <v>0.36515912897822445</v>
      </c>
      <c r="L607">
        <v>0.42551995503091627</v>
      </c>
      <c r="M607">
        <v>0.67289719626168221</v>
      </c>
      <c r="N607">
        <v>0.55467196819085485</v>
      </c>
      <c r="O607">
        <v>0.39964850615114228</v>
      </c>
      <c r="P607">
        <v>0.36336336336336339</v>
      </c>
      <c r="Q607">
        <v>0.40989399293286222</v>
      </c>
      <c r="R607">
        <v>0.27426160337552741</v>
      </c>
      <c r="S607">
        <v>0.46418338108882523</v>
      </c>
      <c r="T607">
        <v>0.2339304531085353</v>
      </c>
      <c r="U607">
        <v>0.41201982651796776</v>
      </c>
      <c r="V607">
        <v>0.3910505836575876</v>
      </c>
      <c r="W607">
        <v>0.48139534883720925</v>
      </c>
      <c r="X607">
        <v>0.45720596355604637</v>
      </c>
      <c r="Y607">
        <v>0.60245183887915932</v>
      </c>
      <c r="Z607">
        <v>0.42101341281669152</v>
      </c>
      <c r="AA607">
        <v>0.44668911335578004</v>
      </c>
    </row>
    <row r="608" spans="1:27" x14ac:dyDescent="0.35">
      <c r="A608" s="1">
        <v>44129</v>
      </c>
      <c r="B608" t="s">
        <v>31</v>
      </c>
      <c r="C608">
        <v>5.8208955223880587E-2</v>
      </c>
      <c r="D608">
        <v>0.42593659942363105</v>
      </c>
      <c r="E608">
        <v>0.19329073482428122</v>
      </c>
      <c r="F608">
        <v>0.33631194151096666</v>
      </c>
      <c r="G608">
        <v>0.52623976889744817</v>
      </c>
      <c r="H608">
        <v>5.88703261734288E-2</v>
      </c>
      <c r="I608">
        <v>9.8199672667757754E-2</v>
      </c>
      <c r="J608">
        <v>0.23569230769230765</v>
      </c>
      <c r="K608">
        <v>0.15019542155220544</v>
      </c>
      <c r="L608">
        <v>0.16188870151770657</v>
      </c>
      <c r="M608">
        <v>6.2305295950155881E-2</v>
      </c>
      <c r="N608">
        <v>0.21471172962226648</v>
      </c>
      <c r="O608">
        <v>0.17926186291739904</v>
      </c>
      <c r="P608">
        <v>0.22222222222222221</v>
      </c>
      <c r="Q608">
        <v>0.34911660777385156</v>
      </c>
      <c r="R608">
        <v>0.48839662447257381</v>
      </c>
      <c r="S608">
        <v>0.19197707736389685</v>
      </c>
      <c r="T608">
        <v>0.40147523709167543</v>
      </c>
      <c r="U608">
        <v>8.8599752168525447E-2</v>
      </c>
      <c r="V608">
        <v>0.26232166018158232</v>
      </c>
      <c r="W608">
        <v>0</v>
      </c>
      <c r="X608">
        <v>0.21093318608503586</v>
      </c>
      <c r="Y608">
        <v>2.9772329246935292E-2</v>
      </c>
      <c r="Z608">
        <v>0.22727272727272713</v>
      </c>
      <c r="AA608">
        <v>0.18518518518518517</v>
      </c>
    </row>
    <row r="609" spans="1:27" x14ac:dyDescent="0.35">
      <c r="A609" s="1">
        <v>44129</v>
      </c>
      <c r="B609" t="s">
        <v>32</v>
      </c>
      <c r="C609">
        <v>0.72388059701492535</v>
      </c>
      <c r="D609">
        <v>0.63688760806916422</v>
      </c>
      <c r="E609">
        <v>0.58706070287539935</v>
      </c>
      <c r="F609">
        <v>0.58651502843216896</v>
      </c>
      <c r="G609">
        <v>0.74241694752046217</v>
      </c>
      <c r="H609">
        <v>0.56324582338902152</v>
      </c>
      <c r="I609">
        <v>0.61129296235679209</v>
      </c>
      <c r="J609">
        <v>0.69415384615384612</v>
      </c>
      <c r="K609">
        <v>0.51535455053042989</v>
      </c>
      <c r="L609">
        <v>0.58740865654862284</v>
      </c>
      <c r="M609">
        <v>0.73520249221183809</v>
      </c>
      <c r="N609">
        <v>0.76938369781312133</v>
      </c>
      <c r="O609">
        <v>0.57891036906854132</v>
      </c>
      <c r="P609">
        <v>0.5855855855855856</v>
      </c>
      <c r="Q609">
        <v>0.75901060070671378</v>
      </c>
      <c r="R609">
        <v>0.76265822784810122</v>
      </c>
      <c r="S609">
        <v>0.65616045845272208</v>
      </c>
      <c r="T609">
        <v>0.63540569020021076</v>
      </c>
      <c r="U609">
        <v>0.50061957868649321</v>
      </c>
      <c r="V609">
        <v>0.65337224383916992</v>
      </c>
      <c r="W609">
        <v>0.48139534883720925</v>
      </c>
      <c r="X609">
        <v>0.66813914964108223</v>
      </c>
      <c r="Y609">
        <v>0.63222416812609461</v>
      </c>
      <c r="Z609">
        <v>0.64828614008941865</v>
      </c>
      <c r="AA609">
        <v>0.63187429854096522</v>
      </c>
    </row>
    <row r="610" spans="1:27" x14ac:dyDescent="0.35">
      <c r="A610" s="1">
        <v>44129</v>
      </c>
      <c r="B610" t="s">
        <v>33</v>
      </c>
      <c r="C610">
        <v>0.27611940298507465</v>
      </c>
      <c r="D610">
        <v>0.36311239193083578</v>
      </c>
      <c r="E610">
        <v>0.41293929712460065</v>
      </c>
      <c r="F610">
        <v>0.41348497156783104</v>
      </c>
      <c r="G610">
        <v>0.25758305247953783</v>
      </c>
      <c r="H610">
        <v>0.43675417661097848</v>
      </c>
      <c r="I610">
        <v>0.38870703764320791</v>
      </c>
      <c r="J610">
        <v>0.30584615384615388</v>
      </c>
      <c r="K610">
        <v>0.48464544946957011</v>
      </c>
      <c r="L610">
        <v>0.41259134345137716</v>
      </c>
      <c r="M610">
        <v>0.26479750778816191</v>
      </c>
      <c r="N610">
        <v>0.23061630218687867</v>
      </c>
      <c r="O610">
        <v>0.42108963093145868</v>
      </c>
      <c r="P610">
        <v>0.4144144144144144</v>
      </c>
      <c r="Q610">
        <v>0.24098939929328622</v>
      </c>
      <c r="R610">
        <v>0.23734177215189878</v>
      </c>
      <c r="S610">
        <v>0.34383954154727792</v>
      </c>
      <c r="T610">
        <v>0.36459430979978924</v>
      </c>
      <c r="U610">
        <v>0.49938042131350679</v>
      </c>
      <c r="V610">
        <v>0.34662775616083008</v>
      </c>
      <c r="W610">
        <v>0.51860465116279075</v>
      </c>
      <c r="X610">
        <v>0.33186085035891777</v>
      </c>
      <c r="Y610">
        <v>0.36777583187390539</v>
      </c>
      <c r="Z610">
        <v>0.35171385991058135</v>
      </c>
      <c r="AA610">
        <v>0.36812570145903478</v>
      </c>
    </row>
    <row r="611" spans="1:27" x14ac:dyDescent="0.35">
      <c r="A611" s="1">
        <v>44129</v>
      </c>
      <c r="B611" t="s">
        <v>46</v>
      </c>
      <c r="C611">
        <v>0.36065573770491804</v>
      </c>
      <c r="D611">
        <v>0.50194986072423398</v>
      </c>
      <c r="E611">
        <v>0.29079659706109823</v>
      </c>
      <c r="F611">
        <v>0.28891941391941389</v>
      </c>
      <c r="G611">
        <v>0.30814873417721517</v>
      </c>
      <c r="H611">
        <v>0.50638297872340421</v>
      </c>
      <c r="I611">
        <v>0.46614173228346456</v>
      </c>
      <c r="J611">
        <v>0.47345348270823184</v>
      </c>
      <c r="K611">
        <v>0.39863085834649814</v>
      </c>
      <c r="L611">
        <v>0.47732067510548526</v>
      </c>
      <c r="M611">
        <v>0.5957446808510638</v>
      </c>
      <c r="N611">
        <v>0.21698113207547171</v>
      </c>
      <c r="O611">
        <v>0.46143572621035056</v>
      </c>
      <c r="P611">
        <v>0.35991531404375443</v>
      </c>
      <c r="Q611">
        <v>0.3746470034515218</v>
      </c>
      <c r="R611">
        <v>0.52519685039370079</v>
      </c>
      <c r="S611">
        <v>0.347135955831608</v>
      </c>
      <c r="T611">
        <v>0.41382049245432884</v>
      </c>
      <c r="U611">
        <v>0.33466135458167329</v>
      </c>
      <c r="V611">
        <v>0.24128540305010893</v>
      </c>
      <c r="W611">
        <v>0.75944584382871538</v>
      </c>
      <c r="X611">
        <v>0.53146853146853146</v>
      </c>
      <c r="Y611">
        <v>0.47712418300653597</v>
      </c>
      <c r="Z611">
        <v>0.33504775900073475</v>
      </c>
      <c r="AA611">
        <v>0.32477876106194692</v>
      </c>
    </row>
    <row r="612" spans="1:27" x14ac:dyDescent="0.35">
      <c r="A612" s="1">
        <v>44129</v>
      </c>
      <c r="B612" t="s">
        <v>47</v>
      </c>
      <c r="C612">
        <v>0.66106719367588929</v>
      </c>
      <c r="D612">
        <v>0.42286348501664817</v>
      </c>
      <c r="E612">
        <v>0.58776595744680848</v>
      </c>
      <c r="F612">
        <v>0.48494453248811409</v>
      </c>
      <c r="G612">
        <v>0.58023106546854941</v>
      </c>
      <c r="H612">
        <v>0.15606242496998798</v>
      </c>
      <c r="I612">
        <v>0.70101351351351349</v>
      </c>
      <c r="J612">
        <v>0.29732510288065844</v>
      </c>
      <c r="K612">
        <v>0.41611624834874505</v>
      </c>
      <c r="L612">
        <v>0.70276243093922652</v>
      </c>
      <c r="M612">
        <v>0.5267857142857143</v>
      </c>
      <c r="N612">
        <v>0.1391304347826087</v>
      </c>
      <c r="O612">
        <v>0.49855282199710566</v>
      </c>
      <c r="P612">
        <v>0.6333333333333333</v>
      </c>
      <c r="Q612">
        <v>0.38442211055276382</v>
      </c>
      <c r="R612">
        <v>0.20389805097451275</v>
      </c>
      <c r="S612">
        <v>0.47514910536779326</v>
      </c>
      <c r="T612">
        <v>0.74280230326295582</v>
      </c>
      <c r="U612">
        <v>0.38452380952380955</v>
      </c>
      <c r="V612">
        <v>0.82844243792325056</v>
      </c>
      <c r="W612">
        <v>5.8043117744610281E-2</v>
      </c>
      <c r="X612">
        <v>0.55566801619433204</v>
      </c>
      <c r="Y612">
        <v>0.90753424657534243</v>
      </c>
      <c r="Z612">
        <v>0.49561403508771928</v>
      </c>
      <c r="AA612">
        <v>0.41144414168937332</v>
      </c>
    </row>
    <row r="613" spans="1:27" x14ac:dyDescent="0.35">
      <c r="A613" s="1">
        <v>44129</v>
      </c>
      <c r="B613" t="s">
        <v>48</v>
      </c>
      <c r="C613">
        <v>0.33893280632411066</v>
      </c>
      <c r="D613">
        <v>0.57713651498335183</v>
      </c>
      <c r="E613">
        <v>0.41223404255319152</v>
      </c>
      <c r="F613">
        <v>0.51505546751188591</v>
      </c>
      <c r="G613">
        <v>0.41976893453145059</v>
      </c>
      <c r="H613">
        <v>0.84393757503001199</v>
      </c>
      <c r="I613">
        <v>0.29898648648648651</v>
      </c>
      <c r="J613">
        <v>0.70267489711934161</v>
      </c>
      <c r="K613">
        <v>0.58388375165125495</v>
      </c>
      <c r="L613">
        <v>0.29723756906077348</v>
      </c>
      <c r="M613">
        <v>0.4732142857142857</v>
      </c>
      <c r="N613">
        <v>0.86086956521739133</v>
      </c>
      <c r="O613">
        <v>0.5014471780028944</v>
      </c>
      <c r="P613">
        <v>0.36666666666666664</v>
      </c>
      <c r="Q613">
        <v>0.61557788944723613</v>
      </c>
      <c r="R613">
        <v>0.79610194902548725</v>
      </c>
      <c r="S613">
        <v>0.5248508946322068</v>
      </c>
      <c r="T613">
        <v>0.25719769673704412</v>
      </c>
      <c r="U613">
        <v>0.61547619047619051</v>
      </c>
      <c r="V613">
        <v>0.17155756207674944</v>
      </c>
      <c r="W613">
        <v>0.94195688225538976</v>
      </c>
      <c r="X613">
        <v>0.44433198380566802</v>
      </c>
      <c r="Y613">
        <v>9.2465753424657529E-2</v>
      </c>
      <c r="Z613">
        <v>0.50438596491228072</v>
      </c>
      <c r="AA613">
        <v>0.58855585831062673</v>
      </c>
    </row>
    <row r="614" spans="1:27" x14ac:dyDescent="0.35">
      <c r="A614" s="1">
        <v>44129</v>
      </c>
      <c r="B614" t="s">
        <v>49</v>
      </c>
      <c r="C614">
        <v>0.54703832752613235</v>
      </c>
      <c r="D614">
        <v>0.22556390977443608</v>
      </c>
      <c r="E614">
        <v>0.52</v>
      </c>
      <c r="F614">
        <v>0.37254901960784315</v>
      </c>
      <c r="G614">
        <v>2.5397727272727271</v>
      </c>
      <c r="H614">
        <v>0.26315789473684209</v>
      </c>
      <c r="I614">
        <v>0.49090909090909091</v>
      </c>
      <c r="J614">
        <v>0.42238267148014441</v>
      </c>
      <c r="K614">
        <v>0.72222222222222221</v>
      </c>
      <c r="L614">
        <v>0.57692307692307687</v>
      </c>
      <c r="M614">
        <v>0.38596491228070173</v>
      </c>
      <c r="N614">
        <v>0.48837209302325579</v>
      </c>
      <c r="O614">
        <v>0.54424778761061943</v>
      </c>
      <c r="P614">
        <v>0.5</v>
      </c>
      <c r="Q614">
        <v>0.13622291021671826</v>
      </c>
      <c r="R614">
        <v>0.15789473684210525</v>
      </c>
      <c r="S614">
        <v>0.38392857142857145</v>
      </c>
      <c r="T614">
        <v>0.22666666666666666</v>
      </c>
      <c r="U614">
        <v>0.45922746781115881</v>
      </c>
      <c r="V614">
        <v>0.5</v>
      </c>
      <c r="W614">
        <v>0.36458333333333331</v>
      </c>
      <c r="X614">
        <v>0.55454545454545456</v>
      </c>
      <c r="Y614">
        <v>0.68604651162790697</v>
      </c>
      <c r="Z614">
        <v>0.5446428571428571</v>
      </c>
      <c r="AA614">
        <v>0.25</v>
      </c>
    </row>
    <row r="615" spans="1:27" x14ac:dyDescent="0.35">
      <c r="A615" s="1">
        <v>44129</v>
      </c>
      <c r="B615" t="s">
        <v>50</v>
      </c>
      <c r="C615">
        <v>0.45296167247386759</v>
      </c>
      <c r="D615">
        <v>0.77443609022556392</v>
      </c>
      <c r="E615">
        <v>0.48</v>
      </c>
      <c r="F615">
        <v>0.62745098039215685</v>
      </c>
      <c r="G615">
        <v>-1.5397727272727273</v>
      </c>
      <c r="H615">
        <v>0.73684210526315785</v>
      </c>
      <c r="I615">
        <v>0.50909090909090904</v>
      </c>
      <c r="J615">
        <v>0.57761732851985559</v>
      </c>
      <c r="K615">
        <v>0.27777777777777779</v>
      </c>
      <c r="L615">
        <v>0.42307692307692307</v>
      </c>
      <c r="M615">
        <v>0.61403508771929827</v>
      </c>
      <c r="N615">
        <v>0.51162790697674421</v>
      </c>
      <c r="O615">
        <v>0.45575221238938052</v>
      </c>
      <c r="P615">
        <v>0.5</v>
      </c>
      <c r="Q615">
        <v>0.86377708978328172</v>
      </c>
      <c r="R615">
        <v>0.84210526315789469</v>
      </c>
      <c r="S615">
        <v>0.6160714285714286</v>
      </c>
      <c r="T615">
        <v>0.77333333333333332</v>
      </c>
      <c r="U615">
        <v>0.54077253218884125</v>
      </c>
      <c r="V615">
        <v>0.5</v>
      </c>
      <c r="W615">
        <v>0.63541666666666663</v>
      </c>
      <c r="X615">
        <v>0.44545454545454544</v>
      </c>
      <c r="Y615">
        <v>0.31395348837209303</v>
      </c>
      <c r="Z615">
        <v>0.45535714285714285</v>
      </c>
      <c r="AA615">
        <v>0.75</v>
      </c>
    </row>
    <row r="616" spans="1:27" x14ac:dyDescent="0.35">
      <c r="A616" s="1">
        <v>44129</v>
      </c>
      <c r="B616" t="s">
        <v>51</v>
      </c>
      <c r="C616">
        <v>0.15306122448979592</v>
      </c>
      <c r="D616">
        <v>0.28758169934640521</v>
      </c>
      <c r="E616">
        <v>7.4712643678160925E-2</v>
      </c>
      <c r="F616">
        <v>1.5486725663716814E-2</v>
      </c>
      <c r="G616">
        <v>0.10052910052910052</v>
      </c>
      <c r="H616">
        <v>4.2328042328042326E-2</v>
      </c>
      <c r="I616">
        <v>0.16216216216216217</v>
      </c>
      <c r="J616">
        <v>0.1069364161849711</v>
      </c>
      <c r="K616">
        <v>0.31690140845070425</v>
      </c>
      <c r="L616">
        <v>0.14814814814814814</v>
      </c>
      <c r="M616">
        <v>0.27450980392156865</v>
      </c>
      <c r="N616">
        <v>9.3023255813953487E-2</v>
      </c>
      <c r="O616">
        <v>0.19889502762430938</v>
      </c>
      <c r="P616">
        <v>3.7267080745341616E-2</v>
      </c>
      <c r="Q616">
        <v>1.2195121951219513E-2</v>
      </c>
      <c r="R616">
        <v>3.678929765886288E-2</v>
      </c>
      <c r="S616">
        <v>5.8823529411764705E-2</v>
      </c>
      <c r="T616">
        <v>4.6153846153846156E-2</v>
      </c>
      <c r="U616">
        <v>0.10396039603960396</v>
      </c>
      <c r="V616">
        <v>0.26443768996960487</v>
      </c>
      <c r="W616">
        <v>5.027932960893855E-2</v>
      </c>
      <c r="X616">
        <v>0.10869565217391304</v>
      </c>
      <c r="Y616">
        <v>8.1818181818181818E-2</v>
      </c>
      <c r="Z616">
        <v>1.9867549668874173E-2</v>
      </c>
      <c r="AA616">
        <v>9.1603053435114504E-2</v>
      </c>
    </row>
    <row r="617" spans="1:27" x14ac:dyDescent="0.35">
      <c r="A617" s="1">
        <v>44129</v>
      </c>
      <c r="B617" t="s">
        <v>52</v>
      </c>
      <c r="C617">
        <v>0.84693877551020413</v>
      </c>
      <c r="D617">
        <v>0.71241830065359479</v>
      </c>
      <c r="E617">
        <v>0.92528735632183912</v>
      </c>
      <c r="F617">
        <v>0.98451327433628322</v>
      </c>
      <c r="G617">
        <v>0.89947089947089942</v>
      </c>
      <c r="H617">
        <v>0.95767195767195767</v>
      </c>
      <c r="I617">
        <v>0.83783783783783783</v>
      </c>
      <c r="J617">
        <v>0.89306358381502893</v>
      </c>
      <c r="K617">
        <v>0.68309859154929575</v>
      </c>
      <c r="L617">
        <v>0.85185185185185186</v>
      </c>
      <c r="M617">
        <v>0.72549019607843135</v>
      </c>
      <c r="N617">
        <v>0.90697674418604646</v>
      </c>
      <c r="O617">
        <v>0.80110497237569056</v>
      </c>
      <c r="P617">
        <v>0.96273291925465843</v>
      </c>
      <c r="Q617">
        <v>0.98780487804878048</v>
      </c>
      <c r="R617">
        <v>0.96321070234113715</v>
      </c>
      <c r="S617">
        <v>0.94117647058823528</v>
      </c>
      <c r="T617">
        <v>0.9538461538461539</v>
      </c>
      <c r="U617">
        <v>0.89603960396039606</v>
      </c>
      <c r="V617">
        <v>0.73556231003039518</v>
      </c>
      <c r="W617">
        <v>0.94972067039106145</v>
      </c>
      <c r="X617">
        <v>0.89130434782608692</v>
      </c>
      <c r="Y617">
        <v>0.91818181818181821</v>
      </c>
      <c r="Z617">
        <v>0.98013245033112584</v>
      </c>
      <c r="AA617">
        <v>0.90839694656488545</v>
      </c>
    </row>
    <row r="618" spans="1:27" x14ac:dyDescent="0.35">
      <c r="A618" s="1">
        <v>44130</v>
      </c>
      <c r="B618" t="s">
        <v>30</v>
      </c>
      <c r="C618">
        <v>0.69253731343283587</v>
      </c>
      <c r="D618">
        <v>0.22420749279538904</v>
      </c>
      <c r="E618">
        <v>0.40248640248640249</v>
      </c>
      <c r="F618">
        <v>0.26941747572815533</v>
      </c>
      <c r="G618">
        <v>0.26141278231619414</v>
      </c>
      <c r="H618">
        <v>0.53274760383386577</v>
      </c>
      <c r="I618">
        <v>0.50731707317073171</v>
      </c>
      <c r="J618">
        <v>0.4510769230769231</v>
      </c>
      <c r="K618">
        <v>0.43104410943606924</v>
      </c>
      <c r="L618">
        <v>0.42439572793704328</v>
      </c>
      <c r="M618">
        <v>0.66666666666666652</v>
      </c>
      <c r="N618">
        <v>0.57654075546719685</v>
      </c>
      <c r="O618">
        <v>0.40913884007029877</v>
      </c>
      <c r="P618">
        <v>0.37612612612612606</v>
      </c>
      <c r="Q618">
        <v>0.41201413427561839</v>
      </c>
      <c r="R618">
        <v>0.28994708994708995</v>
      </c>
      <c r="S618">
        <v>0.50553877139979864</v>
      </c>
      <c r="T618">
        <v>0.26554267650158059</v>
      </c>
      <c r="U618">
        <v>0.4246491763270287</v>
      </c>
      <c r="V618">
        <v>0.38700738916256155</v>
      </c>
      <c r="W618">
        <v>0.51627906976744187</v>
      </c>
      <c r="X618">
        <v>0.44840626688276608</v>
      </c>
      <c r="Y618">
        <v>0.60770577933450087</v>
      </c>
      <c r="Z618">
        <v>0.43740685543964231</v>
      </c>
      <c r="AA618">
        <v>0.47250280583613924</v>
      </c>
    </row>
    <row r="619" spans="1:27" x14ac:dyDescent="0.35">
      <c r="A619" s="1">
        <v>44130</v>
      </c>
      <c r="B619" t="s">
        <v>31</v>
      </c>
      <c r="C619">
        <v>6.641791044776113E-2</v>
      </c>
      <c r="D619">
        <v>0.44495677233429393</v>
      </c>
      <c r="E619">
        <v>0.18181818181818182</v>
      </c>
      <c r="F619">
        <v>0.3087918015102481</v>
      </c>
      <c r="G619">
        <v>0.51225372417107162</v>
      </c>
      <c r="H619">
        <v>5.591054313099042E-2</v>
      </c>
      <c r="I619">
        <v>0.11544715447154474</v>
      </c>
      <c r="J619">
        <v>0.24492307692307685</v>
      </c>
      <c r="K619">
        <v>0.21496370742601895</v>
      </c>
      <c r="L619">
        <v>0.17875210792580098</v>
      </c>
      <c r="M619">
        <v>4.361370716510915E-2</v>
      </c>
      <c r="N619">
        <v>0.2127236580516898</v>
      </c>
      <c r="O619">
        <v>0.17293497363796129</v>
      </c>
      <c r="P619">
        <v>0.2635135135135136</v>
      </c>
      <c r="Q619">
        <v>0.39505300353356898</v>
      </c>
      <c r="R619">
        <v>0.508994708994709</v>
      </c>
      <c r="S619">
        <v>0.21148036253776425</v>
      </c>
      <c r="T619">
        <v>0.3719704952581665</v>
      </c>
      <c r="U619">
        <v>8.7858450274557631E-2</v>
      </c>
      <c r="V619">
        <v>0.2626231527093596</v>
      </c>
      <c r="W619">
        <v>0</v>
      </c>
      <c r="X619">
        <v>0.21339816315505133</v>
      </c>
      <c r="Y619">
        <v>3.1523642732048995E-2</v>
      </c>
      <c r="Z619">
        <v>0.22801788375558874</v>
      </c>
      <c r="AA619">
        <v>0.17171717171717171</v>
      </c>
    </row>
    <row r="620" spans="1:27" x14ac:dyDescent="0.35">
      <c r="A620" s="1">
        <v>44130</v>
      </c>
      <c r="B620" t="s">
        <v>32</v>
      </c>
      <c r="C620">
        <v>0.758955223880597</v>
      </c>
      <c r="D620">
        <v>0.66916426512968297</v>
      </c>
      <c r="E620">
        <v>0.58430458430458432</v>
      </c>
      <c r="F620">
        <v>0.57820927723840343</v>
      </c>
      <c r="G620">
        <v>0.77366650648726576</v>
      </c>
      <c r="H620">
        <v>0.58865814696485619</v>
      </c>
      <c r="I620">
        <v>0.62276422764227646</v>
      </c>
      <c r="J620">
        <v>0.69599999999999995</v>
      </c>
      <c r="K620">
        <v>0.64600781686208819</v>
      </c>
      <c r="L620">
        <v>0.60314783586284426</v>
      </c>
      <c r="M620">
        <v>0.71028037383177567</v>
      </c>
      <c r="N620">
        <v>0.78926441351888665</v>
      </c>
      <c r="O620">
        <v>0.58207381370826006</v>
      </c>
      <c r="P620">
        <v>0.63963963963963966</v>
      </c>
      <c r="Q620">
        <v>0.80706713780918737</v>
      </c>
      <c r="R620">
        <v>0.79894179894179895</v>
      </c>
      <c r="S620">
        <v>0.71701913393756289</v>
      </c>
      <c r="T620">
        <v>0.63751317175974709</v>
      </c>
      <c r="U620">
        <v>0.51250762660158633</v>
      </c>
      <c r="V620">
        <v>0.64963054187192115</v>
      </c>
      <c r="W620">
        <v>0.51627906976744187</v>
      </c>
      <c r="X620">
        <v>0.66180443003781741</v>
      </c>
      <c r="Y620">
        <v>0.63922942206654987</v>
      </c>
      <c r="Z620">
        <v>0.66542473919523104</v>
      </c>
      <c r="AA620">
        <v>0.64421997755331095</v>
      </c>
    </row>
    <row r="621" spans="1:27" x14ac:dyDescent="0.35">
      <c r="A621" s="1">
        <v>44130</v>
      </c>
      <c r="B621" t="s">
        <v>33</v>
      </c>
      <c r="C621">
        <v>0.241044776119403</v>
      </c>
      <c r="D621">
        <v>0.33083573487031703</v>
      </c>
      <c r="E621">
        <v>0.41569541569541568</v>
      </c>
      <c r="F621">
        <v>0.42179072276159657</v>
      </c>
      <c r="G621">
        <v>0.22633349351273424</v>
      </c>
      <c r="H621">
        <v>0.41134185303514381</v>
      </c>
      <c r="I621">
        <v>0.37723577235772354</v>
      </c>
      <c r="J621">
        <v>0.30400000000000005</v>
      </c>
      <c r="K621">
        <v>0.35399218313791181</v>
      </c>
      <c r="L621">
        <v>0.39685216413715574</v>
      </c>
      <c r="M621">
        <v>0.28971962616822433</v>
      </c>
      <c r="N621">
        <v>0.21073558648111335</v>
      </c>
      <c r="O621">
        <v>0.41792618629173994</v>
      </c>
      <c r="P621">
        <v>0.36036036036036034</v>
      </c>
      <c r="Q621">
        <v>0.19293286219081263</v>
      </c>
      <c r="R621">
        <v>0.20105820105820105</v>
      </c>
      <c r="S621">
        <v>0.28298086606243711</v>
      </c>
      <c r="T621">
        <v>0.36248682824025291</v>
      </c>
      <c r="U621">
        <v>0.48749237339841367</v>
      </c>
      <c r="V621">
        <v>0.35036945812807885</v>
      </c>
      <c r="W621">
        <v>0.48372093023255813</v>
      </c>
      <c r="X621">
        <v>0.33819556996218259</v>
      </c>
      <c r="Y621">
        <v>0.36077057793345013</v>
      </c>
      <c r="Z621">
        <v>0.33457526080476896</v>
      </c>
      <c r="AA621">
        <v>0.35578002244668905</v>
      </c>
    </row>
    <row r="622" spans="1:27" x14ac:dyDescent="0.35">
      <c r="A622" s="1">
        <v>44130</v>
      </c>
      <c r="B622" t="s">
        <v>46</v>
      </c>
      <c r="C622">
        <v>0.36065573770491804</v>
      </c>
      <c r="D622">
        <v>0.51699164345403903</v>
      </c>
      <c r="E622">
        <v>0.28313253012048195</v>
      </c>
      <c r="F622">
        <v>0.28891941391941389</v>
      </c>
      <c r="G622">
        <v>0.32397151898734178</v>
      </c>
      <c r="H622">
        <v>0.50638297872340421</v>
      </c>
      <c r="I622">
        <v>0.46614173228346456</v>
      </c>
      <c r="J622">
        <v>0.47055984555984554</v>
      </c>
      <c r="K622">
        <v>0.40284360189573459</v>
      </c>
      <c r="L622">
        <v>0.47732067510548526</v>
      </c>
      <c r="M622">
        <v>0.5957446808510638</v>
      </c>
      <c r="N622">
        <v>0.21698113207547171</v>
      </c>
      <c r="O622">
        <v>0.46143572621035056</v>
      </c>
      <c r="P622">
        <v>0.37191249117854625</v>
      </c>
      <c r="Q622">
        <v>0.3746470034515218</v>
      </c>
      <c r="R622">
        <v>0.49527559055118109</v>
      </c>
      <c r="S622">
        <v>0.347135955831608</v>
      </c>
      <c r="T622">
        <v>0.41382049245432884</v>
      </c>
      <c r="U622">
        <v>0.33466135458167329</v>
      </c>
      <c r="V622">
        <v>0.24128540305010893</v>
      </c>
      <c r="W622">
        <v>0.75944584382871538</v>
      </c>
      <c r="X622">
        <v>0.53291205897840965</v>
      </c>
      <c r="Y622">
        <v>0.62908496732026142</v>
      </c>
      <c r="Z622">
        <v>0.33504775900073475</v>
      </c>
      <c r="AA622">
        <v>0.37876106194690268</v>
      </c>
    </row>
    <row r="623" spans="1:27" x14ac:dyDescent="0.35">
      <c r="A623" s="1">
        <v>44130</v>
      </c>
      <c r="B623" t="s">
        <v>47</v>
      </c>
      <c r="C623">
        <v>0.66600790513833996</v>
      </c>
      <c r="D623">
        <v>0.41271551724137934</v>
      </c>
      <c r="E623">
        <v>0.60904255319148937</v>
      </c>
      <c r="F623">
        <v>0.48811410459587956</v>
      </c>
      <c r="G623">
        <v>0.56654456654456653</v>
      </c>
      <c r="H623">
        <v>0.14645858343337334</v>
      </c>
      <c r="I623">
        <v>0.6942567567567568</v>
      </c>
      <c r="J623">
        <v>0.29846153846153844</v>
      </c>
      <c r="K623">
        <v>0.39869281045751637</v>
      </c>
      <c r="L623">
        <v>0.71823204419889508</v>
      </c>
      <c r="M623">
        <v>0.53125</v>
      </c>
      <c r="N623">
        <v>0.18260869565217391</v>
      </c>
      <c r="O623">
        <v>0.47756874095513746</v>
      </c>
      <c r="P623">
        <v>0.52371916508538896</v>
      </c>
      <c r="Q623">
        <v>0.38358458961474035</v>
      </c>
      <c r="R623">
        <v>0.246422893481717</v>
      </c>
      <c r="S623">
        <v>0.4671968190854871</v>
      </c>
      <c r="T623">
        <v>0.70825335892514396</v>
      </c>
      <c r="U623">
        <v>0.42857142857142855</v>
      </c>
      <c r="V623">
        <v>0.83521444695259595</v>
      </c>
      <c r="W623">
        <v>6.1359867330016582E-2</v>
      </c>
      <c r="X623">
        <v>0.53853754940711462</v>
      </c>
      <c r="Y623">
        <v>0.94025974025974024</v>
      </c>
      <c r="Z623">
        <v>0.49122807017543857</v>
      </c>
      <c r="AA623">
        <v>0.19392523364485981</v>
      </c>
    </row>
    <row r="624" spans="1:27" x14ac:dyDescent="0.35">
      <c r="A624" s="1">
        <v>44130</v>
      </c>
      <c r="B624" t="s">
        <v>48</v>
      </c>
      <c r="C624">
        <v>0.33399209486166009</v>
      </c>
      <c r="D624">
        <v>0.58728448275862066</v>
      </c>
      <c r="E624">
        <v>0.39095744680851063</v>
      </c>
      <c r="F624">
        <v>0.51188589540412044</v>
      </c>
      <c r="G624">
        <v>0.43345543345543347</v>
      </c>
      <c r="H624">
        <v>0.85354141656662663</v>
      </c>
      <c r="I624">
        <v>0.30574324324324326</v>
      </c>
      <c r="J624">
        <v>0.70153846153846156</v>
      </c>
      <c r="K624">
        <v>0.60130718954248363</v>
      </c>
      <c r="L624">
        <v>0.28176795580110497</v>
      </c>
      <c r="M624">
        <v>0.46875</v>
      </c>
      <c r="N624">
        <v>0.81739130434782614</v>
      </c>
      <c r="O624">
        <v>0.52243125904486254</v>
      </c>
      <c r="P624">
        <v>0.47628083491461098</v>
      </c>
      <c r="Q624">
        <v>0.6164154103852596</v>
      </c>
      <c r="R624">
        <v>0.75357710651828302</v>
      </c>
      <c r="S624">
        <v>0.53280318091451295</v>
      </c>
      <c r="T624">
        <v>0.29174664107485604</v>
      </c>
      <c r="U624">
        <v>0.5714285714285714</v>
      </c>
      <c r="V624">
        <v>0.16478555304740405</v>
      </c>
      <c r="W624">
        <v>0.93864013266998336</v>
      </c>
      <c r="X624">
        <v>0.46146245059288538</v>
      </c>
      <c r="Y624">
        <v>5.9740259740259739E-2</v>
      </c>
      <c r="Z624">
        <v>0.50877192982456143</v>
      </c>
      <c r="AA624">
        <v>0.80607476635514019</v>
      </c>
    </row>
    <row r="625" spans="1:27" x14ac:dyDescent="0.35">
      <c r="A625" s="1">
        <v>44130</v>
      </c>
      <c r="B625" t="s">
        <v>49</v>
      </c>
      <c r="C625">
        <v>0.5714285714285714</v>
      </c>
      <c r="D625">
        <v>0.24060150375939848</v>
      </c>
      <c r="E625">
        <v>0.5321100917431193</v>
      </c>
      <c r="F625">
        <v>0.34313725490196079</v>
      </c>
      <c r="G625">
        <v>0.83522727272727271</v>
      </c>
      <c r="H625">
        <v>0.31578947368421051</v>
      </c>
      <c r="I625">
        <v>0.52727272727272723</v>
      </c>
      <c r="J625">
        <v>0.41666666666666669</v>
      </c>
      <c r="K625">
        <v>0.67361111111111116</v>
      </c>
      <c r="L625">
        <v>0.59340659340659341</v>
      </c>
      <c r="M625">
        <v>0.31578947368421051</v>
      </c>
      <c r="N625">
        <v>0.46511627906976744</v>
      </c>
      <c r="O625">
        <v>0.55752212389380529</v>
      </c>
      <c r="P625">
        <v>0.5178571428571429</v>
      </c>
      <c r="Q625">
        <v>0.13931888544891641</v>
      </c>
      <c r="R625">
        <v>0.18471337579617833</v>
      </c>
      <c r="S625">
        <v>0.375</v>
      </c>
      <c r="T625">
        <v>0.21333333333333335</v>
      </c>
      <c r="U625">
        <v>0.42918454935622319</v>
      </c>
      <c r="V625">
        <v>0.49082568807339449</v>
      </c>
      <c r="W625">
        <v>0.38541666666666669</v>
      </c>
      <c r="X625">
        <v>0.5495495495495496</v>
      </c>
      <c r="Y625">
        <v>0.70930232558139539</v>
      </c>
      <c r="Z625">
        <v>0.5357142857142857</v>
      </c>
      <c r="AA625">
        <v>0.24193548387096775</v>
      </c>
    </row>
    <row r="626" spans="1:27" x14ac:dyDescent="0.35">
      <c r="A626" s="1">
        <v>44130</v>
      </c>
      <c r="B626" t="s">
        <v>50</v>
      </c>
      <c r="C626">
        <v>0.42857142857142855</v>
      </c>
      <c r="D626">
        <v>0.75939849624060152</v>
      </c>
      <c r="E626">
        <v>0.46788990825688076</v>
      </c>
      <c r="F626">
        <v>0.65686274509803921</v>
      </c>
      <c r="G626">
        <v>0.16477272727272727</v>
      </c>
      <c r="H626">
        <v>0.68421052631578949</v>
      </c>
      <c r="I626">
        <v>0.47272727272727272</v>
      </c>
      <c r="J626">
        <v>0.58333333333333337</v>
      </c>
      <c r="K626">
        <v>0.3263888888888889</v>
      </c>
      <c r="L626">
        <v>0.40659340659340659</v>
      </c>
      <c r="M626">
        <v>0.68421052631578949</v>
      </c>
      <c r="N626">
        <v>0.53488372093023251</v>
      </c>
      <c r="O626">
        <v>0.44247787610619471</v>
      </c>
      <c r="P626">
        <v>0.48214285714285715</v>
      </c>
      <c r="Q626">
        <v>0.86068111455108354</v>
      </c>
      <c r="R626">
        <v>0.8152866242038217</v>
      </c>
      <c r="S626">
        <v>0.625</v>
      </c>
      <c r="T626">
        <v>0.78666666666666663</v>
      </c>
      <c r="U626">
        <v>0.57081545064377681</v>
      </c>
      <c r="V626">
        <v>0.50917431192660545</v>
      </c>
      <c r="W626">
        <v>0.61458333333333337</v>
      </c>
      <c r="X626">
        <v>0.45045045045045046</v>
      </c>
      <c r="Y626">
        <v>0.29069767441860467</v>
      </c>
      <c r="Z626">
        <v>0.4642857142857143</v>
      </c>
      <c r="AA626">
        <v>0.75806451612903225</v>
      </c>
    </row>
    <row r="627" spans="1:27" x14ac:dyDescent="0.35">
      <c r="A627" s="1">
        <v>44130</v>
      </c>
      <c r="B627" t="s">
        <v>51</v>
      </c>
      <c r="C627">
        <v>0.14795918367346939</v>
      </c>
      <c r="D627">
        <v>0.28758169934640521</v>
      </c>
      <c r="E627">
        <v>8.7431693989071038E-2</v>
      </c>
      <c r="F627">
        <v>1.1061946902654867E-2</v>
      </c>
      <c r="G627">
        <v>7.5376884422110546E-2</v>
      </c>
      <c r="H627">
        <v>4.2328042328042326E-2</v>
      </c>
      <c r="I627">
        <v>0.14414414414414414</v>
      </c>
      <c r="J627">
        <v>8.8642659279778394E-2</v>
      </c>
      <c r="K627">
        <v>0.352112676056338</v>
      </c>
      <c r="L627">
        <v>0.1111111111111111</v>
      </c>
      <c r="M627">
        <v>0.17647058823529413</v>
      </c>
      <c r="N627">
        <v>9.3023255813953487E-2</v>
      </c>
      <c r="O627">
        <v>0.19889502762430938</v>
      </c>
      <c r="P627">
        <v>6.7567567567567571E-2</v>
      </c>
      <c r="Q627">
        <v>4.878048780487805E-2</v>
      </c>
      <c r="R627">
        <v>4.6822742474916385E-2</v>
      </c>
      <c r="S627">
        <v>5.8823529411764705E-2</v>
      </c>
      <c r="T627">
        <v>3.0769230769230771E-2</v>
      </c>
      <c r="U627">
        <v>0.10396039603960396</v>
      </c>
      <c r="V627">
        <v>0.26747720364741639</v>
      </c>
      <c r="W627">
        <v>5.027932960893855E-2</v>
      </c>
      <c r="X627">
        <v>0.13768115942028986</v>
      </c>
      <c r="Y627">
        <v>8.1818181818181818E-2</v>
      </c>
      <c r="Z627">
        <v>1.3245033112582781E-2</v>
      </c>
      <c r="AA627">
        <v>9.1603053435114504E-2</v>
      </c>
    </row>
    <row r="628" spans="1:27" x14ac:dyDescent="0.35">
      <c r="A628" s="1">
        <v>44130</v>
      </c>
      <c r="B628" t="s">
        <v>52</v>
      </c>
      <c r="C628">
        <v>0.85204081632653061</v>
      </c>
      <c r="D628">
        <v>0.71241830065359479</v>
      </c>
      <c r="E628">
        <v>0.91256830601092898</v>
      </c>
      <c r="F628">
        <v>0.98893805309734517</v>
      </c>
      <c r="G628">
        <v>0.92462311557788945</v>
      </c>
      <c r="H628">
        <v>0.95767195767195767</v>
      </c>
      <c r="I628">
        <v>0.85585585585585588</v>
      </c>
      <c r="J628">
        <v>0.91135734072022156</v>
      </c>
      <c r="K628">
        <v>0.647887323943662</v>
      </c>
      <c r="L628">
        <v>0.88888888888888884</v>
      </c>
      <c r="M628">
        <v>0.82352941176470584</v>
      </c>
      <c r="N628">
        <v>0.90697674418604646</v>
      </c>
      <c r="O628">
        <v>0.80110497237569056</v>
      </c>
      <c r="P628">
        <v>0.93243243243243246</v>
      </c>
      <c r="Q628">
        <v>0.95121951219512191</v>
      </c>
      <c r="R628">
        <v>0.95317725752508364</v>
      </c>
      <c r="S628">
        <v>0.94117647058823528</v>
      </c>
      <c r="T628">
        <v>0.96923076923076923</v>
      </c>
      <c r="U628">
        <v>0.89603960396039606</v>
      </c>
      <c r="V628">
        <v>0.73252279635258355</v>
      </c>
      <c r="W628">
        <v>0.94972067039106145</v>
      </c>
      <c r="X628">
        <v>0.8623188405797102</v>
      </c>
      <c r="Y628">
        <v>0.91818181818181821</v>
      </c>
      <c r="Z628">
        <v>0.98675496688741726</v>
      </c>
      <c r="AA628">
        <v>0.90839694656488545</v>
      </c>
    </row>
    <row r="629" spans="1:27" x14ac:dyDescent="0.35">
      <c r="A629" s="1">
        <v>44131</v>
      </c>
      <c r="B629" t="s">
        <v>30</v>
      </c>
      <c r="C629">
        <v>0.62491559756921</v>
      </c>
      <c r="D629">
        <v>0.23919308357348704</v>
      </c>
      <c r="E629">
        <v>0.41491841491841491</v>
      </c>
      <c r="F629">
        <v>0.29099244875943903</v>
      </c>
      <c r="G629">
        <v>0.25036040365209034</v>
      </c>
      <c r="H629">
        <v>0.52351097178683381</v>
      </c>
      <c r="I629">
        <v>0.51219512195121952</v>
      </c>
      <c r="J629">
        <v>0.4590769230769231</v>
      </c>
      <c r="K629">
        <v>0.46286990508096038</v>
      </c>
      <c r="L629">
        <v>0.44013490725126475</v>
      </c>
      <c r="M629">
        <v>0.66666666666666652</v>
      </c>
      <c r="N629">
        <v>0.57852882703777331</v>
      </c>
      <c r="O629">
        <v>0.36136752136752137</v>
      </c>
      <c r="P629">
        <v>0.32573726541554959</v>
      </c>
      <c r="Q629">
        <v>0.74911660777385147</v>
      </c>
      <c r="R629">
        <v>0.25396825396825395</v>
      </c>
      <c r="S629">
        <v>0.51460221550855989</v>
      </c>
      <c r="T629">
        <v>0.20442571127502634</v>
      </c>
      <c r="U629">
        <v>0.4246491763270287</v>
      </c>
      <c r="V629">
        <v>0.36730295566502463</v>
      </c>
      <c r="W629">
        <v>0.52093023255813953</v>
      </c>
      <c r="X629">
        <v>0.4360435007767996</v>
      </c>
      <c r="Y629">
        <v>0.53896103896103897</v>
      </c>
      <c r="Z629">
        <v>0.46050670640834573</v>
      </c>
      <c r="AA629">
        <v>0.46015712682379351</v>
      </c>
    </row>
    <row r="630" spans="1:27" x14ac:dyDescent="0.35">
      <c r="A630" s="1">
        <v>44131</v>
      </c>
      <c r="B630" t="s">
        <v>31</v>
      </c>
      <c r="C630">
        <v>5.3342336259284306E-2</v>
      </c>
      <c r="D630">
        <v>0.43688760806916427</v>
      </c>
      <c r="E630">
        <v>0.18026418026418028</v>
      </c>
      <c r="F630">
        <v>0.26833872707659118</v>
      </c>
      <c r="G630">
        <v>0.46804420951465642</v>
      </c>
      <c r="H630">
        <v>0.39420062695924774</v>
      </c>
      <c r="I630">
        <v>0.14227642276422758</v>
      </c>
      <c r="J630">
        <v>0.23753846153846164</v>
      </c>
      <c r="K630">
        <v>0.22166387493020656</v>
      </c>
      <c r="L630">
        <v>0.16357504215851598</v>
      </c>
      <c r="M630">
        <v>4.361370716510915E-2</v>
      </c>
      <c r="N630">
        <v>0.21669980119284293</v>
      </c>
      <c r="O630">
        <v>0.2071794871794872</v>
      </c>
      <c r="P630">
        <v>0.1963806970509383</v>
      </c>
      <c r="Q630">
        <v>0.25088339222614853</v>
      </c>
      <c r="R630">
        <v>0.52592592592592591</v>
      </c>
      <c r="S630">
        <v>0.20443101711983891</v>
      </c>
      <c r="T630">
        <v>0.4436248682824025</v>
      </c>
      <c r="U630">
        <v>8.7858450274557631E-2</v>
      </c>
      <c r="V630">
        <v>0.27740147783251229</v>
      </c>
      <c r="W630">
        <v>0</v>
      </c>
      <c r="X630">
        <v>0.23303987571206625</v>
      </c>
      <c r="Y630">
        <v>2.9220779220779258E-2</v>
      </c>
      <c r="Z630">
        <v>0.22056631892697481</v>
      </c>
      <c r="AA630">
        <v>0.15488215488215484</v>
      </c>
    </row>
    <row r="631" spans="1:27" x14ac:dyDescent="0.35">
      <c r="A631" s="1">
        <v>44131</v>
      </c>
      <c r="B631" t="s">
        <v>32</v>
      </c>
      <c r="C631">
        <v>0.67825793382849431</v>
      </c>
      <c r="D631">
        <v>0.67608069164265128</v>
      </c>
      <c r="E631">
        <v>0.5951825951825952</v>
      </c>
      <c r="F631">
        <v>0.5593311758360302</v>
      </c>
      <c r="G631">
        <v>0.71840461316674675</v>
      </c>
      <c r="H631">
        <v>0.91771159874608155</v>
      </c>
      <c r="I631">
        <v>0.65447154471544711</v>
      </c>
      <c r="J631">
        <v>0.69661538461538475</v>
      </c>
      <c r="K631">
        <v>0.68453378001116694</v>
      </c>
      <c r="L631">
        <v>0.60370994940978073</v>
      </c>
      <c r="M631">
        <v>0.71028037383177567</v>
      </c>
      <c r="N631">
        <v>0.79522862823061624</v>
      </c>
      <c r="O631">
        <v>0.56854700854700857</v>
      </c>
      <c r="P631">
        <v>0.52211796246648789</v>
      </c>
      <c r="Q631">
        <v>1</v>
      </c>
      <c r="R631">
        <v>0.77989417989417986</v>
      </c>
      <c r="S631">
        <v>0.7190332326283988</v>
      </c>
      <c r="T631">
        <v>0.64805057955742884</v>
      </c>
      <c r="U631">
        <v>0.51250762660158633</v>
      </c>
      <c r="V631">
        <v>0.64470443349753692</v>
      </c>
      <c r="W631">
        <v>0.52093023255813953</v>
      </c>
      <c r="X631">
        <v>0.66908337648886584</v>
      </c>
      <c r="Y631">
        <v>0.56818181818181823</v>
      </c>
      <c r="Z631">
        <v>0.68107302533532055</v>
      </c>
      <c r="AA631">
        <v>0.61503928170594835</v>
      </c>
    </row>
    <row r="632" spans="1:27" x14ac:dyDescent="0.35">
      <c r="A632" s="1">
        <v>44131</v>
      </c>
      <c r="B632" t="s">
        <v>33</v>
      </c>
      <c r="C632">
        <v>0.32174206617150569</v>
      </c>
      <c r="D632">
        <v>0.32391930835734872</v>
      </c>
      <c r="E632">
        <v>0.4048174048174048</v>
      </c>
      <c r="F632">
        <v>0.4406688241639698</v>
      </c>
      <c r="G632">
        <v>0.28159538683325325</v>
      </c>
      <c r="H632">
        <v>8.2288401253918453E-2</v>
      </c>
      <c r="I632">
        <v>0.34552845528455289</v>
      </c>
      <c r="J632">
        <v>0.30338461538461525</v>
      </c>
      <c r="K632">
        <v>0.31546621998883306</v>
      </c>
      <c r="L632">
        <v>0.39629005059021927</v>
      </c>
      <c r="M632">
        <v>0.28971962616822433</v>
      </c>
      <c r="N632">
        <v>0.20477137176938376</v>
      </c>
      <c r="O632">
        <v>0.43145299145299143</v>
      </c>
      <c r="P632">
        <v>0.47788203753351211</v>
      </c>
      <c r="Q632">
        <v>0</v>
      </c>
      <c r="R632">
        <v>0.22010582010582014</v>
      </c>
      <c r="S632">
        <v>0.2809667673716012</v>
      </c>
      <c r="T632">
        <v>0.35194942044257116</v>
      </c>
      <c r="U632">
        <v>0.48749237339841367</v>
      </c>
      <c r="V632">
        <v>0.35529556650246308</v>
      </c>
      <c r="W632">
        <v>0.47906976744186047</v>
      </c>
      <c r="X632">
        <v>0.33091662351113416</v>
      </c>
      <c r="Y632">
        <v>0.43181818181818177</v>
      </c>
      <c r="Z632">
        <v>0.31892697466467945</v>
      </c>
      <c r="AA632">
        <v>0.38496071829405165</v>
      </c>
    </row>
    <row r="633" spans="1:27" x14ac:dyDescent="0.35">
      <c r="A633" s="1">
        <v>44131</v>
      </c>
      <c r="B633" t="s">
        <v>46</v>
      </c>
      <c r="C633">
        <v>0.32772020725388601</v>
      </c>
      <c r="D633">
        <v>0.50974930362116988</v>
      </c>
      <c r="E633">
        <v>0.29141566265060243</v>
      </c>
      <c r="F633">
        <v>0.28891941391941389</v>
      </c>
      <c r="G633">
        <v>0.32397151898734178</v>
      </c>
      <c r="H633">
        <v>0.50638297872340421</v>
      </c>
      <c r="I633">
        <v>0.46614173228346456</v>
      </c>
      <c r="J633">
        <v>0.47055984555984554</v>
      </c>
      <c r="K633">
        <v>0.40284360189573459</v>
      </c>
      <c r="L633">
        <v>0.48470464135021096</v>
      </c>
      <c r="M633">
        <v>0.5957446808510638</v>
      </c>
      <c r="N633">
        <v>0.21698113207547171</v>
      </c>
      <c r="O633">
        <v>0.44943089430894306</v>
      </c>
      <c r="P633">
        <v>0.33671528218135699</v>
      </c>
      <c r="Q633">
        <v>0.23250705993096957</v>
      </c>
      <c r="R633">
        <v>0.51259842519685039</v>
      </c>
      <c r="S633">
        <v>0.347135955831608</v>
      </c>
      <c r="T633">
        <v>0.41382049245432884</v>
      </c>
      <c r="U633">
        <v>0.33466135458167329</v>
      </c>
      <c r="V633">
        <v>0.24128540305010893</v>
      </c>
      <c r="W633">
        <v>0.75944584382871538</v>
      </c>
      <c r="X633">
        <v>0.52551793835270344</v>
      </c>
      <c r="Y633">
        <v>0.60121765601217658</v>
      </c>
      <c r="Z633">
        <v>0.33504775900073475</v>
      </c>
      <c r="AA633">
        <v>0.37876106194690268</v>
      </c>
    </row>
    <row r="634" spans="1:27" x14ac:dyDescent="0.35">
      <c r="A634" s="1">
        <v>44131</v>
      </c>
      <c r="B634" t="s">
        <v>47</v>
      </c>
      <c r="C634">
        <v>0.65513833992094861</v>
      </c>
      <c r="D634">
        <v>0.44808743169398907</v>
      </c>
      <c r="E634">
        <v>0.58656330749354002</v>
      </c>
      <c r="F634">
        <v>0.50158478605388268</v>
      </c>
      <c r="G634">
        <v>0.59951159951159949</v>
      </c>
      <c r="H634">
        <v>0.16566626650660263</v>
      </c>
      <c r="I634">
        <v>0.71283783783783783</v>
      </c>
      <c r="J634">
        <v>0.27384615384615385</v>
      </c>
      <c r="K634">
        <v>0.38300653594771245</v>
      </c>
      <c r="L634">
        <v>0.7159956474428727</v>
      </c>
      <c r="M634">
        <v>0.53125</v>
      </c>
      <c r="N634">
        <v>0.19130434782608696</v>
      </c>
      <c r="O634">
        <v>0.48697539797395079</v>
      </c>
      <c r="P634">
        <v>0.52919020715630882</v>
      </c>
      <c r="Q634">
        <v>0.62213225371120107</v>
      </c>
      <c r="R634">
        <v>0.24731182795698925</v>
      </c>
      <c r="S634">
        <v>0.50497017892644136</v>
      </c>
      <c r="T634">
        <v>0.72552783109404995</v>
      </c>
      <c r="U634">
        <v>0.42857142857142855</v>
      </c>
      <c r="V634">
        <v>0.83295711060948086</v>
      </c>
      <c r="W634">
        <v>7.4626865671641784E-2</v>
      </c>
      <c r="X634">
        <v>0.52500000000000002</v>
      </c>
      <c r="Y634">
        <v>0.91139240506329111</v>
      </c>
      <c r="Z634">
        <v>0.4692982456140351</v>
      </c>
      <c r="AA634">
        <v>0.27570093457943923</v>
      </c>
    </row>
    <row r="635" spans="1:27" x14ac:dyDescent="0.35">
      <c r="A635" s="1">
        <v>44131</v>
      </c>
      <c r="B635" t="s">
        <v>48</v>
      </c>
      <c r="C635">
        <v>0.34486166007905139</v>
      </c>
      <c r="D635">
        <v>0.55191256830601088</v>
      </c>
      <c r="E635">
        <v>0.41343669250645992</v>
      </c>
      <c r="F635">
        <v>0.49841521394611726</v>
      </c>
      <c r="G635">
        <v>0.40048840048840051</v>
      </c>
      <c r="H635">
        <v>0.83433373349339734</v>
      </c>
      <c r="I635">
        <v>0.28716216216216217</v>
      </c>
      <c r="J635">
        <v>0.72615384615384615</v>
      </c>
      <c r="K635">
        <v>0.61699346405228761</v>
      </c>
      <c r="L635">
        <v>0.2840043525571273</v>
      </c>
      <c r="M635">
        <v>0.46875</v>
      </c>
      <c r="N635">
        <v>0.80869565217391304</v>
      </c>
      <c r="O635">
        <v>0.51302460202604916</v>
      </c>
      <c r="P635">
        <v>0.47080979284369112</v>
      </c>
      <c r="Q635">
        <v>0.37786774628879893</v>
      </c>
      <c r="R635">
        <v>0.75268817204301075</v>
      </c>
      <c r="S635">
        <v>0.49502982107355864</v>
      </c>
      <c r="T635">
        <v>0.27447216890595011</v>
      </c>
      <c r="U635">
        <v>0.5714285714285714</v>
      </c>
      <c r="V635">
        <v>0.1670428893905192</v>
      </c>
      <c r="W635">
        <v>0.92537313432835822</v>
      </c>
      <c r="X635">
        <v>0.47499999999999998</v>
      </c>
      <c r="Y635">
        <v>8.8607594936708861E-2</v>
      </c>
      <c r="Z635">
        <v>0.5307017543859649</v>
      </c>
      <c r="AA635">
        <v>0.72429906542056077</v>
      </c>
    </row>
    <row r="636" spans="1:27" x14ac:dyDescent="0.35">
      <c r="A636" s="1">
        <v>44131</v>
      </c>
      <c r="B636" t="s">
        <v>49</v>
      </c>
      <c r="C636">
        <v>0.50174216027874563</v>
      </c>
      <c r="D636">
        <v>0.25563909774436089</v>
      </c>
      <c r="E636">
        <v>0.50458715596330272</v>
      </c>
      <c r="F636">
        <v>0.37254901960784315</v>
      </c>
      <c r="G636">
        <v>0.82954545454545459</v>
      </c>
      <c r="H636">
        <v>0.31578947368421051</v>
      </c>
      <c r="I636">
        <v>0.5636363636363636</v>
      </c>
      <c r="J636">
        <v>0.4236111111111111</v>
      </c>
      <c r="K636">
        <v>0.72222222222222221</v>
      </c>
      <c r="L636">
        <v>0.57692307692307687</v>
      </c>
      <c r="M636">
        <v>0.31578947368421051</v>
      </c>
      <c r="N636">
        <v>0.51162790697674421</v>
      </c>
      <c r="O636">
        <v>0.61061946902654862</v>
      </c>
      <c r="P636">
        <v>0.48717948717948717</v>
      </c>
      <c r="Q636">
        <v>0.12074303405572756</v>
      </c>
      <c r="R636">
        <v>0.22929936305732485</v>
      </c>
      <c r="S636">
        <v>0.4017857142857143</v>
      </c>
      <c r="T636">
        <v>0.28000000000000003</v>
      </c>
      <c r="U636">
        <v>0.42918454935622319</v>
      </c>
      <c r="V636">
        <v>0.49082568807339449</v>
      </c>
      <c r="W636">
        <v>0.46875</v>
      </c>
      <c r="X636">
        <v>0.47154471544715448</v>
      </c>
      <c r="Y636">
        <v>0.64835164835164838</v>
      </c>
      <c r="Z636">
        <v>0.5803571428571429</v>
      </c>
      <c r="AA636">
        <v>0.24193548387096775</v>
      </c>
    </row>
    <row r="637" spans="1:27" x14ac:dyDescent="0.35">
      <c r="A637" s="1">
        <v>44131</v>
      </c>
      <c r="B637" t="s">
        <v>50</v>
      </c>
      <c r="C637">
        <v>0.49825783972125437</v>
      </c>
      <c r="D637">
        <v>0.74436090225563911</v>
      </c>
      <c r="E637">
        <v>0.49541284403669728</v>
      </c>
      <c r="F637">
        <v>0.62745098039215685</v>
      </c>
      <c r="G637">
        <v>0.17045454545454544</v>
      </c>
      <c r="H637">
        <v>0.68421052631578949</v>
      </c>
      <c r="I637">
        <v>0.43636363636363634</v>
      </c>
      <c r="J637">
        <v>0.57638888888888884</v>
      </c>
      <c r="K637">
        <v>0.27777777777777779</v>
      </c>
      <c r="L637">
        <v>0.42307692307692307</v>
      </c>
      <c r="M637">
        <v>0.68421052631578949</v>
      </c>
      <c r="N637">
        <v>0.48837209302325579</v>
      </c>
      <c r="O637">
        <v>0.38938053097345132</v>
      </c>
      <c r="P637">
        <v>0.51282051282051277</v>
      </c>
      <c r="Q637">
        <v>0.87925696594427249</v>
      </c>
      <c r="R637">
        <v>0.77070063694267521</v>
      </c>
      <c r="S637">
        <v>0.5982142857142857</v>
      </c>
      <c r="T637">
        <v>0.72</v>
      </c>
      <c r="U637">
        <v>0.57081545064377681</v>
      </c>
      <c r="V637">
        <v>0.50917431192660545</v>
      </c>
      <c r="W637">
        <v>0.53125</v>
      </c>
      <c r="X637">
        <v>0.52845528455284552</v>
      </c>
      <c r="Y637">
        <v>0.35164835164835168</v>
      </c>
      <c r="Z637">
        <v>0.41964285714285715</v>
      </c>
      <c r="AA637">
        <v>0.75806451612903225</v>
      </c>
    </row>
    <row r="638" spans="1:27" x14ac:dyDescent="0.35">
      <c r="A638" s="1">
        <v>44131</v>
      </c>
      <c r="B638" t="s">
        <v>51</v>
      </c>
      <c r="C638">
        <v>0.14285714285714285</v>
      </c>
      <c r="D638">
        <v>0.26143790849673204</v>
      </c>
      <c r="E638">
        <v>0.11920529801324503</v>
      </c>
      <c r="F638">
        <v>1.7699115044247787E-2</v>
      </c>
      <c r="G638">
        <v>7.5376884422110546E-2</v>
      </c>
      <c r="H638">
        <v>3.1746031746031744E-2</v>
      </c>
      <c r="I638">
        <v>0.13513513513513514</v>
      </c>
      <c r="J638">
        <v>0.11080332409972299</v>
      </c>
      <c r="K638">
        <v>0.29577464788732394</v>
      </c>
      <c r="L638">
        <v>0.12698412698412698</v>
      </c>
      <c r="M638">
        <v>0.17647058823529413</v>
      </c>
      <c r="N638">
        <v>8.5271317829457363E-2</v>
      </c>
      <c r="O638">
        <v>0.21546961325966851</v>
      </c>
      <c r="P638">
        <v>6.535947712418301E-2</v>
      </c>
      <c r="Q638">
        <v>4.878048780487805E-2</v>
      </c>
      <c r="R638">
        <v>7.3578595317725759E-2</v>
      </c>
      <c r="S638">
        <v>3.9215686274509803E-2</v>
      </c>
      <c r="T638">
        <v>2.3076923076923078E-2</v>
      </c>
      <c r="U638">
        <v>0.10396039603960396</v>
      </c>
      <c r="V638">
        <v>0.27051671732522797</v>
      </c>
      <c r="W638">
        <v>5.5865921787709494E-2</v>
      </c>
      <c r="X638">
        <v>0.13333333333333333</v>
      </c>
      <c r="Y638">
        <v>6.9565217391304349E-2</v>
      </c>
      <c r="Z638">
        <v>1.3245033112582781E-2</v>
      </c>
      <c r="AA638">
        <v>9.1603053435114504E-2</v>
      </c>
    </row>
    <row r="639" spans="1:27" x14ac:dyDescent="0.35">
      <c r="A639" s="1">
        <v>44131</v>
      </c>
      <c r="B639" t="s">
        <v>52</v>
      </c>
      <c r="C639">
        <v>0.8571428571428571</v>
      </c>
      <c r="D639">
        <v>0.73856209150326801</v>
      </c>
      <c r="E639">
        <v>0.88079470198675491</v>
      </c>
      <c r="F639">
        <v>0.98230088495575218</v>
      </c>
      <c r="G639">
        <v>0.92462311557788945</v>
      </c>
      <c r="H639">
        <v>0.96825396825396826</v>
      </c>
      <c r="I639">
        <v>0.86486486486486491</v>
      </c>
      <c r="J639">
        <v>0.88919667590027696</v>
      </c>
      <c r="K639">
        <v>0.70422535211267601</v>
      </c>
      <c r="L639">
        <v>0.87301587301587302</v>
      </c>
      <c r="M639">
        <v>0.82352941176470584</v>
      </c>
      <c r="N639">
        <v>0.9147286821705426</v>
      </c>
      <c r="O639">
        <v>0.78453038674033149</v>
      </c>
      <c r="P639">
        <v>0.934640522875817</v>
      </c>
      <c r="Q639">
        <v>0.95121951219512191</v>
      </c>
      <c r="R639">
        <v>0.9264214046822743</v>
      </c>
      <c r="S639">
        <v>0.96078431372549022</v>
      </c>
      <c r="T639">
        <v>0.97692307692307689</v>
      </c>
      <c r="U639">
        <v>0.89603960396039606</v>
      </c>
      <c r="V639">
        <v>0.72948328267477203</v>
      </c>
      <c r="W639">
        <v>0.94413407821229045</v>
      </c>
      <c r="X639">
        <v>0.8666666666666667</v>
      </c>
      <c r="Y639">
        <v>0.93043478260869561</v>
      </c>
      <c r="Z639">
        <v>0.98675496688741726</v>
      </c>
      <c r="AA639">
        <v>0.90839694656488545</v>
      </c>
    </row>
    <row r="640" spans="1:27" x14ac:dyDescent="0.35">
      <c r="A640" s="1">
        <v>44132</v>
      </c>
      <c r="B640" t="s">
        <v>30</v>
      </c>
      <c r="C640">
        <v>0.62997974341661045</v>
      </c>
      <c r="D640">
        <v>0.23486134691567628</v>
      </c>
      <c r="E640">
        <v>0.41802641802641799</v>
      </c>
      <c r="F640">
        <v>0.29827400215749728</v>
      </c>
      <c r="G640">
        <v>0.22296972609322441</v>
      </c>
      <c r="H640">
        <v>0.54545454545454541</v>
      </c>
      <c r="I640">
        <v>0.53333333333333333</v>
      </c>
      <c r="J640">
        <v>0.4713846153846154</v>
      </c>
      <c r="K640">
        <v>0.48687883863763259</v>
      </c>
      <c r="L640">
        <v>0.45474985947161328</v>
      </c>
      <c r="M640">
        <v>0.61624649859943981</v>
      </c>
      <c r="N640">
        <v>0.562624254473161</v>
      </c>
      <c r="O640">
        <v>0.37367521367521372</v>
      </c>
      <c r="P640">
        <v>0.34517426273458446</v>
      </c>
      <c r="Q640">
        <v>0.46360424028268549</v>
      </c>
      <c r="R640">
        <v>0.24444444444444444</v>
      </c>
      <c r="S640">
        <v>0.70292044310171198</v>
      </c>
      <c r="T640">
        <v>0.19178082191780821</v>
      </c>
      <c r="U640">
        <v>0.41854789505796219</v>
      </c>
      <c r="V640">
        <v>0.35344827586206895</v>
      </c>
      <c r="W640">
        <v>0.51860465116279075</v>
      </c>
      <c r="X640">
        <v>0.42228885557221391</v>
      </c>
      <c r="Y640">
        <v>0.56818181818181823</v>
      </c>
      <c r="Z640">
        <v>0.45529061102831597</v>
      </c>
      <c r="AA640">
        <v>0.45230078563411896</v>
      </c>
    </row>
    <row r="641" spans="1:27" x14ac:dyDescent="0.35">
      <c r="A641" s="1">
        <v>44132</v>
      </c>
      <c r="B641" t="s">
        <v>31</v>
      </c>
      <c r="C641">
        <v>4.9291019581363948E-2</v>
      </c>
      <c r="D641">
        <v>0.36955291454442563</v>
      </c>
      <c r="E641">
        <v>0.19735819735819743</v>
      </c>
      <c r="F641">
        <v>0.25242718446601947</v>
      </c>
      <c r="G641">
        <v>0.47621335896203754</v>
      </c>
      <c r="H641">
        <v>0.45454545454545459</v>
      </c>
      <c r="I641">
        <v>0.13658536585365866</v>
      </c>
      <c r="J641">
        <v>0.22769230769230764</v>
      </c>
      <c r="K641">
        <v>0.23562255723059733</v>
      </c>
      <c r="L641">
        <v>0.14839797639123098</v>
      </c>
      <c r="M641">
        <v>5.3221288515405973E-2</v>
      </c>
      <c r="N641">
        <v>0.22862823061630233</v>
      </c>
      <c r="O641">
        <v>0.20444444444444443</v>
      </c>
      <c r="P641">
        <v>0.17828418230562998</v>
      </c>
      <c r="Q641">
        <v>0.32014134275618361</v>
      </c>
      <c r="R641">
        <v>0.5534391534391534</v>
      </c>
      <c r="S641">
        <v>0.20342396777442096</v>
      </c>
      <c r="T641">
        <v>0.46153846153846156</v>
      </c>
      <c r="U641">
        <v>0.10921293471629034</v>
      </c>
      <c r="V641">
        <v>0.3035714285714286</v>
      </c>
      <c r="W641">
        <v>0</v>
      </c>
      <c r="X641">
        <v>0.2343828085957021</v>
      </c>
      <c r="Y641">
        <v>3.2467532467532423E-2</v>
      </c>
      <c r="Z641">
        <v>0.20715350223546941</v>
      </c>
      <c r="AA641">
        <v>0.16273849607182939</v>
      </c>
    </row>
    <row r="642" spans="1:27" x14ac:dyDescent="0.35">
      <c r="A642" s="1">
        <v>44132</v>
      </c>
      <c r="B642" t="s">
        <v>32</v>
      </c>
      <c r="C642">
        <v>0.6792707629979744</v>
      </c>
      <c r="D642">
        <v>0.60441426146010191</v>
      </c>
      <c r="E642">
        <v>0.61538461538461542</v>
      </c>
      <c r="F642">
        <v>0.55070118662351675</v>
      </c>
      <c r="G642">
        <v>0.69918308505526194</v>
      </c>
      <c r="H642">
        <v>1</v>
      </c>
      <c r="I642">
        <v>0.66991869918699198</v>
      </c>
      <c r="J642">
        <v>0.69907692307692304</v>
      </c>
      <c r="K642">
        <v>0.72250139586822992</v>
      </c>
      <c r="L642">
        <v>0.60314783586284426</v>
      </c>
      <c r="M642">
        <v>0.66946778711484578</v>
      </c>
      <c r="N642">
        <v>0.79125248508946333</v>
      </c>
      <c r="O642">
        <v>0.57811965811965815</v>
      </c>
      <c r="P642">
        <v>0.52345844504021444</v>
      </c>
      <c r="Q642">
        <v>0.7837455830388691</v>
      </c>
      <c r="R642">
        <v>0.79788359788359786</v>
      </c>
      <c r="S642">
        <v>0.90634441087613293</v>
      </c>
      <c r="T642">
        <v>0.65331928345626977</v>
      </c>
      <c r="U642">
        <v>0.52776082977425254</v>
      </c>
      <c r="V642">
        <v>0.65701970443349755</v>
      </c>
      <c r="W642">
        <v>0.51860465116279075</v>
      </c>
      <c r="X642">
        <v>0.656671664167916</v>
      </c>
      <c r="Y642">
        <v>0.60064935064935066</v>
      </c>
      <c r="Z642">
        <v>0.66244411326378538</v>
      </c>
      <c r="AA642">
        <v>0.61503928170594835</v>
      </c>
    </row>
    <row r="643" spans="1:27" x14ac:dyDescent="0.35">
      <c r="A643" s="1">
        <v>44132</v>
      </c>
      <c r="B643" t="s">
        <v>33</v>
      </c>
      <c r="C643">
        <v>0.3207292370020256</v>
      </c>
      <c r="D643">
        <v>0.39558573853989809</v>
      </c>
      <c r="E643">
        <v>0.38461538461538458</v>
      </c>
      <c r="F643">
        <v>0.44929881337648325</v>
      </c>
      <c r="G643">
        <v>0.30081691494473806</v>
      </c>
      <c r="H643">
        <v>0</v>
      </c>
      <c r="I643">
        <v>0.33008130081300802</v>
      </c>
      <c r="J643">
        <v>0.30092307692307696</v>
      </c>
      <c r="K643">
        <v>0.27749860413177008</v>
      </c>
      <c r="L643">
        <v>0.39685216413715574</v>
      </c>
      <c r="M643">
        <v>0.33053221288515422</v>
      </c>
      <c r="N643">
        <v>0.20874751491053667</v>
      </c>
      <c r="O643">
        <v>0.42188034188034185</v>
      </c>
      <c r="P643">
        <v>0.47654155495978556</v>
      </c>
      <c r="Q643">
        <v>0.2162544169611309</v>
      </c>
      <c r="R643">
        <v>0.20211640211640214</v>
      </c>
      <c r="S643">
        <v>9.3655589123867067E-2</v>
      </c>
      <c r="T643">
        <v>0.34668071654373023</v>
      </c>
      <c r="U643">
        <v>0.47223917022574746</v>
      </c>
      <c r="V643">
        <v>0.34298029556650245</v>
      </c>
      <c r="W643">
        <v>0.48139534883720925</v>
      </c>
      <c r="X643">
        <v>0.343328335832084</v>
      </c>
      <c r="Y643">
        <v>0.39935064935064934</v>
      </c>
      <c r="Z643">
        <v>0.33755588673621462</v>
      </c>
      <c r="AA643">
        <v>0.38496071829405165</v>
      </c>
    </row>
    <row r="644" spans="1:27" x14ac:dyDescent="0.35">
      <c r="A644" s="1">
        <v>44132</v>
      </c>
      <c r="B644" t="s">
        <v>46</v>
      </c>
      <c r="C644">
        <v>0.33063471502590674</v>
      </c>
      <c r="D644">
        <v>0.50082101806239743</v>
      </c>
      <c r="E644">
        <v>0.29442771084337349</v>
      </c>
      <c r="F644">
        <v>0.28891941391941389</v>
      </c>
      <c r="G644">
        <v>0.32594936708860761</v>
      </c>
      <c r="H644">
        <v>0.50638297872340421</v>
      </c>
      <c r="I644">
        <v>0.46614173228346456</v>
      </c>
      <c r="J644">
        <v>0.47055984555984554</v>
      </c>
      <c r="K644">
        <v>0.40284360189573459</v>
      </c>
      <c r="L644">
        <v>0.49472573839662448</v>
      </c>
      <c r="M644">
        <v>0.59951456310679607</v>
      </c>
      <c r="N644">
        <v>0.21698113207547171</v>
      </c>
      <c r="O644">
        <v>0.44943089430894306</v>
      </c>
      <c r="P644">
        <v>0.34749524413443245</v>
      </c>
      <c r="Q644">
        <v>0.3746470034515218</v>
      </c>
      <c r="R644">
        <v>0.51653543307086613</v>
      </c>
      <c r="S644">
        <v>0.26984126984126983</v>
      </c>
      <c r="T644">
        <v>0.4471803018268467</v>
      </c>
      <c r="U644">
        <v>0.33466135458167329</v>
      </c>
      <c r="V644">
        <v>0.2494553376906318</v>
      </c>
      <c r="W644">
        <v>0.75944584382871538</v>
      </c>
      <c r="X644">
        <v>0.51732552464616888</v>
      </c>
      <c r="Y644">
        <v>0.60121765601217658</v>
      </c>
      <c r="Z644">
        <v>0.39162380602498165</v>
      </c>
      <c r="AA644">
        <v>0.37876106194690268</v>
      </c>
    </row>
    <row r="645" spans="1:27" x14ac:dyDescent="0.35">
      <c r="A645" s="1">
        <v>44132</v>
      </c>
      <c r="B645" t="s">
        <v>47</v>
      </c>
      <c r="C645">
        <v>0.68658178256611169</v>
      </c>
      <c r="D645">
        <v>0.43060109289617488</v>
      </c>
      <c r="E645">
        <v>0.60102301790281332</v>
      </c>
      <c r="F645">
        <v>0.47939778129952454</v>
      </c>
      <c r="G645">
        <v>0.62257281553398058</v>
      </c>
      <c r="H645">
        <v>0.30372148859543818</v>
      </c>
      <c r="I645">
        <v>0.76182432432432434</v>
      </c>
      <c r="J645">
        <v>0.30769230769230771</v>
      </c>
      <c r="K645">
        <v>0.44575163398692813</v>
      </c>
      <c r="L645">
        <v>0.69616204690831551</v>
      </c>
      <c r="M645">
        <v>0.4331983805668016</v>
      </c>
      <c r="N645">
        <v>0.63478260869565217</v>
      </c>
      <c r="O645">
        <v>0.54269175108538348</v>
      </c>
      <c r="P645">
        <v>0.51277372262773724</v>
      </c>
      <c r="Q645">
        <v>0.40284757118927972</v>
      </c>
      <c r="R645">
        <v>0.24847560975609756</v>
      </c>
      <c r="S645">
        <v>0.60869565217391308</v>
      </c>
      <c r="T645">
        <v>0.62699822380106573</v>
      </c>
      <c r="U645">
        <v>0.43214285714285716</v>
      </c>
      <c r="V645">
        <v>0.80131004366812231</v>
      </c>
      <c r="W645">
        <v>5.306799336650083E-2</v>
      </c>
      <c r="X645">
        <v>0.55471698113207546</v>
      </c>
      <c r="Y645">
        <v>0.93670886075949367</v>
      </c>
      <c r="Z645">
        <v>0.45028142589118197</v>
      </c>
      <c r="AA645">
        <v>0.27336448598130841</v>
      </c>
    </row>
    <row r="646" spans="1:27" x14ac:dyDescent="0.35">
      <c r="A646" s="1">
        <v>44132</v>
      </c>
      <c r="B646" t="s">
        <v>48</v>
      </c>
      <c r="C646">
        <v>0.31341821743388837</v>
      </c>
      <c r="D646">
        <v>0.56939890710382512</v>
      </c>
      <c r="E646">
        <v>0.39897698209718668</v>
      </c>
      <c r="F646">
        <v>0.52060221870047541</v>
      </c>
      <c r="G646">
        <v>0.37742718446601942</v>
      </c>
      <c r="H646">
        <v>0.69627851140456187</v>
      </c>
      <c r="I646">
        <v>0.23817567567567569</v>
      </c>
      <c r="J646">
        <v>0.69230769230769229</v>
      </c>
      <c r="K646">
        <v>0.55424836601307192</v>
      </c>
      <c r="L646">
        <v>0.30383795309168443</v>
      </c>
      <c r="M646">
        <v>0.5668016194331984</v>
      </c>
      <c r="N646">
        <v>0.36521739130434783</v>
      </c>
      <c r="O646">
        <v>0.45730824891461652</v>
      </c>
      <c r="P646">
        <v>0.48722627737226276</v>
      </c>
      <c r="Q646">
        <v>0.59715242881072028</v>
      </c>
      <c r="R646">
        <v>0.75152439024390238</v>
      </c>
      <c r="S646">
        <v>0.39130434782608697</v>
      </c>
      <c r="T646">
        <v>0.37300177619893427</v>
      </c>
      <c r="U646">
        <v>0.56785714285714284</v>
      </c>
      <c r="V646">
        <v>0.19868995633187772</v>
      </c>
      <c r="W646">
        <v>0.94693200663349919</v>
      </c>
      <c r="X646">
        <v>0.44528301886792454</v>
      </c>
      <c r="Y646">
        <v>6.3291139240506333E-2</v>
      </c>
      <c r="Z646">
        <v>0.54971857410881797</v>
      </c>
      <c r="AA646">
        <v>0.72663551401869164</v>
      </c>
    </row>
    <row r="647" spans="1:27" x14ac:dyDescent="0.35">
      <c r="A647" s="1">
        <v>44132</v>
      </c>
      <c r="B647" t="s">
        <v>49</v>
      </c>
      <c r="C647">
        <v>0.58361774744027306</v>
      </c>
      <c r="D647">
        <v>0.21052631578947367</v>
      </c>
      <c r="E647">
        <v>0.51376146788990829</v>
      </c>
      <c r="F647">
        <v>0.41176470588235292</v>
      </c>
      <c r="G647">
        <v>0.82954545454545459</v>
      </c>
      <c r="H647">
        <v>0.34868421052631576</v>
      </c>
      <c r="I647">
        <v>0.5636363636363636</v>
      </c>
      <c r="J647">
        <v>0.4548611111111111</v>
      </c>
      <c r="K647">
        <v>0.72222222222222221</v>
      </c>
      <c r="L647">
        <v>0.53846153846153844</v>
      </c>
      <c r="M647">
        <v>0.40350877192982454</v>
      </c>
      <c r="N647">
        <v>0.46511627906976744</v>
      </c>
      <c r="O647">
        <v>0.55752212389380529</v>
      </c>
      <c r="P647">
        <v>0.45299145299145299</v>
      </c>
      <c r="Q647">
        <v>0.16718266253869968</v>
      </c>
      <c r="R647">
        <v>0.21019108280254778</v>
      </c>
      <c r="S647">
        <v>0.4017857142857143</v>
      </c>
      <c r="T647">
        <v>0.25333333333333335</v>
      </c>
      <c r="U647">
        <v>0.40343347639484978</v>
      </c>
      <c r="V647">
        <v>0.47247706422018348</v>
      </c>
      <c r="W647">
        <v>0.33333333333333331</v>
      </c>
      <c r="X647">
        <v>0.48412698412698413</v>
      </c>
      <c r="Y647">
        <v>0.65934065934065933</v>
      </c>
      <c r="Z647">
        <v>0.5892857142857143</v>
      </c>
      <c r="AA647">
        <v>0.24193548387096775</v>
      </c>
    </row>
    <row r="648" spans="1:27" x14ac:dyDescent="0.35">
      <c r="A648" s="1">
        <v>44132</v>
      </c>
      <c r="B648" t="s">
        <v>50</v>
      </c>
      <c r="C648">
        <v>0.41638225255972694</v>
      </c>
      <c r="D648">
        <v>0.78947368421052633</v>
      </c>
      <c r="E648">
        <v>0.48623853211009177</v>
      </c>
      <c r="F648">
        <v>0.58823529411764708</v>
      </c>
      <c r="G648">
        <v>0.17045454545454544</v>
      </c>
      <c r="H648">
        <v>0.65131578947368418</v>
      </c>
      <c r="I648">
        <v>0.43636363636363634</v>
      </c>
      <c r="J648">
        <v>0.54513888888888884</v>
      </c>
      <c r="K648">
        <v>0.27777777777777779</v>
      </c>
      <c r="L648">
        <v>0.46153846153846156</v>
      </c>
      <c r="M648">
        <v>0.59649122807017541</v>
      </c>
      <c r="N648">
        <v>0.53488372093023251</v>
      </c>
      <c r="O648">
        <v>0.44247787610619471</v>
      </c>
      <c r="P648">
        <v>0.54700854700854706</v>
      </c>
      <c r="Q648">
        <v>0.83281733746130027</v>
      </c>
      <c r="R648">
        <v>0.78980891719745228</v>
      </c>
      <c r="S648">
        <v>0.5982142857142857</v>
      </c>
      <c r="T648">
        <v>0.7466666666666667</v>
      </c>
      <c r="U648">
        <v>0.59656652360515017</v>
      </c>
      <c r="V648">
        <v>0.52752293577981646</v>
      </c>
      <c r="W648">
        <v>0.66666666666666663</v>
      </c>
      <c r="X648">
        <v>0.51587301587301593</v>
      </c>
      <c r="Y648">
        <v>0.34065934065934067</v>
      </c>
      <c r="Z648">
        <v>0.4107142857142857</v>
      </c>
      <c r="AA648">
        <v>0.75806451612903225</v>
      </c>
    </row>
    <row r="649" spans="1:27" x14ac:dyDescent="0.35">
      <c r="A649" s="1">
        <v>44132</v>
      </c>
      <c r="B649" t="s">
        <v>51</v>
      </c>
      <c r="C649">
        <v>0.14795918367346939</v>
      </c>
      <c r="D649">
        <v>0.26143790849673204</v>
      </c>
      <c r="E649">
        <v>0.11920529801324503</v>
      </c>
      <c r="F649">
        <v>1.9911504424778761E-2</v>
      </c>
      <c r="G649">
        <v>5.4726368159203981E-2</v>
      </c>
      <c r="H649">
        <v>7.407407407407407E-2</v>
      </c>
      <c r="I649">
        <v>0.18018018018018017</v>
      </c>
      <c r="J649">
        <v>0.11911357340720222</v>
      </c>
      <c r="K649">
        <v>0.33333333333333331</v>
      </c>
      <c r="L649">
        <v>0.12169312169312169</v>
      </c>
      <c r="M649">
        <v>0.19607843137254902</v>
      </c>
      <c r="N649">
        <v>7.7519379844961239E-2</v>
      </c>
      <c r="O649">
        <v>0.22099447513812154</v>
      </c>
      <c r="P649">
        <v>5.2287581699346407E-2</v>
      </c>
      <c r="Q649">
        <v>3.2520325203252036E-2</v>
      </c>
      <c r="R649">
        <v>7.3578595317725759E-2</v>
      </c>
      <c r="S649">
        <v>3.2679738562091505E-2</v>
      </c>
      <c r="T649">
        <v>3.8461538461538464E-2</v>
      </c>
      <c r="U649">
        <v>9.405940594059406E-2</v>
      </c>
      <c r="V649">
        <v>0.2796352583586626</v>
      </c>
      <c r="W649">
        <v>5.027932960893855E-2</v>
      </c>
      <c r="X649">
        <v>0.12587412587412589</v>
      </c>
      <c r="Y649">
        <v>0.12173913043478261</v>
      </c>
      <c r="Z649">
        <v>1.3245033112582781E-2</v>
      </c>
      <c r="AA649">
        <v>8.3969465648854963E-2</v>
      </c>
    </row>
    <row r="650" spans="1:27" x14ac:dyDescent="0.35">
      <c r="A650" s="1">
        <v>44132</v>
      </c>
      <c r="B650" t="s">
        <v>52</v>
      </c>
      <c r="C650">
        <v>0.85204081632653061</v>
      </c>
      <c r="D650">
        <v>0.73856209150326801</v>
      </c>
      <c r="E650">
        <v>0.88079470198675491</v>
      </c>
      <c r="F650">
        <v>0.98008849557522126</v>
      </c>
      <c r="G650">
        <v>0.94527363184079605</v>
      </c>
      <c r="H650">
        <v>0.92592592592592593</v>
      </c>
      <c r="I650">
        <v>0.81981981981981977</v>
      </c>
      <c r="J650">
        <v>0.88088642659279781</v>
      </c>
      <c r="K650">
        <v>0.66666666666666663</v>
      </c>
      <c r="L650">
        <v>0.87830687830687826</v>
      </c>
      <c r="M650">
        <v>0.80392156862745101</v>
      </c>
      <c r="N650">
        <v>0.92248062015503873</v>
      </c>
      <c r="O650">
        <v>0.77900552486187846</v>
      </c>
      <c r="P650">
        <v>0.94771241830065356</v>
      </c>
      <c r="Q650">
        <v>0.96747967479674801</v>
      </c>
      <c r="R650">
        <v>0.9264214046822743</v>
      </c>
      <c r="S650">
        <v>0.9673202614379085</v>
      </c>
      <c r="T650">
        <v>0.96153846153846156</v>
      </c>
      <c r="U650">
        <v>0.90594059405940597</v>
      </c>
      <c r="V650">
        <v>0.72036474164133735</v>
      </c>
      <c r="W650">
        <v>0.94972067039106145</v>
      </c>
      <c r="X650">
        <v>0.87412587412587417</v>
      </c>
      <c r="Y650">
        <v>0.87826086956521743</v>
      </c>
      <c r="Z650">
        <v>0.98675496688741726</v>
      </c>
      <c r="AA650">
        <v>0.91603053435114501</v>
      </c>
    </row>
    <row r="651" spans="1:27" x14ac:dyDescent="0.35">
      <c r="A651" s="1">
        <v>44133</v>
      </c>
      <c r="B651" t="s">
        <v>30</v>
      </c>
      <c r="C651">
        <v>0.60878112712975097</v>
      </c>
      <c r="D651">
        <v>0.23599320882852293</v>
      </c>
      <c r="E651">
        <v>0.44211344211344211</v>
      </c>
      <c r="F651">
        <v>0.29962243797195254</v>
      </c>
      <c r="G651">
        <v>0.23546371936568955</v>
      </c>
      <c r="H651">
        <v>0.54033485540334858</v>
      </c>
      <c r="I651">
        <v>0.55691056910569103</v>
      </c>
      <c r="J651">
        <v>0.50123152709359609</v>
      </c>
      <c r="K651">
        <v>0.5332216638749302</v>
      </c>
      <c r="L651">
        <v>0.46655424395727935</v>
      </c>
      <c r="M651">
        <v>0.61624649859943981</v>
      </c>
      <c r="N651">
        <v>0.55666003976143141</v>
      </c>
      <c r="O651">
        <v>0.35294117647058826</v>
      </c>
      <c r="P651">
        <v>0.35857908847184988</v>
      </c>
      <c r="Q651">
        <v>0.46643109540636041</v>
      </c>
      <c r="R651">
        <v>0.28253968253968254</v>
      </c>
      <c r="S651">
        <v>0.50956696878147034</v>
      </c>
      <c r="T651">
        <v>0.17702845100105374</v>
      </c>
      <c r="U651">
        <v>0.41915802318486883</v>
      </c>
      <c r="V651">
        <v>0.32486123283669294</v>
      </c>
      <c r="W651">
        <v>0.55116279069767438</v>
      </c>
      <c r="X651">
        <v>0.45303867403314918</v>
      </c>
      <c r="Y651">
        <v>0.59567387687188023</v>
      </c>
      <c r="Z651">
        <v>0.47551928783382791</v>
      </c>
      <c r="AA651">
        <v>0.47586980920314254</v>
      </c>
    </row>
    <row r="652" spans="1:27" x14ac:dyDescent="0.35">
      <c r="A652" s="1">
        <v>44133</v>
      </c>
      <c r="B652" t="s">
        <v>31</v>
      </c>
      <c r="C652">
        <v>4.5543905635648807E-2</v>
      </c>
      <c r="D652">
        <v>0.38822863610639502</v>
      </c>
      <c r="E652">
        <v>0.18414918414918419</v>
      </c>
      <c r="F652">
        <v>0.24406688241639696</v>
      </c>
      <c r="G652">
        <v>0.46275828928399809</v>
      </c>
      <c r="H652">
        <v>0.45966514459665142</v>
      </c>
      <c r="I652">
        <v>0.12926829268292672</v>
      </c>
      <c r="J652">
        <v>0.209975369458128</v>
      </c>
      <c r="K652">
        <v>0.21384701284198782</v>
      </c>
      <c r="L652">
        <v>0.14614952220348515</v>
      </c>
      <c r="M652">
        <v>5.8823529411764719E-2</v>
      </c>
      <c r="N652">
        <v>0.22465208747514909</v>
      </c>
      <c r="O652">
        <v>0.23831932773109238</v>
      </c>
      <c r="P652">
        <v>0.17493297587131368</v>
      </c>
      <c r="Q652">
        <v>0.32579505300353362</v>
      </c>
      <c r="R652">
        <v>0.51216931216931216</v>
      </c>
      <c r="S652">
        <v>0.21550855991943596</v>
      </c>
      <c r="T652">
        <v>0.53951527924130671</v>
      </c>
      <c r="U652">
        <v>0.13483831604636975</v>
      </c>
      <c r="V652">
        <v>0.2956470931931055</v>
      </c>
      <c r="W652">
        <v>0</v>
      </c>
      <c r="X652">
        <v>0.22400803616273229</v>
      </c>
      <c r="Y652">
        <v>3.660565723793674E-2</v>
      </c>
      <c r="Z652">
        <v>0.20400593471810102</v>
      </c>
      <c r="AA652">
        <v>0.1773288439955108</v>
      </c>
    </row>
    <row r="653" spans="1:27" x14ac:dyDescent="0.35">
      <c r="A653" s="1">
        <v>44133</v>
      </c>
      <c r="B653" t="s">
        <v>32</v>
      </c>
      <c r="C653">
        <v>0.65432503276539977</v>
      </c>
      <c r="D653">
        <v>0.62422184493491795</v>
      </c>
      <c r="E653">
        <v>0.6262626262626263</v>
      </c>
      <c r="F653">
        <v>0.5436893203883495</v>
      </c>
      <c r="G653">
        <v>0.69822200864968764</v>
      </c>
      <c r="H653">
        <v>1</v>
      </c>
      <c r="I653">
        <v>0.68617886178861776</v>
      </c>
      <c r="J653">
        <v>0.71120689655172409</v>
      </c>
      <c r="K653">
        <v>0.74706867671691801</v>
      </c>
      <c r="L653">
        <v>0.6127037661607645</v>
      </c>
      <c r="M653">
        <v>0.67507002801120453</v>
      </c>
      <c r="N653">
        <v>0.7813121272365805</v>
      </c>
      <c r="O653">
        <v>0.59126050420168064</v>
      </c>
      <c r="P653">
        <v>0.53351206434316356</v>
      </c>
      <c r="Q653">
        <v>0.79222614840989403</v>
      </c>
      <c r="R653">
        <v>0.7947089947089947</v>
      </c>
      <c r="S653">
        <v>0.7250755287009063</v>
      </c>
      <c r="T653">
        <v>0.7165437302423604</v>
      </c>
      <c r="U653">
        <v>0.55399633923123859</v>
      </c>
      <c r="V653">
        <v>0.62050832602979844</v>
      </c>
      <c r="W653">
        <v>0.55116279069767438</v>
      </c>
      <c r="X653">
        <v>0.67704671019588147</v>
      </c>
      <c r="Y653">
        <v>0.63227953410981697</v>
      </c>
      <c r="Z653">
        <v>0.67952522255192893</v>
      </c>
      <c r="AA653">
        <v>0.65319865319865333</v>
      </c>
    </row>
    <row r="654" spans="1:27" x14ac:dyDescent="0.35">
      <c r="A654" s="1">
        <v>44133</v>
      </c>
      <c r="B654" t="s">
        <v>33</v>
      </c>
      <c r="C654">
        <v>0.34567496723460023</v>
      </c>
      <c r="D654">
        <v>0.37577815506508205</v>
      </c>
      <c r="E654">
        <v>0.3737373737373737</v>
      </c>
      <c r="F654">
        <v>0.4563106796116505</v>
      </c>
      <c r="G654">
        <v>0.30177799135031236</v>
      </c>
      <c r="H654">
        <v>0</v>
      </c>
      <c r="I654">
        <v>0.31382113821138224</v>
      </c>
      <c r="J654">
        <v>0.28879310344827591</v>
      </c>
      <c r="K654">
        <v>0.25293132328308199</v>
      </c>
      <c r="L654">
        <v>0.3872962338392355</v>
      </c>
      <c r="M654">
        <v>0.32492997198879547</v>
      </c>
      <c r="N654">
        <v>0.2186878727634195</v>
      </c>
      <c r="O654">
        <v>0.40873949579831936</v>
      </c>
      <c r="P654">
        <v>0.46648793565683644</v>
      </c>
      <c r="Q654">
        <v>0.20777385159010597</v>
      </c>
      <c r="R654">
        <v>0.2052910052910053</v>
      </c>
      <c r="S654">
        <v>0.2749244712990937</v>
      </c>
      <c r="T654">
        <v>0.2834562697576396</v>
      </c>
      <c r="U654">
        <v>0.44600366076876141</v>
      </c>
      <c r="V654">
        <v>0.37949167397020156</v>
      </c>
      <c r="W654">
        <v>0.44883720930232562</v>
      </c>
      <c r="X654">
        <v>0.32295328980411853</v>
      </c>
      <c r="Y654">
        <v>0.36772046589018303</v>
      </c>
      <c r="Z654">
        <v>0.32047477744807107</v>
      </c>
      <c r="AA654">
        <v>0.34680134680134667</v>
      </c>
    </row>
    <row r="655" spans="1:27" x14ac:dyDescent="0.35">
      <c r="A655" s="1">
        <v>44133</v>
      </c>
      <c r="B655" t="s">
        <v>46</v>
      </c>
      <c r="C655">
        <v>0.32315921963499056</v>
      </c>
      <c r="D655">
        <v>0.5035577449370553</v>
      </c>
      <c r="E655">
        <v>0.29442771084337349</v>
      </c>
      <c r="F655">
        <v>0.28891941391941389</v>
      </c>
      <c r="G655">
        <v>0.32594936708860761</v>
      </c>
      <c r="H655">
        <v>0.49144542772861355</v>
      </c>
      <c r="I655">
        <v>0.46614173228346456</v>
      </c>
      <c r="J655">
        <v>0.5033783783783784</v>
      </c>
      <c r="K655">
        <v>0.49183780937335442</v>
      </c>
      <c r="L655">
        <v>0.49789029535864981</v>
      </c>
      <c r="M655">
        <v>0.52669902912621358</v>
      </c>
      <c r="N655">
        <v>0.21698113207547171</v>
      </c>
      <c r="O655">
        <v>0.44224000000000002</v>
      </c>
      <c r="P655">
        <v>0.32783766645529488</v>
      </c>
      <c r="Q655">
        <v>0.3746470034515218</v>
      </c>
      <c r="R655">
        <v>0.53543307086614178</v>
      </c>
      <c r="S655">
        <v>0.347135955831608</v>
      </c>
      <c r="T655">
        <v>0.43129467831612389</v>
      </c>
      <c r="U655">
        <v>0.33466135458167329</v>
      </c>
      <c r="V655">
        <v>0.25136165577342046</v>
      </c>
      <c r="W655">
        <v>0.75944584382871538</v>
      </c>
      <c r="X655">
        <v>0.52269399707174236</v>
      </c>
      <c r="Y655">
        <v>0.60121765601217658</v>
      </c>
      <c r="Z655">
        <v>0.39823659074210138</v>
      </c>
      <c r="AA655">
        <v>0.37787610619469025</v>
      </c>
    </row>
    <row r="656" spans="1:27" x14ac:dyDescent="0.35">
      <c r="A656" s="1">
        <v>44133</v>
      </c>
      <c r="B656" t="s">
        <v>47</v>
      </c>
      <c r="C656">
        <v>0.7039922103213242</v>
      </c>
      <c r="D656">
        <v>0.41739130434782606</v>
      </c>
      <c r="E656">
        <v>0.6240409207161125</v>
      </c>
      <c r="F656">
        <v>0.50237717908082413</v>
      </c>
      <c r="G656">
        <v>0.56189320388349517</v>
      </c>
      <c r="H656">
        <v>0.29171668667466988</v>
      </c>
      <c r="I656">
        <v>0.76858108108108103</v>
      </c>
      <c r="J656">
        <v>0.34707574304889743</v>
      </c>
      <c r="K656">
        <v>0.45503211991434689</v>
      </c>
      <c r="L656">
        <v>0.72669491525423724</v>
      </c>
      <c r="M656">
        <v>0.5161290322580645</v>
      </c>
      <c r="N656">
        <v>0.59130434782608698</v>
      </c>
      <c r="O656">
        <v>0.47756874095513746</v>
      </c>
      <c r="P656">
        <v>0.58800773694390718</v>
      </c>
      <c r="Q656">
        <v>0.41708542713567837</v>
      </c>
      <c r="R656">
        <v>0.19705882352941176</v>
      </c>
      <c r="S656">
        <v>0.45328031809145131</v>
      </c>
      <c r="T656">
        <v>0.67771639042357279</v>
      </c>
      <c r="U656">
        <v>0.42619047619047618</v>
      </c>
      <c r="V656">
        <v>0.82665222101841818</v>
      </c>
      <c r="W656">
        <v>7.9601990049751242E-2</v>
      </c>
      <c r="X656">
        <v>0.61624649859943981</v>
      </c>
      <c r="Y656">
        <v>0.9417721518987342</v>
      </c>
      <c r="Z656">
        <v>0.46494464944649444</v>
      </c>
      <c r="AA656">
        <v>0.30679156908665106</v>
      </c>
    </row>
    <row r="657" spans="1:27" x14ac:dyDescent="0.35">
      <c r="A657" s="1">
        <v>44133</v>
      </c>
      <c r="B657" t="s">
        <v>48</v>
      </c>
      <c r="C657">
        <v>0.29600778967867575</v>
      </c>
      <c r="D657">
        <v>0.58260869565217388</v>
      </c>
      <c r="E657">
        <v>0.37595907928388744</v>
      </c>
      <c r="F657">
        <v>0.49762282091917592</v>
      </c>
      <c r="G657">
        <v>0.43810679611650488</v>
      </c>
      <c r="H657">
        <v>0.70828331332533012</v>
      </c>
      <c r="I657">
        <v>0.23141891891891891</v>
      </c>
      <c r="J657">
        <v>0.65292425695110257</v>
      </c>
      <c r="K657">
        <v>0.54496788008565311</v>
      </c>
      <c r="L657">
        <v>0.27330508474576271</v>
      </c>
      <c r="M657">
        <v>0.4838709677419355</v>
      </c>
      <c r="N657">
        <v>0.40869565217391307</v>
      </c>
      <c r="O657">
        <v>0.52243125904486254</v>
      </c>
      <c r="P657">
        <v>0.41199226305609282</v>
      </c>
      <c r="Q657">
        <v>0.58291457286432158</v>
      </c>
      <c r="R657">
        <v>0.80294117647058827</v>
      </c>
      <c r="S657">
        <v>0.54671968190854869</v>
      </c>
      <c r="T657">
        <v>0.32228360957642727</v>
      </c>
      <c r="U657">
        <v>0.57380952380952377</v>
      </c>
      <c r="V657">
        <v>0.1733477789815818</v>
      </c>
      <c r="W657">
        <v>0.92039800995024879</v>
      </c>
      <c r="X657">
        <v>0.38375350140056025</v>
      </c>
      <c r="Y657">
        <v>5.8227848101265821E-2</v>
      </c>
      <c r="Z657">
        <v>0.5350553505535055</v>
      </c>
      <c r="AA657">
        <v>0.69320843091334894</v>
      </c>
    </row>
    <row r="658" spans="1:27" x14ac:dyDescent="0.35">
      <c r="A658" s="1">
        <v>44133</v>
      </c>
      <c r="B658" t="s">
        <v>49</v>
      </c>
      <c r="C658">
        <v>0.5374149659863946</v>
      </c>
      <c r="D658">
        <v>0.2781954887218045</v>
      </c>
      <c r="E658">
        <v>0.50458715596330272</v>
      </c>
      <c r="F658">
        <v>0.4264705882352941</v>
      </c>
      <c r="G658">
        <v>0.83522727272727271</v>
      </c>
      <c r="H658">
        <v>0.34868421052631576</v>
      </c>
      <c r="I658">
        <v>0.57272727272727275</v>
      </c>
      <c r="J658">
        <v>0.44444444444444442</v>
      </c>
      <c r="K658">
        <v>0.73611111111111116</v>
      </c>
      <c r="L658">
        <v>0.5376344086021505</v>
      </c>
      <c r="M658">
        <v>0.26315789473684209</v>
      </c>
      <c r="N658">
        <v>0.39534883720930231</v>
      </c>
      <c r="O658">
        <v>0.59734513274336287</v>
      </c>
      <c r="P658">
        <v>0.5213675213675214</v>
      </c>
      <c r="Q658">
        <v>0.16408668730650156</v>
      </c>
      <c r="R658">
        <v>0.18471337579617833</v>
      </c>
      <c r="S658">
        <v>0.4107142857142857</v>
      </c>
      <c r="T658">
        <v>0.41333333333333333</v>
      </c>
      <c r="U658">
        <v>0.3905579399141631</v>
      </c>
      <c r="V658">
        <v>0.48636363636363639</v>
      </c>
      <c r="W658">
        <v>0.5</v>
      </c>
      <c r="X658">
        <v>0.51587301587301593</v>
      </c>
      <c r="Y658">
        <v>0.64835164835164838</v>
      </c>
      <c r="Z658">
        <v>0.5535714285714286</v>
      </c>
      <c r="AA658">
        <v>0.25806451612903225</v>
      </c>
    </row>
    <row r="659" spans="1:27" x14ac:dyDescent="0.35">
      <c r="A659" s="1">
        <v>44133</v>
      </c>
      <c r="B659" t="s">
        <v>50</v>
      </c>
      <c r="C659">
        <v>0.46258503401360546</v>
      </c>
      <c r="D659">
        <v>0.72180451127819545</v>
      </c>
      <c r="E659">
        <v>0.49541284403669728</v>
      </c>
      <c r="F659">
        <v>0.57352941176470584</v>
      </c>
      <c r="G659">
        <v>0.16477272727272727</v>
      </c>
      <c r="H659">
        <v>0.65131578947368418</v>
      </c>
      <c r="I659">
        <v>0.42727272727272725</v>
      </c>
      <c r="J659">
        <v>0.55555555555555558</v>
      </c>
      <c r="K659">
        <v>0.2638888888888889</v>
      </c>
      <c r="L659">
        <v>0.46236559139784944</v>
      </c>
      <c r="M659">
        <v>0.73684210526315785</v>
      </c>
      <c r="N659">
        <v>0.60465116279069764</v>
      </c>
      <c r="O659">
        <v>0.40265486725663718</v>
      </c>
      <c r="P659">
        <v>0.47863247863247865</v>
      </c>
      <c r="Q659">
        <v>0.83591331269349844</v>
      </c>
      <c r="R659">
        <v>0.8152866242038217</v>
      </c>
      <c r="S659">
        <v>0.5892857142857143</v>
      </c>
      <c r="T659">
        <v>0.58666666666666667</v>
      </c>
      <c r="U659">
        <v>0.6094420600858369</v>
      </c>
      <c r="V659">
        <v>0.51363636363636367</v>
      </c>
      <c r="W659">
        <v>0.5</v>
      </c>
      <c r="X659">
        <v>0.48412698412698413</v>
      </c>
      <c r="Y659">
        <v>0.35164835164835168</v>
      </c>
      <c r="Z659">
        <v>0.44642857142857145</v>
      </c>
      <c r="AA659">
        <v>0.74193548387096775</v>
      </c>
    </row>
    <row r="660" spans="1:27" x14ac:dyDescent="0.35">
      <c r="A660" s="1">
        <v>44133</v>
      </c>
      <c r="B660" t="s">
        <v>51</v>
      </c>
      <c r="C660">
        <v>0.18877551020408162</v>
      </c>
      <c r="D660">
        <v>0.28104575163398693</v>
      </c>
      <c r="E660">
        <v>0.11920529801324503</v>
      </c>
      <c r="F660">
        <v>1.7699115044247787E-2</v>
      </c>
      <c r="G660">
        <v>5.7971014492753624E-2</v>
      </c>
      <c r="H660">
        <v>8.4656084656084651E-2</v>
      </c>
      <c r="I660">
        <v>0.14414414414414414</v>
      </c>
      <c r="J660">
        <v>0.13315217391304349</v>
      </c>
      <c r="K660">
        <v>0.3125</v>
      </c>
      <c r="L660">
        <v>0.13227513227513227</v>
      </c>
      <c r="M660">
        <v>0.17647058823529413</v>
      </c>
      <c r="N660">
        <v>0.10852713178294573</v>
      </c>
      <c r="O660">
        <v>0.21546961325966851</v>
      </c>
      <c r="P660">
        <v>3.9215686274509803E-2</v>
      </c>
      <c r="Q660">
        <v>4.065040650406504E-2</v>
      </c>
      <c r="R660">
        <v>7.6923076923076927E-2</v>
      </c>
      <c r="S660">
        <v>3.2467532467532464E-2</v>
      </c>
      <c r="T660">
        <v>6.1538461538461542E-2</v>
      </c>
      <c r="U660">
        <v>8.9108910891089105E-2</v>
      </c>
      <c r="V660">
        <v>0.27659574468085107</v>
      </c>
      <c r="W660">
        <v>3.9106145251396648E-2</v>
      </c>
      <c r="X660">
        <v>0.14184397163120568</v>
      </c>
      <c r="Y660">
        <v>0.11304347826086956</v>
      </c>
      <c r="Z660">
        <v>6.6225165562913907E-3</v>
      </c>
      <c r="AA660">
        <v>9.1603053435114504E-2</v>
      </c>
    </row>
    <row r="661" spans="1:27" x14ac:dyDescent="0.35">
      <c r="A661" s="1">
        <v>44133</v>
      </c>
      <c r="B661" t="s">
        <v>52</v>
      </c>
      <c r="C661">
        <v>0.81122448979591832</v>
      </c>
      <c r="D661">
        <v>0.71895424836601307</v>
      </c>
      <c r="E661">
        <v>0.88079470198675491</v>
      </c>
      <c r="F661">
        <v>0.98230088495575218</v>
      </c>
      <c r="G661">
        <v>0.94202898550724634</v>
      </c>
      <c r="H661">
        <v>0.91534391534391535</v>
      </c>
      <c r="I661">
        <v>0.85585585585585588</v>
      </c>
      <c r="J661">
        <v>0.86684782608695654</v>
      </c>
      <c r="K661">
        <v>0.6875</v>
      </c>
      <c r="L661">
        <v>0.86772486772486768</v>
      </c>
      <c r="M661">
        <v>0.82352941176470584</v>
      </c>
      <c r="N661">
        <v>0.89147286821705429</v>
      </c>
      <c r="O661">
        <v>0.78453038674033149</v>
      </c>
      <c r="P661">
        <v>0.96078431372549022</v>
      </c>
      <c r="Q661">
        <v>0.95934959349593496</v>
      </c>
      <c r="R661">
        <v>0.92307692307692313</v>
      </c>
      <c r="S661">
        <v>0.96753246753246758</v>
      </c>
      <c r="T661">
        <v>0.93846153846153846</v>
      </c>
      <c r="U661">
        <v>0.91089108910891092</v>
      </c>
      <c r="V661">
        <v>0.72340425531914898</v>
      </c>
      <c r="W661">
        <v>0.96089385474860334</v>
      </c>
      <c r="X661">
        <v>0.85815602836879434</v>
      </c>
      <c r="Y661">
        <v>0.88695652173913042</v>
      </c>
      <c r="Z661">
        <v>0.99337748344370858</v>
      </c>
      <c r="AA661">
        <v>0.90839694656488545</v>
      </c>
    </row>
    <row r="662" spans="1:27" x14ac:dyDescent="0.35">
      <c r="A662" s="1">
        <v>44134</v>
      </c>
      <c r="B662" t="s">
        <v>30</v>
      </c>
      <c r="C662">
        <v>0.60845347313237219</v>
      </c>
      <c r="D662">
        <v>0.25806451612903225</v>
      </c>
      <c r="E662">
        <v>0.44255975327679259</v>
      </c>
      <c r="F662">
        <v>0.33656957928802589</v>
      </c>
      <c r="G662">
        <v>0.2580490148966843</v>
      </c>
      <c r="H662">
        <v>0.42141951837769326</v>
      </c>
      <c r="I662">
        <v>0.59268292682926826</v>
      </c>
      <c r="J662">
        <v>0.50800492610837433</v>
      </c>
      <c r="K662">
        <v>0.54829704075935237</v>
      </c>
      <c r="L662">
        <v>0.46936481169196176</v>
      </c>
      <c r="M662">
        <v>0.65266106442577021</v>
      </c>
      <c r="N662">
        <v>0.55268389662027828</v>
      </c>
      <c r="O662">
        <v>0.40638655462184869</v>
      </c>
      <c r="P662">
        <v>0.37907608695652173</v>
      </c>
      <c r="Q662">
        <v>0.41829268292682925</v>
      </c>
      <c r="R662">
        <v>0.27301587301587299</v>
      </c>
      <c r="S662">
        <v>0.5226586102719033</v>
      </c>
      <c r="T662">
        <v>0.16965226554267651</v>
      </c>
      <c r="U662">
        <v>0.41915802318486883</v>
      </c>
      <c r="V662">
        <v>0.32690622261174407</v>
      </c>
      <c r="W662">
        <v>0.55581395348837215</v>
      </c>
      <c r="X662">
        <v>0.4731290808638875</v>
      </c>
      <c r="Y662">
        <v>0.589018302828619</v>
      </c>
      <c r="Z662">
        <v>0.50816023738872407</v>
      </c>
      <c r="AA662">
        <v>0.48148148148148145</v>
      </c>
    </row>
    <row r="663" spans="1:27" x14ac:dyDescent="0.35">
      <c r="A663" s="1">
        <v>44134</v>
      </c>
      <c r="B663" t="s">
        <v>31</v>
      </c>
      <c r="C663">
        <v>8.4534731323722134E-2</v>
      </c>
      <c r="D663">
        <v>0.39275608375778159</v>
      </c>
      <c r="E663">
        <v>0.18581341557440251</v>
      </c>
      <c r="F663">
        <v>0.220873786407767</v>
      </c>
      <c r="G663">
        <v>0.45074483421431999</v>
      </c>
      <c r="H663">
        <v>0.43726235741444869</v>
      </c>
      <c r="I663">
        <v>0.12764227642276427</v>
      </c>
      <c r="J663">
        <v>0.2038177339901478</v>
      </c>
      <c r="K663">
        <v>0.22724734785036282</v>
      </c>
      <c r="L663">
        <v>0.14671163575042157</v>
      </c>
      <c r="M663">
        <v>6.4425770308123353E-2</v>
      </c>
      <c r="N663">
        <v>0.19085487077534791</v>
      </c>
      <c r="O663">
        <v>0.18857142857142861</v>
      </c>
      <c r="P663">
        <v>0.17730978260869568</v>
      </c>
      <c r="Q663">
        <v>0.45426829268292684</v>
      </c>
      <c r="R663">
        <v>0.58095238095238089</v>
      </c>
      <c r="S663">
        <v>0.21852970795568993</v>
      </c>
      <c r="T663">
        <v>0.50368809272918857</v>
      </c>
      <c r="U663">
        <v>0.12934716290420989</v>
      </c>
      <c r="V663">
        <v>0.30090563832895123</v>
      </c>
      <c r="W663">
        <v>0</v>
      </c>
      <c r="X663">
        <v>0.21446509291813154</v>
      </c>
      <c r="Y663">
        <v>3.660565723793674E-2</v>
      </c>
      <c r="Z663">
        <v>0.19658753709198806</v>
      </c>
      <c r="AA663">
        <v>0.20202020202020204</v>
      </c>
    </row>
    <row r="664" spans="1:27" x14ac:dyDescent="0.35">
      <c r="A664" s="1">
        <v>44134</v>
      </c>
      <c r="B664" t="s">
        <v>32</v>
      </c>
      <c r="C664">
        <v>0.69298820445609433</v>
      </c>
      <c r="D664">
        <v>0.65082059988681384</v>
      </c>
      <c r="E664">
        <v>0.6283731688511951</v>
      </c>
      <c r="F664">
        <v>0.55744336569579289</v>
      </c>
      <c r="G664">
        <v>0.70879384911100429</v>
      </c>
      <c r="H664">
        <v>0.85868187579214195</v>
      </c>
      <c r="I664">
        <v>0.72032520325203253</v>
      </c>
      <c r="J664">
        <v>0.71182266009852213</v>
      </c>
      <c r="K664">
        <v>0.7755443886097152</v>
      </c>
      <c r="L664">
        <v>0.61607644744238332</v>
      </c>
      <c r="M664">
        <v>0.71708683473389356</v>
      </c>
      <c r="N664">
        <v>0.74353876739562619</v>
      </c>
      <c r="O664">
        <v>0.59495798319327731</v>
      </c>
      <c r="P664">
        <v>0.55638586956521741</v>
      </c>
      <c r="Q664">
        <v>0.8725609756097561</v>
      </c>
      <c r="R664">
        <v>0.85396825396825393</v>
      </c>
      <c r="S664">
        <v>0.74118831822759323</v>
      </c>
      <c r="T664">
        <v>0.67334035827186511</v>
      </c>
      <c r="U664">
        <v>0.54850518608907872</v>
      </c>
      <c r="V664">
        <v>0.6278118609406953</v>
      </c>
      <c r="W664">
        <v>0.55581395348837215</v>
      </c>
      <c r="X664">
        <v>0.68759417378201904</v>
      </c>
      <c r="Y664">
        <v>0.62562396006655574</v>
      </c>
      <c r="Z664">
        <v>0.70474777448071213</v>
      </c>
      <c r="AA664">
        <v>0.6835016835016835</v>
      </c>
    </row>
    <row r="665" spans="1:27" x14ac:dyDescent="0.35">
      <c r="A665" s="1">
        <v>44134</v>
      </c>
      <c r="B665" t="s">
        <v>33</v>
      </c>
      <c r="C665">
        <v>0.30701179554390567</v>
      </c>
      <c r="D665">
        <v>0.34917940011318616</v>
      </c>
      <c r="E665">
        <v>0.3716268311488049</v>
      </c>
      <c r="F665">
        <v>0.44255663430420711</v>
      </c>
      <c r="G665">
        <v>0.29120615088899571</v>
      </c>
      <c r="H665">
        <v>0.14131812420785805</v>
      </c>
      <c r="I665">
        <v>0.27967479674796747</v>
      </c>
      <c r="J665">
        <v>0.28817733990147787</v>
      </c>
      <c r="K665">
        <v>0.2244556113902848</v>
      </c>
      <c r="L665">
        <v>0.38392355255761668</v>
      </c>
      <c r="M665">
        <v>0.28291316526610644</v>
      </c>
      <c r="N665">
        <v>0.25646123260437381</v>
      </c>
      <c r="O665">
        <v>0.40504201680672269</v>
      </c>
      <c r="P665">
        <v>0.44361413043478259</v>
      </c>
      <c r="Q665">
        <v>0.1274390243902439</v>
      </c>
      <c r="R665">
        <v>0.14603174603174607</v>
      </c>
      <c r="S665">
        <v>0.25881168177240677</v>
      </c>
      <c r="T665">
        <v>0.32665964172813489</v>
      </c>
      <c r="U665">
        <v>0.45149481391092128</v>
      </c>
      <c r="V665">
        <v>0.3721881390593047</v>
      </c>
      <c r="W665">
        <v>0.44418604651162785</v>
      </c>
      <c r="X665">
        <v>0.31240582621798096</v>
      </c>
      <c r="Y665">
        <v>0.37437603993344426</v>
      </c>
      <c r="Z665">
        <v>0.29525222551928787</v>
      </c>
      <c r="AA665">
        <v>0.3164983164983165</v>
      </c>
    </row>
    <row r="666" spans="1:27" x14ac:dyDescent="0.35">
      <c r="A666" s="1">
        <v>44134</v>
      </c>
      <c r="B666" t="s">
        <v>46</v>
      </c>
      <c r="C666">
        <v>0.33354310887350536</v>
      </c>
      <c r="D666">
        <v>0.5035577449370553</v>
      </c>
      <c r="E666">
        <v>0.29446935724962631</v>
      </c>
      <c r="F666">
        <v>0.28983516483516486</v>
      </c>
      <c r="G666">
        <v>0.32594936708860761</v>
      </c>
      <c r="H666">
        <v>0.49821337417049516</v>
      </c>
      <c r="I666">
        <v>0.46614173228346456</v>
      </c>
      <c r="J666">
        <v>0.50772200772200771</v>
      </c>
      <c r="K666">
        <v>0.51658767772511849</v>
      </c>
      <c r="L666">
        <v>0.49789029535864981</v>
      </c>
      <c r="M666">
        <v>0.59466019417475724</v>
      </c>
      <c r="N666">
        <v>0.16603773584905659</v>
      </c>
      <c r="O666">
        <v>0.50944</v>
      </c>
      <c r="P666">
        <v>0.35581245985870263</v>
      </c>
      <c r="Q666">
        <v>0.35169988276670572</v>
      </c>
      <c r="R666">
        <v>0.53543307086614178</v>
      </c>
      <c r="S666">
        <v>0.347135955831608</v>
      </c>
      <c r="T666">
        <v>0.43606036536934073</v>
      </c>
      <c r="U666">
        <v>0.37888446215139443</v>
      </c>
      <c r="V666">
        <v>0.25</v>
      </c>
      <c r="W666">
        <v>0.75944584382871538</v>
      </c>
      <c r="X666">
        <v>0.5358711566617862</v>
      </c>
      <c r="Y666">
        <v>0.60121765601217658</v>
      </c>
      <c r="Z666">
        <v>0.40925789860396766</v>
      </c>
      <c r="AA666">
        <v>0.37787610619469025</v>
      </c>
    </row>
    <row r="667" spans="1:27" x14ac:dyDescent="0.35">
      <c r="A667" s="1">
        <v>44134</v>
      </c>
      <c r="B667" t="s">
        <v>47</v>
      </c>
      <c r="C667">
        <v>0.71698113207547165</v>
      </c>
      <c r="D667">
        <v>0.45978260869565218</v>
      </c>
      <c r="E667">
        <v>0.60406091370558379</v>
      </c>
      <c r="F667">
        <v>0.48973143759873616</v>
      </c>
      <c r="G667">
        <v>0.54490291262135926</v>
      </c>
      <c r="H667">
        <v>0.24385245901639344</v>
      </c>
      <c r="I667">
        <v>0.80236486486486491</v>
      </c>
      <c r="J667">
        <v>0.37072243346007605</v>
      </c>
      <c r="K667">
        <v>0.49439347604485218</v>
      </c>
      <c r="L667">
        <v>0.71504237288135597</v>
      </c>
      <c r="M667">
        <v>0.46938775510204084</v>
      </c>
      <c r="N667">
        <v>0.80681818181818177</v>
      </c>
      <c r="O667">
        <v>0.54522613065326631</v>
      </c>
      <c r="P667">
        <v>0.57581227436823101</v>
      </c>
      <c r="Q667">
        <v>0.45333333333333331</v>
      </c>
      <c r="R667">
        <v>0.20441176470588235</v>
      </c>
      <c r="S667">
        <v>0.49105367793240556</v>
      </c>
      <c r="T667">
        <v>0.73041894353369763</v>
      </c>
      <c r="U667">
        <v>0.38801261829652994</v>
      </c>
      <c r="V667">
        <v>0.8224400871459695</v>
      </c>
      <c r="W667">
        <v>7.4626865671641784E-2</v>
      </c>
      <c r="X667">
        <v>0.54371584699453557</v>
      </c>
      <c r="Y667">
        <v>0.9417721518987342</v>
      </c>
      <c r="Z667">
        <v>0.47396768402154399</v>
      </c>
      <c r="AA667">
        <v>0.30679156908665106</v>
      </c>
    </row>
    <row r="668" spans="1:27" x14ac:dyDescent="0.35">
      <c r="A668" s="1">
        <v>44134</v>
      </c>
      <c r="B668" t="s">
        <v>48</v>
      </c>
      <c r="C668">
        <v>0.28301886792452829</v>
      </c>
      <c r="D668">
        <v>0.54021739130434787</v>
      </c>
      <c r="E668">
        <v>0.39593908629441626</v>
      </c>
      <c r="F668">
        <v>0.51026856240126384</v>
      </c>
      <c r="G668">
        <v>0.4550970873786408</v>
      </c>
      <c r="H668">
        <v>0.75614754098360659</v>
      </c>
      <c r="I668">
        <v>0.19763513513513514</v>
      </c>
      <c r="J668">
        <v>0.62927756653992395</v>
      </c>
      <c r="K668">
        <v>0.50560652395514782</v>
      </c>
      <c r="L668">
        <v>0.28495762711864409</v>
      </c>
      <c r="M668">
        <v>0.53061224489795922</v>
      </c>
      <c r="N668">
        <v>0.19318181818181818</v>
      </c>
      <c r="O668">
        <v>0.45477386934673369</v>
      </c>
      <c r="P668">
        <v>0.42418772563176893</v>
      </c>
      <c r="Q668">
        <v>0.54666666666666663</v>
      </c>
      <c r="R668">
        <v>0.7955882352941176</v>
      </c>
      <c r="S668">
        <v>0.50894632206759438</v>
      </c>
      <c r="T668">
        <v>0.26958105646630237</v>
      </c>
      <c r="U668">
        <v>0.61198738170347</v>
      </c>
      <c r="V668">
        <v>0.1775599128540305</v>
      </c>
      <c r="W668">
        <v>0.92537313432835822</v>
      </c>
      <c r="X668">
        <v>0.45628415300546449</v>
      </c>
      <c r="Y668">
        <v>5.8227848101265821E-2</v>
      </c>
      <c r="Z668">
        <v>0.52603231597845601</v>
      </c>
      <c r="AA668">
        <v>0.69320843091334894</v>
      </c>
    </row>
    <row r="669" spans="1:27" x14ac:dyDescent="0.35">
      <c r="A669" s="1">
        <v>44134</v>
      </c>
      <c r="B669" t="s">
        <v>49</v>
      </c>
      <c r="C669">
        <v>0.61204013377926425</v>
      </c>
      <c r="D669">
        <v>0.2857142857142857</v>
      </c>
      <c r="E669">
        <v>0.49541284403669728</v>
      </c>
      <c r="F669">
        <v>0.46078431372549017</v>
      </c>
      <c r="G669">
        <v>0.86363636363636365</v>
      </c>
      <c r="H669">
        <v>0.30263157894736842</v>
      </c>
      <c r="I669">
        <v>0.60909090909090913</v>
      </c>
      <c r="J669">
        <v>0.44097222222222221</v>
      </c>
      <c r="K669">
        <v>0.73611111111111116</v>
      </c>
      <c r="L669">
        <v>0.57526881720430112</v>
      </c>
      <c r="M669">
        <v>0.42622950819672129</v>
      </c>
      <c r="N669">
        <v>0.48837209302325579</v>
      </c>
      <c r="O669">
        <v>0.59292035398230092</v>
      </c>
      <c r="P669">
        <v>0.5213675213675214</v>
      </c>
      <c r="Q669">
        <v>0.17337461300309598</v>
      </c>
      <c r="R669">
        <v>0.21656050955414013</v>
      </c>
      <c r="S669">
        <v>0.4107142857142857</v>
      </c>
      <c r="T669">
        <v>0.37333333333333335</v>
      </c>
      <c r="U669">
        <v>0.3905579399141631</v>
      </c>
      <c r="V669">
        <v>0.45454545454545453</v>
      </c>
      <c r="W669">
        <v>0.46875</v>
      </c>
      <c r="X669">
        <v>0.51587301587301593</v>
      </c>
      <c r="Y669">
        <v>0.64835164835164838</v>
      </c>
      <c r="Z669">
        <v>0.5535714285714286</v>
      </c>
      <c r="AA669">
        <v>0.2661290322580645</v>
      </c>
    </row>
    <row r="670" spans="1:27" x14ac:dyDescent="0.35">
      <c r="A670" s="1">
        <v>44134</v>
      </c>
      <c r="B670" t="s">
        <v>50</v>
      </c>
      <c r="C670">
        <v>0.38795986622073581</v>
      </c>
      <c r="D670">
        <v>0.7142857142857143</v>
      </c>
      <c r="E670">
        <v>0.50458715596330272</v>
      </c>
      <c r="F670">
        <v>0.53921568627450978</v>
      </c>
      <c r="G670">
        <v>0.13636363636363635</v>
      </c>
      <c r="H670">
        <v>0.69736842105263153</v>
      </c>
      <c r="I670">
        <v>0.39090909090909093</v>
      </c>
      <c r="J670">
        <v>0.55902777777777779</v>
      </c>
      <c r="K670">
        <v>0.2638888888888889</v>
      </c>
      <c r="L670">
        <v>0.42473118279569894</v>
      </c>
      <c r="M670">
        <v>0.57377049180327866</v>
      </c>
      <c r="N670">
        <v>0.51162790697674421</v>
      </c>
      <c r="O670">
        <v>0.40707964601769914</v>
      </c>
      <c r="P670">
        <v>0.47863247863247865</v>
      </c>
      <c r="Q670">
        <v>0.82662538699690402</v>
      </c>
      <c r="R670">
        <v>0.78343949044585992</v>
      </c>
      <c r="S670">
        <v>0.5892857142857143</v>
      </c>
      <c r="T670">
        <v>0.62666666666666671</v>
      </c>
      <c r="U670">
        <v>0.6094420600858369</v>
      </c>
      <c r="V670">
        <v>0.54545454545454541</v>
      </c>
      <c r="W670">
        <v>0.53125</v>
      </c>
      <c r="X670">
        <v>0.48412698412698413</v>
      </c>
      <c r="Y670">
        <v>0.35164835164835168</v>
      </c>
      <c r="Z670">
        <v>0.44642857142857145</v>
      </c>
      <c r="AA670">
        <v>0.7338709677419355</v>
      </c>
    </row>
    <row r="671" spans="1:27" x14ac:dyDescent="0.35">
      <c r="A671" s="1">
        <v>44134</v>
      </c>
      <c r="B671" t="s">
        <v>51</v>
      </c>
      <c r="C671">
        <v>0.11224489795918367</v>
      </c>
      <c r="D671">
        <v>0.24183006535947713</v>
      </c>
      <c r="E671">
        <v>9.9337748344370855E-2</v>
      </c>
      <c r="F671">
        <v>1.9911504424778761E-2</v>
      </c>
      <c r="G671">
        <v>5.8252427184466021E-2</v>
      </c>
      <c r="H671">
        <v>8.4656084656084651E-2</v>
      </c>
      <c r="I671">
        <v>0.15315315315315314</v>
      </c>
      <c r="J671">
        <v>0.13279132791327913</v>
      </c>
      <c r="K671">
        <v>0.34027777777777779</v>
      </c>
      <c r="L671">
        <v>0.13227513227513227</v>
      </c>
      <c r="M671">
        <v>0.25</v>
      </c>
      <c r="N671">
        <v>8.6614173228346455E-2</v>
      </c>
      <c r="O671">
        <v>0.17727272727272728</v>
      </c>
      <c r="P671">
        <v>5.2287581699346407E-2</v>
      </c>
      <c r="Q671">
        <v>2.8455284552845527E-2</v>
      </c>
      <c r="R671">
        <v>8.0267558528428096E-2</v>
      </c>
      <c r="S671">
        <v>2.5974025974025976E-2</v>
      </c>
      <c r="T671">
        <v>4.6153846153846156E-2</v>
      </c>
      <c r="U671">
        <v>9.9009900990099015E-2</v>
      </c>
      <c r="V671">
        <v>0.2917933130699088</v>
      </c>
      <c r="W671">
        <v>4.4692737430167599E-2</v>
      </c>
      <c r="X671">
        <v>0.15384615384615385</v>
      </c>
      <c r="Y671">
        <v>0.10434782608695652</v>
      </c>
      <c r="Z671">
        <v>1.3245033112582781E-2</v>
      </c>
      <c r="AA671">
        <v>7.6335877862595422E-2</v>
      </c>
    </row>
    <row r="672" spans="1:27" x14ac:dyDescent="0.35">
      <c r="A672" s="1">
        <v>44134</v>
      </c>
      <c r="B672" t="s">
        <v>52</v>
      </c>
      <c r="C672">
        <v>0.88775510204081631</v>
      </c>
      <c r="D672">
        <v>0.75816993464052285</v>
      </c>
      <c r="E672">
        <v>0.90066225165562919</v>
      </c>
      <c r="F672">
        <v>0.98008849557522126</v>
      </c>
      <c r="G672">
        <v>0.94174757281553401</v>
      </c>
      <c r="H672">
        <v>0.91534391534391535</v>
      </c>
      <c r="I672">
        <v>0.84684684684684686</v>
      </c>
      <c r="J672">
        <v>0.86720867208672092</v>
      </c>
      <c r="K672">
        <v>0.65972222222222221</v>
      </c>
      <c r="L672">
        <v>0.86772486772486768</v>
      </c>
      <c r="M672">
        <v>0.75</v>
      </c>
      <c r="N672">
        <v>0.91338582677165359</v>
      </c>
      <c r="O672">
        <v>0.82272727272727275</v>
      </c>
      <c r="P672">
        <v>0.94771241830065356</v>
      </c>
      <c r="Q672">
        <v>0.97154471544715448</v>
      </c>
      <c r="R672">
        <v>0.91973244147157196</v>
      </c>
      <c r="S672">
        <v>0.97402597402597402</v>
      </c>
      <c r="T672">
        <v>0.9538461538461539</v>
      </c>
      <c r="U672">
        <v>0.90099009900990101</v>
      </c>
      <c r="V672">
        <v>0.70820668693009114</v>
      </c>
      <c r="W672">
        <v>0.95530726256983245</v>
      </c>
      <c r="X672">
        <v>0.84615384615384615</v>
      </c>
      <c r="Y672">
        <v>0.89565217391304353</v>
      </c>
      <c r="Z672">
        <v>0.98675496688741726</v>
      </c>
      <c r="AA672">
        <v>0.92366412213740456</v>
      </c>
    </row>
    <row r="673" spans="1:27" x14ac:dyDescent="0.35">
      <c r="A673" s="1">
        <v>44135</v>
      </c>
      <c r="B673" t="s">
        <v>30</v>
      </c>
      <c r="C673">
        <v>0.61926605504587151</v>
      </c>
      <c r="D673">
        <v>0.25412892914224827</v>
      </c>
      <c r="E673">
        <v>0.42174248265227449</v>
      </c>
      <c r="F673">
        <v>0.31930960086299892</v>
      </c>
      <c r="G673">
        <v>0.2407496395963479</v>
      </c>
      <c r="H673">
        <v>0.42203491872366045</v>
      </c>
      <c r="I673">
        <v>0.45015290519877671</v>
      </c>
      <c r="J673">
        <v>0.48091133004926107</v>
      </c>
      <c r="K673">
        <v>0.52931323283082077</v>
      </c>
      <c r="L673">
        <v>0.4564362001124227</v>
      </c>
      <c r="M673">
        <v>0.68627450980392157</v>
      </c>
      <c r="N673">
        <v>0.5248508946322068</v>
      </c>
      <c r="O673">
        <v>0.40470588235294114</v>
      </c>
      <c r="P673">
        <v>0.31286894923258557</v>
      </c>
      <c r="Q673">
        <v>0.41158536585365851</v>
      </c>
      <c r="R673">
        <v>0.27830687830687828</v>
      </c>
      <c r="S673">
        <v>0.5068359375</v>
      </c>
      <c r="T673">
        <v>0.18967334035827185</v>
      </c>
      <c r="U673">
        <v>0.41427699816961566</v>
      </c>
      <c r="V673">
        <v>0.31434414256500148</v>
      </c>
      <c r="W673">
        <v>0.62093023255813951</v>
      </c>
      <c r="X673">
        <v>0.45417925478348437</v>
      </c>
      <c r="Y673">
        <v>0.58569051580698839</v>
      </c>
      <c r="Z673">
        <v>0.48097631012203879</v>
      </c>
      <c r="AA673">
        <v>0.46432491767288686</v>
      </c>
    </row>
    <row r="674" spans="1:27" x14ac:dyDescent="0.35">
      <c r="A674" s="1">
        <v>44135</v>
      </c>
      <c r="B674" t="s">
        <v>31</v>
      </c>
      <c r="C674">
        <v>0.13335517693315868</v>
      </c>
      <c r="D674">
        <v>0.37400106553010126</v>
      </c>
      <c r="E674">
        <v>0.19969159599074787</v>
      </c>
      <c r="F674">
        <v>0.20846817691477887</v>
      </c>
      <c r="G674">
        <v>0.49783757808745799</v>
      </c>
      <c r="H674">
        <v>0.378687537627935</v>
      </c>
      <c r="I674">
        <v>0.12110091743119267</v>
      </c>
      <c r="J674">
        <v>0.18472906403940886</v>
      </c>
      <c r="K674">
        <v>0.22278056951423786</v>
      </c>
      <c r="L674">
        <v>0.16750983698707145</v>
      </c>
      <c r="M674">
        <v>7.0028011204481766E-2</v>
      </c>
      <c r="N674">
        <v>0.15904572564612318</v>
      </c>
      <c r="O674">
        <v>0.21647058823529419</v>
      </c>
      <c r="P674">
        <v>0.15289256198347112</v>
      </c>
      <c r="Q674">
        <v>0.22560975609756101</v>
      </c>
      <c r="R674">
        <v>0.57989417989417991</v>
      </c>
      <c r="S674">
        <v>0.2353515625</v>
      </c>
      <c r="T674">
        <v>0.52897787144362485</v>
      </c>
      <c r="U674">
        <v>0.12385600976204997</v>
      </c>
      <c r="V674">
        <v>0.2892199824715162</v>
      </c>
      <c r="W674">
        <v>0</v>
      </c>
      <c r="X674">
        <v>0.21550855991943602</v>
      </c>
      <c r="Y674">
        <v>3.4941763727121433E-2</v>
      </c>
      <c r="Z674">
        <v>0.1959798994974874</v>
      </c>
      <c r="AA674">
        <v>0.18221734357848529</v>
      </c>
    </row>
    <row r="675" spans="1:27" x14ac:dyDescent="0.35">
      <c r="A675" s="1">
        <v>44135</v>
      </c>
      <c r="B675" t="s">
        <v>32</v>
      </c>
      <c r="C675">
        <v>0.75262123197903019</v>
      </c>
      <c r="D675">
        <v>0.62812999467234953</v>
      </c>
      <c r="E675">
        <v>0.62143407864302236</v>
      </c>
      <c r="F675">
        <v>0.52777777777777779</v>
      </c>
      <c r="G675">
        <v>0.73858721768380586</v>
      </c>
      <c r="H675">
        <v>0.80072245635159545</v>
      </c>
      <c r="I675">
        <v>0.57125382262996938</v>
      </c>
      <c r="J675">
        <v>0.66564039408866993</v>
      </c>
      <c r="K675">
        <v>0.75209380234505863</v>
      </c>
      <c r="L675">
        <v>0.62394603709949414</v>
      </c>
      <c r="M675">
        <v>0.75630252100840334</v>
      </c>
      <c r="N675">
        <v>0.68389662027832998</v>
      </c>
      <c r="O675">
        <v>0.62117647058823533</v>
      </c>
      <c r="P675">
        <v>0.46576151121605669</v>
      </c>
      <c r="Q675">
        <v>0.63719512195121952</v>
      </c>
      <c r="R675">
        <v>0.85820105820105819</v>
      </c>
      <c r="S675">
        <v>0.7421875</v>
      </c>
      <c r="T675">
        <v>0.71865121180189673</v>
      </c>
      <c r="U675">
        <v>0.53813300793166563</v>
      </c>
      <c r="V675">
        <v>0.60356412503651768</v>
      </c>
      <c r="W675">
        <v>0.62093023255813951</v>
      </c>
      <c r="X675">
        <v>0.66968781470292038</v>
      </c>
      <c r="Y675">
        <v>0.62063227953410982</v>
      </c>
      <c r="Z675">
        <v>0.67695620961952618</v>
      </c>
      <c r="AA675">
        <v>0.64654226125137215</v>
      </c>
    </row>
    <row r="676" spans="1:27" x14ac:dyDescent="0.35">
      <c r="A676" s="1">
        <v>44135</v>
      </c>
      <c r="B676" t="s">
        <v>33</v>
      </c>
      <c r="C676">
        <v>0.24737876802096981</v>
      </c>
      <c r="D676">
        <v>0.37187000532765047</v>
      </c>
      <c r="E676">
        <v>0.37856592135697764</v>
      </c>
      <c r="F676">
        <v>0.47222222222222221</v>
      </c>
      <c r="G676">
        <v>0.26141278231619414</v>
      </c>
      <c r="H676">
        <v>0.19927754364840455</v>
      </c>
      <c r="I676">
        <v>0.42874617737003062</v>
      </c>
      <c r="J676">
        <v>0.33435960591133007</v>
      </c>
      <c r="K676">
        <v>0.24790619765494137</v>
      </c>
      <c r="L676">
        <v>0.37605396290050586</v>
      </c>
      <c r="M676">
        <v>0.24369747899159666</v>
      </c>
      <c r="N676">
        <v>0.31610337972167002</v>
      </c>
      <c r="O676">
        <v>0.37882352941176467</v>
      </c>
      <c r="P676">
        <v>0.53423848878394331</v>
      </c>
      <c r="Q676">
        <v>0.36280487804878048</v>
      </c>
      <c r="R676">
        <v>0.14179894179894181</v>
      </c>
      <c r="S676">
        <v>0.2578125</v>
      </c>
      <c r="T676">
        <v>0.28134878819810327</v>
      </c>
      <c r="U676">
        <v>0.46186699206833437</v>
      </c>
      <c r="V676">
        <v>0.39643587496348232</v>
      </c>
      <c r="W676">
        <v>0.37906976744186049</v>
      </c>
      <c r="X676">
        <v>0.33031218529707962</v>
      </c>
      <c r="Y676">
        <v>0.37936772046589018</v>
      </c>
      <c r="Z676">
        <v>0.32304379038047382</v>
      </c>
      <c r="AA676">
        <v>0.35345773874862785</v>
      </c>
    </row>
    <row r="677" spans="1:27" x14ac:dyDescent="0.35">
      <c r="A677" s="1">
        <v>44135</v>
      </c>
      <c r="B677" t="s">
        <v>46</v>
      </c>
      <c r="C677">
        <v>0.33731906859660166</v>
      </c>
      <c r="D677">
        <v>0.47960764068146616</v>
      </c>
      <c r="E677">
        <v>0.31689088191330345</v>
      </c>
      <c r="F677">
        <v>0.28983516483516486</v>
      </c>
      <c r="G677">
        <v>0.32594936708860761</v>
      </c>
      <c r="H677">
        <v>0.49821337417049516</v>
      </c>
      <c r="I677">
        <v>0.35343283582089552</v>
      </c>
      <c r="J677">
        <v>0.50772200772200771</v>
      </c>
      <c r="K677">
        <v>0.51658767772511849</v>
      </c>
      <c r="L677">
        <v>0.49789029535864981</v>
      </c>
      <c r="M677">
        <v>0.59466019417475724</v>
      </c>
      <c r="N677">
        <v>0.16603773584905659</v>
      </c>
      <c r="O677">
        <v>0.50944</v>
      </c>
      <c r="P677">
        <v>0.31141090500281055</v>
      </c>
      <c r="Q677">
        <v>0.35169988276670572</v>
      </c>
      <c r="R677">
        <v>0.53543307086614178</v>
      </c>
      <c r="S677">
        <v>0.36541143654114366</v>
      </c>
      <c r="T677">
        <v>0.43606036536934073</v>
      </c>
      <c r="U677">
        <v>0.37888446215139443</v>
      </c>
      <c r="V677">
        <v>0.25</v>
      </c>
      <c r="W677">
        <v>0.75944584382871538</v>
      </c>
      <c r="X677">
        <v>0.54904831625183015</v>
      </c>
      <c r="Y677">
        <v>0.60121765601217658</v>
      </c>
      <c r="Z677">
        <v>0.40042674253200566</v>
      </c>
      <c r="AA677">
        <v>0.31913043478260872</v>
      </c>
    </row>
    <row r="678" spans="1:27" x14ac:dyDescent="0.35">
      <c r="A678" s="1">
        <v>44135</v>
      </c>
      <c r="B678" t="s">
        <v>47</v>
      </c>
      <c r="C678">
        <v>0.71175373134328357</v>
      </c>
      <c r="D678">
        <v>0.42303552206673845</v>
      </c>
      <c r="E678">
        <v>0.56603773584905659</v>
      </c>
      <c r="F678">
        <v>0.50947867298578198</v>
      </c>
      <c r="G678">
        <v>0.56067961165048541</v>
      </c>
      <c r="H678">
        <v>0.26024590163934425</v>
      </c>
      <c r="I678">
        <v>0.8125</v>
      </c>
      <c r="J678">
        <v>0.33365019011406843</v>
      </c>
      <c r="K678">
        <v>0.53007135575942921</v>
      </c>
      <c r="L678">
        <v>0.71716101694915257</v>
      </c>
      <c r="M678">
        <v>0.46938775510204084</v>
      </c>
      <c r="N678">
        <v>0.76136363636363635</v>
      </c>
      <c r="O678">
        <v>0.52638190954773867</v>
      </c>
      <c r="P678">
        <v>0.55234657039711188</v>
      </c>
      <c r="Q678">
        <v>0.46333333333333332</v>
      </c>
      <c r="R678">
        <v>0.20441176470588235</v>
      </c>
      <c r="S678">
        <v>0.46946564885496184</v>
      </c>
      <c r="T678">
        <v>0.73224043715846998</v>
      </c>
      <c r="U678">
        <v>0.37539432176656151</v>
      </c>
      <c r="V678">
        <v>0.8246187363834423</v>
      </c>
      <c r="W678">
        <v>8.6235489220563843E-2</v>
      </c>
      <c r="X678">
        <v>0.51555555555555554</v>
      </c>
      <c r="Y678">
        <v>0.9417721518987342</v>
      </c>
      <c r="Z678">
        <v>0.49378330373001778</v>
      </c>
      <c r="AA678">
        <v>0.45776566757493187</v>
      </c>
    </row>
    <row r="679" spans="1:27" x14ac:dyDescent="0.35">
      <c r="A679" s="1">
        <v>44135</v>
      </c>
      <c r="B679" t="s">
        <v>48</v>
      </c>
      <c r="C679">
        <v>0.28824626865671643</v>
      </c>
      <c r="D679">
        <v>0.57696447793326155</v>
      </c>
      <c r="E679">
        <v>0.43396226415094341</v>
      </c>
      <c r="F679">
        <v>0.49052132701421802</v>
      </c>
      <c r="G679">
        <v>0.43932038834951459</v>
      </c>
      <c r="H679">
        <v>0.73975409836065575</v>
      </c>
      <c r="I679">
        <v>0.1875</v>
      </c>
      <c r="J679">
        <v>0.66634980988593151</v>
      </c>
      <c r="K679">
        <v>0.46992864424057085</v>
      </c>
      <c r="L679">
        <v>0.28283898305084748</v>
      </c>
      <c r="M679">
        <v>0.53061224489795922</v>
      </c>
      <c r="N679">
        <v>0.23863636363636365</v>
      </c>
      <c r="O679">
        <v>0.47361809045226133</v>
      </c>
      <c r="P679">
        <v>0.44765342960288806</v>
      </c>
      <c r="Q679">
        <v>0.53666666666666663</v>
      </c>
      <c r="R679">
        <v>0.7955882352941176</v>
      </c>
      <c r="S679">
        <v>0.53053435114503822</v>
      </c>
      <c r="T679">
        <v>0.26775956284153007</v>
      </c>
      <c r="U679">
        <v>0.62460567823343849</v>
      </c>
      <c r="V679">
        <v>0.17538126361655773</v>
      </c>
      <c r="W679">
        <v>0.9137645107794361</v>
      </c>
      <c r="X679">
        <v>0.48444444444444446</v>
      </c>
      <c r="Y679">
        <v>5.8227848101265821E-2</v>
      </c>
      <c r="Z679">
        <v>0.50621669626998222</v>
      </c>
      <c r="AA679">
        <v>0.54223433242506813</v>
      </c>
    </row>
    <row r="680" spans="1:27" x14ac:dyDescent="0.35">
      <c r="A680" s="1">
        <v>44135</v>
      </c>
      <c r="B680" t="s">
        <v>49</v>
      </c>
      <c r="C680">
        <v>0.59468438538205981</v>
      </c>
      <c r="D680">
        <v>0.25179856115107913</v>
      </c>
      <c r="E680">
        <v>0.52293577981651373</v>
      </c>
      <c r="F680">
        <v>0.4264705882352941</v>
      </c>
      <c r="G680">
        <v>0.86363636363636365</v>
      </c>
      <c r="H680">
        <v>0.29605263157894735</v>
      </c>
      <c r="I680">
        <v>0.54918032786885251</v>
      </c>
      <c r="J680">
        <v>0.47222222222222221</v>
      </c>
      <c r="K680">
        <v>0.74305555555555558</v>
      </c>
      <c r="L680">
        <v>0.60215053763440862</v>
      </c>
      <c r="M680">
        <v>0.42622950819672129</v>
      </c>
      <c r="N680">
        <v>0.48837209302325579</v>
      </c>
      <c r="O680">
        <v>0.75221238938053092</v>
      </c>
      <c r="P680">
        <v>0.52991452991452992</v>
      </c>
      <c r="Q680">
        <v>0.1609907120743034</v>
      </c>
      <c r="R680">
        <v>0.16560509554140126</v>
      </c>
      <c r="S680">
        <v>0.45535714285714285</v>
      </c>
      <c r="T680">
        <v>0.44</v>
      </c>
      <c r="U680">
        <v>0.37768240343347642</v>
      </c>
      <c r="V680">
        <v>0.44700460829493088</v>
      </c>
      <c r="W680">
        <v>0.54166666666666663</v>
      </c>
      <c r="X680">
        <v>0.50793650793650791</v>
      </c>
      <c r="Y680">
        <v>0.68131868131868134</v>
      </c>
      <c r="Z680">
        <v>0.5357142857142857</v>
      </c>
      <c r="AA680">
        <v>0.27419354838709675</v>
      </c>
    </row>
    <row r="681" spans="1:27" x14ac:dyDescent="0.35">
      <c r="A681" s="1">
        <v>44135</v>
      </c>
      <c r="B681" t="s">
        <v>50</v>
      </c>
      <c r="C681">
        <v>0.40531561461794019</v>
      </c>
      <c r="D681">
        <v>0.74820143884892087</v>
      </c>
      <c r="E681">
        <v>0.47706422018348627</v>
      </c>
      <c r="F681">
        <v>0.57352941176470584</v>
      </c>
      <c r="G681">
        <v>0.13636363636363635</v>
      </c>
      <c r="H681">
        <v>0.70394736842105265</v>
      </c>
      <c r="I681">
        <v>0.45081967213114754</v>
      </c>
      <c r="J681">
        <v>0.52777777777777779</v>
      </c>
      <c r="K681">
        <v>0.25694444444444442</v>
      </c>
      <c r="L681">
        <v>0.39784946236559138</v>
      </c>
      <c r="M681">
        <v>0.57377049180327866</v>
      </c>
      <c r="N681">
        <v>0.51162790697674421</v>
      </c>
      <c r="O681">
        <v>0.24778761061946902</v>
      </c>
      <c r="P681">
        <v>0.47008547008547008</v>
      </c>
      <c r="Q681">
        <v>0.83900928792569662</v>
      </c>
      <c r="R681">
        <v>0.83439490445859876</v>
      </c>
      <c r="S681">
        <v>0.5446428571428571</v>
      </c>
      <c r="T681">
        <v>0.56000000000000005</v>
      </c>
      <c r="U681">
        <v>0.62231759656652363</v>
      </c>
      <c r="V681">
        <v>0.55299539170506917</v>
      </c>
      <c r="W681">
        <v>0.45833333333333331</v>
      </c>
      <c r="X681">
        <v>0.49206349206349204</v>
      </c>
      <c r="Y681">
        <v>0.31868131868131866</v>
      </c>
      <c r="Z681">
        <v>0.4642857142857143</v>
      </c>
      <c r="AA681">
        <v>0.72580645161290325</v>
      </c>
    </row>
    <row r="682" spans="1:27" x14ac:dyDescent="0.35">
      <c r="A682" s="1">
        <v>44135</v>
      </c>
      <c r="B682" t="s">
        <v>51</v>
      </c>
      <c r="C682">
        <v>0.11734693877551021</v>
      </c>
      <c r="D682">
        <v>0.2929936305732484</v>
      </c>
      <c r="E682">
        <v>8.6092715231788075E-2</v>
      </c>
      <c r="F682">
        <v>1.5486725663716814E-2</v>
      </c>
      <c r="G682">
        <v>3.9800995024875621E-2</v>
      </c>
      <c r="H682">
        <v>8.4656084656084651E-2</v>
      </c>
      <c r="I682">
        <v>0.12686567164179105</v>
      </c>
      <c r="J682">
        <v>9.7560975609756101E-2</v>
      </c>
      <c r="K682">
        <v>0.34722222222222221</v>
      </c>
      <c r="L682">
        <v>0.13227513227513227</v>
      </c>
      <c r="M682">
        <v>0.21153846153846154</v>
      </c>
      <c r="N682">
        <v>8.6614173228346455E-2</v>
      </c>
      <c r="O682">
        <v>0.19545454545454546</v>
      </c>
      <c r="P682">
        <v>3.2679738562091505E-2</v>
      </c>
      <c r="Q682">
        <v>3.6585365853658534E-2</v>
      </c>
      <c r="R682">
        <v>6.6889632107023408E-2</v>
      </c>
      <c r="S682">
        <v>4.5454545454545456E-2</v>
      </c>
      <c r="T682">
        <v>6.1538461538461542E-2</v>
      </c>
      <c r="U682">
        <v>0.10396039603960396</v>
      </c>
      <c r="V682">
        <v>0.28267477203647418</v>
      </c>
      <c r="W682">
        <v>5.5865921787709494E-2</v>
      </c>
      <c r="X682">
        <v>0.17482517482517482</v>
      </c>
      <c r="Y682">
        <v>0.10434782608695652</v>
      </c>
      <c r="Z682">
        <v>6.6225165562913907E-3</v>
      </c>
      <c r="AA682">
        <v>8.3969465648854963E-2</v>
      </c>
    </row>
    <row r="683" spans="1:27" x14ac:dyDescent="0.35">
      <c r="A683" s="1">
        <v>44135</v>
      </c>
      <c r="B683" t="s">
        <v>52</v>
      </c>
      <c r="C683">
        <v>0.88265306122448983</v>
      </c>
      <c r="D683">
        <v>0.70700636942675155</v>
      </c>
      <c r="E683">
        <v>0.91390728476821192</v>
      </c>
      <c r="F683">
        <v>0.98451327433628322</v>
      </c>
      <c r="G683">
        <v>0.96019900497512434</v>
      </c>
      <c r="H683">
        <v>0.91534391534391535</v>
      </c>
      <c r="I683">
        <v>0.87313432835820892</v>
      </c>
      <c r="J683">
        <v>0.90243902439024393</v>
      </c>
      <c r="K683">
        <v>0.65277777777777779</v>
      </c>
      <c r="L683">
        <v>0.86772486772486768</v>
      </c>
      <c r="M683">
        <v>0.78846153846153844</v>
      </c>
      <c r="N683">
        <v>0.91338582677165359</v>
      </c>
      <c r="O683">
        <v>0.80454545454545456</v>
      </c>
      <c r="P683">
        <v>0.9673202614379085</v>
      </c>
      <c r="Q683">
        <v>0.96341463414634143</v>
      </c>
      <c r="R683">
        <v>0.93311036789297663</v>
      </c>
      <c r="S683">
        <v>0.95454545454545459</v>
      </c>
      <c r="T683">
        <v>0.93846153846153846</v>
      </c>
      <c r="U683">
        <v>0.89603960396039606</v>
      </c>
      <c r="V683">
        <v>0.71732522796352582</v>
      </c>
      <c r="W683">
        <v>0.94413407821229045</v>
      </c>
      <c r="X683">
        <v>0.82517482517482521</v>
      </c>
      <c r="Y683">
        <v>0.89565217391304353</v>
      </c>
      <c r="Z683">
        <v>0.99337748344370858</v>
      </c>
      <c r="AA683">
        <v>0.91603053435114501</v>
      </c>
    </row>
    <row r="684" spans="1:27" x14ac:dyDescent="0.35">
      <c r="A684" s="1">
        <v>44136</v>
      </c>
      <c r="B684" t="s">
        <v>30</v>
      </c>
      <c r="C684">
        <v>0.63204456094364347</v>
      </c>
      <c r="D684">
        <v>0.27277570591369205</v>
      </c>
      <c r="E684">
        <v>0.4417887432536623</v>
      </c>
      <c r="F684">
        <v>0.32443365695792875</v>
      </c>
      <c r="G684">
        <v>0.22008649687650167</v>
      </c>
      <c r="H684">
        <v>0.44792293798916316</v>
      </c>
      <c r="I684">
        <v>0.46299694189602447</v>
      </c>
      <c r="J684">
        <v>0.48583743842364524</v>
      </c>
      <c r="K684">
        <v>0.54103852596314905</v>
      </c>
      <c r="L684">
        <v>0.47105115233277123</v>
      </c>
      <c r="M684">
        <v>0.68347338935574231</v>
      </c>
      <c r="N684">
        <v>0.51093439363817095</v>
      </c>
      <c r="O684">
        <v>0.4621848739495798</v>
      </c>
      <c r="P684">
        <v>0.36277173913043476</v>
      </c>
      <c r="Q684">
        <v>0.43048780487804877</v>
      </c>
      <c r="R684">
        <v>0.27513227513227512</v>
      </c>
      <c r="S684">
        <v>0.5498046875</v>
      </c>
      <c r="T684">
        <v>0.19072708113804004</v>
      </c>
      <c r="U684">
        <v>0.42342892007321536</v>
      </c>
      <c r="V684">
        <v>0.31609699094361671</v>
      </c>
      <c r="W684">
        <v>0.64651162790697669</v>
      </c>
      <c r="X684">
        <v>0.48338368580060426</v>
      </c>
      <c r="Y684">
        <v>0.57903494176372716</v>
      </c>
      <c r="Z684">
        <v>0.47954055994256994</v>
      </c>
      <c r="AA684">
        <v>0.47530186608122948</v>
      </c>
    </row>
    <row r="685" spans="1:27" x14ac:dyDescent="0.35">
      <c r="A685" s="1">
        <v>44136</v>
      </c>
      <c r="B685" t="s">
        <v>31</v>
      </c>
      <c r="C685">
        <v>0.12745740498034075</v>
      </c>
      <c r="D685">
        <v>0.39797549280767175</v>
      </c>
      <c r="E685">
        <v>0.20431765612952985</v>
      </c>
      <c r="F685">
        <v>0.23058252427184472</v>
      </c>
      <c r="G685">
        <v>0.48294089380105715</v>
      </c>
      <c r="H685">
        <v>0.38169777242624925</v>
      </c>
      <c r="I685">
        <v>0.13211009174311927</v>
      </c>
      <c r="J685">
        <v>0.20320197044334987</v>
      </c>
      <c r="K685">
        <v>0.22668900055834729</v>
      </c>
      <c r="L685">
        <v>0.17706576728499152</v>
      </c>
      <c r="M685">
        <v>6.1624649859943981E-2</v>
      </c>
      <c r="N685">
        <v>0.16500994035785288</v>
      </c>
      <c r="O685">
        <v>0.20268907563025224</v>
      </c>
      <c r="P685">
        <v>0.19429347826086957</v>
      </c>
      <c r="Q685">
        <v>0.24999999999999994</v>
      </c>
      <c r="R685">
        <v>0.61269841269841274</v>
      </c>
      <c r="S685">
        <v>0.2080078125</v>
      </c>
      <c r="T685">
        <v>0.53108535300316118</v>
      </c>
      <c r="U685">
        <v>0.10555216595485056</v>
      </c>
      <c r="V685">
        <v>0.29973707274320777</v>
      </c>
      <c r="W685">
        <v>0</v>
      </c>
      <c r="X685">
        <v>0.18378650553877124</v>
      </c>
      <c r="Y685">
        <v>3.1613976705490821E-2</v>
      </c>
      <c r="Z685">
        <v>0.21105527638190957</v>
      </c>
      <c r="AA685">
        <v>0.18441273326015362</v>
      </c>
    </row>
    <row r="686" spans="1:27" x14ac:dyDescent="0.35">
      <c r="A686" s="1">
        <v>44136</v>
      </c>
      <c r="B686" t="s">
        <v>32</v>
      </c>
      <c r="C686">
        <v>0.75950196592398422</v>
      </c>
      <c r="D686">
        <v>0.67075119872136379</v>
      </c>
      <c r="E686">
        <v>0.64610639938319214</v>
      </c>
      <c r="F686">
        <v>0.55501618122977348</v>
      </c>
      <c r="G686">
        <v>0.70302739067755882</v>
      </c>
      <c r="H686">
        <v>0.82962071041541241</v>
      </c>
      <c r="I686">
        <v>0.59510703363914375</v>
      </c>
      <c r="J686">
        <v>0.68903940886699511</v>
      </c>
      <c r="K686">
        <v>0.76772752652149634</v>
      </c>
      <c r="L686">
        <v>0.64811691961776274</v>
      </c>
      <c r="M686">
        <v>0.74509803921568629</v>
      </c>
      <c r="N686">
        <v>0.67594433399602383</v>
      </c>
      <c r="O686">
        <v>0.66487394957983204</v>
      </c>
      <c r="P686">
        <v>0.55706521739130432</v>
      </c>
      <c r="Q686">
        <v>0.68048780487804872</v>
      </c>
      <c r="R686">
        <v>0.88783068783068786</v>
      </c>
      <c r="S686">
        <v>0.7578125</v>
      </c>
      <c r="T686">
        <v>0.72181243414120122</v>
      </c>
      <c r="U686">
        <v>0.52898108602806593</v>
      </c>
      <c r="V686">
        <v>0.61583406368682447</v>
      </c>
      <c r="W686">
        <v>0.64651162790697669</v>
      </c>
      <c r="X686">
        <v>0.6671701913393755</v>
      </c>
      <c r="Y686">
        <v>0.61064891846921798</v>
      </c>
      <c r="Z686">
        <v>0.69059583632447952</v>
      </c>
      <c r="AA686">
        <v>0.6597145993413831</v>
      </c>
    </row>
    <row r="687" spans="1:27" x14ac:dyDescent="0.35">
      <c r="A687" s="1">
        <v>44136</v>
      </c>
      <c r="B687" t="s">
        <v>33</v>
      </c>
      <c r="C687">
        <v>0.24049803407601578</v>
      </c>
      <c r="D687">
        <v>0.32924880127863621</v>
      </c>
      <c r="E687">
        <v>0.35389360061680786</v>
      </c>
      <c r="F687">
        <v>0.44498381877022652</v>
      </c>
      <c r="G687">
        <v>0.29697260932244118</v>
      </c>
      <c r="H687">
        <v>0.17037928958458759</v>
      </c>
      <c r="I687">
        <v>0.40489296636085625</v>
      </c>
      <c r="J687">
        <v>0.31096059113300489</v>
      </c>
      <c r="K687">
        <v>0.23227247347850366</v>
      </c>
      <c r="L687">
        <v>0.35188308038223726</v>
      </c>
      <c r="M687">
        <v>0.25490196078431371</v>
      </c>
      <c r="N687">
        <v>0.32405566600397617</v>
      </c>
      <c r="O687">
        <v>0.33512605042016796</v>
      </c>
      <c r="P687">
        <v>0.44293478260869568</v>
      </c>
      <c r="Q687">
        <v>0.31951219512195128</v>
      </c>
      <c r="R687">
        <v>0.11216931216931214</v>
      </c>
      <c r="S687">
        <v>0.2421875</v>
      </c>
      <c r="T687">
        <v>0.27818756585879878</v>
      </c>
      <c r="U687">
        <v>0.47101891397193407</v>
      </c>
      <c r="V687">
        <v>0.38416593631317553</v>
      </c>
      <c r="W687">
        <v>0.35348837209302331</v>
      </c>
      <c r="X687">
        <v>0.3328298086606245</v>
      </c>
      <c r="Y687">
        <v>0.38935108153078202</v>
      </c>
      <c r="Z687">
        <v>0.30940416367552048</v>
      </c>
      <c r="AA687">
        <v>0.3402854006586169</v>
      </c>
    </row>
    <row r="688" spans="1:27" x14ac:dyDescent="0.35">
      <c r="A688" s="1">
        <v>44136</v>
      </c>
      <c r="B688" t="s">
        <v>46</v>
      </c>
      <c r="C688">
        <v>0.33731906859660166</v>
      </c>
      <c r="D688">
        <v>0.47960764068146616</v>
      </c>
      <c r="E688">
        <v>0.31689088191330345</v>
      </c>
      <c r="F688">
        <v>0.28983516483516486</v>
      </c>
      <c r="G688">
        <v>0.32594936708860761</v>
      </c>
      <c r="H688">
        <v>0.49821337417049516</v>
      </c>
      <c r="I688">
        <v>0.35343283582089552</v>
      </c>
      <c r="J688">
        <v>0.52557915057915061</v>
      </c>
      <c r="K688">
        <v>0.51658767772511849</v>
      </c>
      <c r="L688">
        <v>0.49789029535864981</v>
      </c>
      <c r="M688">
        <v>0.59466019417475724</v>
      </c>
      <c r="N688">
        <v>0.16981132075471697</v>
      </c>
      <c r="O688">
        <v>0.50944</v>
      </c>
      <c r="P688">
        <v>0.35581245985870263</v>
      </c>
      <c r="Q688">
        <v>0.35169988276670572</v>
      </c>
      <c r="R688">
        <v>0.53543307086614178</v>
      </c>
      <c r="S688">
        <v>0.36541143654114366</v>
      </c>
      <c r="T688">
        <v>0.43606036536934073</v>
      </c>
      <c r="U688">
        <v>0.37888446215139443</v>
      </c>
      <c r="V688">
        <v>0.25</v>
      </c>
      <c r="W688">
        <v>0.75944584382871538</v>
      </c>
      <c r="X688">
        <v>0.54904831625183015</v>
      </c>
      <c r="Y688">
        <v>0.60121765601217658</v>
      </c>
      <c r="Z688">
        <v>0.40042674253200566</v>
      </c>
      <c r="AA688">
        <v>0.31913043478260872</v>
      </c>
    </row>
    <row r="689" spans="1:27" x14ac:dyDescent="0.35">
      <c r="A689" s="1">
        <v>44136</v>
      </c>
      <c r="B689" t="s">
        <v>47</v>
      </c>
      <c r="C689">
        <v>0.72388059701492535</v>
      </c>
      <c r="D689">
        <v>0.43487621097954793</v>
      </c>
      <c r="E689">
        <v>0.63443396226415094</v>
      </c>
      <c r="F689">
        <v>0.51421800947867302</v>
      </c>
      <c r="G689">
        <v>0.54733009708737868</v>
      </c>
      <c r="H689">
        <v>0.26536885245901637</v>
      </c>
      <c r="I689">
        <v>0.83445945945945943</v>
      </c>
      <c r="J689">
        <v>0.32415059687786962</v>
      </c>
      <c r="K689">
        <v>0.54536187563710503</v>
      </c>
      <c r="L689">
        <v>0.72139830508474578</v>
      </c>
      <c r="M689">
        <v>0.55102040816326525</v>
      </c>
      <c r="N689">
        <v>0.75555555555555554</v>
      </c>
      <c r="O689">
        <v>0.45917085427135679</v>
      </c>
      <c r="P689">
        <v>0.56137184115523464</v>
      </c>
      <c r="Q689">
        <v>0.46750000000000003</v>
      </c>
      <c r="R689">
        <v>0.20441176470588235</v>
      </c>
      <c r="S689">
        <v>0.52862595419847325</v>
      </c>
      <c r="T689">
        <v>0.73952641165755917</v>
      </c>
      <c r="U689">
        <v>0.37434279705573081</v>
      </c>
      <c r="V689">
        <v>0.8246187363834423</v>
      </c>
      <c r="W689">
        <v>8.9552238805970144E-2</v>
      </c>
      <c r="X689">
        <v>0.52888888888888885</v>
      </c>
      <c r="Y689">
        <v>0.93164556962025313</v>
      </c>
      <c r="Z689">
        <v>0.51509769094138547</v>
      </c>
      <c r="AA689">
        <v>0.45776566757493187</v>
      </c>
    </row>
    <row r="690" spans="1:27" x14ac:dyDescent="0.35">
      <c r="A690" s="1">
        <v>44136</v>
      </c>
      <c r="B690" t="s">
        <v>48</v>
      </c>
      <c r="C690">
        <v>0.27611940298507465</v>
      </c>
      <c r="D690">
        <v>0.56512378902045213</v>
      </c>
      <c r="E690">
        <v>0.36556603773584906</v>
      </c>
      <c r="F690">
        <v>0.48578199052132703</v>
      </c>
      <c r="G690">
        <v>0.45266990291262138</v>
      </c>
      <c r="H690">
        <v>0.73463114754098358</v>
      </c>
      <c r="I690">
        <v>0.16554054054054054</v>
      </c>
      <c r="J690">
        <v>0.67584940312213038</v>
      </c>
      <c r="K690">
        <v>0.45463812436289502</v>
      </c>
      <c r="L690">
        <v>0.27860169491525422</v>
      </c>
      <c r="M690">
        <v>0.44897959183673469</v>
      </c>
      <c r="N690">
        <v>0.24444444444444444</v>
      </c>
      <c r="O690">
        <v>0.54082914572864327</v>
      </c>
      <c r="P690">
        <v>0.43862815884476536</v>
      </c>
      <c r="Q690">
        <v>0.53249999999999997</v>
      </c>
      <c r="R690">
        <v>0.7955882352941176</v>
      </c>
      <c r="S690">
        <v>0.4713740458015267</v>
      </c>
      <c r="T690">
        <v>0.26047358834244078</v>
      </c>
      <c r="U690">
        <v>0.62565720294426919</v>
      </c>
      <c r="V690">
        <v>0.17538126361655773</v>
      </c>
      <c r="W690">
        <v>0.91044776119402981</v>
      </c>
      <c r="X690">
        <v>0.47111111111111109</v>
      </c>
      <c r="Y690">
        <v>6.8354430379746839E-2</v>
      </c>
      <c r="Z690">
        <v>0.48490230905861459</v>
      </c>
      <c r="AA690">
        <v>0.54223433242506813</v>
      </c>
    </row>
    <row r="691" spans="1:27" x14ac:dyDescent="0.35">
      <c r="A691" s="1">
        <v>44136</v>
      </c>
      <c r="B691" t="s">
        <v>49</v>
      </c>
      <c r="C691">
        <v>0.57807308970099669</v>
      </c>
      <c r="D691">
        <v>0.25179856115107913</v>
      </c>
      <c r="E691">
        <v>0.59633027522935778</v>
      </c>
      <c r="F691">
        <v>0.44607843137254904</v>
      </c>
      <c r="G691">
        <v>0.86363636363636365</v>
      </c>
      <c r="H691">
        <v>0.30921052631578949</v>
      </c>
      <c r="I691">
        <v>0.55737704918032782</v>
      </c>
      <c r="J691">
        <v>0.44444444444444442</v>
      </c>
      <c r="K691">
        <v>0.79166666666666663</v>
      </c>
      <c r="L691">
        <v>0.59139784946236562</v>
      </c>
      <c r="M691">
        <v>0.42622950819672129</v>
      </c>
      <c r="N691">
        <v>0.27906976744186046</v>
      </c>
      <c r="O691">
        <v>0.65929203539823011</v>
      </c>
      <c r="P691">
        <v>0.5213675213675214</v>
      </c>
      <c r="Q691">
        <v>0.17647058823529413</v>
      </c>
      <c r="R691">
        <v>0.15923566878980891</v>
      </c>
      <c r="S691">
        <v>0.4375</v>
      </c>
      <c r="T691">
        <v>0.41333333333333333</v>
      </c>
      <c r="U691">
        <v>0.37339055793991416</v>
      </c>
      <c r="V691">
        <v>0.43778801843317972</v>
      </c>
      <c r="W691">
        <v>0.5625</v>
      </c>
      <c r="X691">
        <v>0.5</v>
      </c>
      <c r="Y691">
        <v>0.65934065934065933</v>
      </c>
      <c r="Z691">
        <v>0.5803571428571429</v>
      </c>
      <c r="AA691">
        <v>0.27419354838709675</v>
      </c>
    </row>
    <row r="692" spans="1:27" x14ac:dyDescent="0.35">
      <c r="A692" s="1">
        <v>44136</v>
      </c>
      <c r="B692" t="s">
        <v>50</v>
      </c>
      <c r="C692">
        <v>0.42192691029900331</v>
      </c>
      <c r="D692">
        <v>0.74820143884892087</v>
      </c>
      <c r="E692">
        <v>0.40366972477064222</v>
      </c>
      <c r="F692">
        <v>0.55392156862745101</v>
      </c>
      <c r="G692">
        <v>0.13636363636363635</v>
      </c>
      <c r="H692">
        <v>0.69078947368421051</v>
      </c>
      <c r="I692">
        <v>0.44262295081967212</v>
      </c>
      <c r="J692">
        <v>0.55555555555555558</v>
      </c>
      <c r="K692">
        <v>0.20833333333333334</v>
      </c>
      <c r="L692">
        <v>0.40860215053763443</v>
      </c>
      <c r="M692">
        <v>0.57377049180327866</v>
      </c>
      <c r="N692">
        <v>0.72093023255813948</v>
      </c>
      <c r="O692">
        <v>0.34070796460176989</v>
      </c>
      <c r="P692">
        <v>0.47863247863247865</v>
      </c>
      <c r="Q692">
        <v>0.82352941176470584</v>
      </c>
      <c r="R692">
        <v>0.84076433121019112</v>
      </c>
      <c r="S692">
        <v>0.5625</v>
      </c>
      <c r="T692">
        <v>0.58666666666666667</v>
      </c>
      <c r="U692">
        <v>0.62660944206008584</v>
      </c>
      <c r="V692">
        <v>0.56221198156682028</v>
      </c>
      <c r="W692">
        <v>0.4375</v>
      </c>
      <c r="X692">
        <v>0.5</v>
      </c>
      <c r="Y692">
        <v>0.34065934065934067</v>
      </c>
      <c r="Z692">
        <v>0.41964285714285715</v>
      </c>
      <c r="AA692">
        <v>0.72580645161290325</v>
      </c>
    </row>
    <row r="693" spans="1:27" x14ac:dyDescent="0.35">
      <c r="A693" s="1">
        <v>44136</v>
      </c>
      <c r="B693" t="s">
        <v>51</v>
      </c>
      <c r="C693">
        <v>0.11224489795918367</v>
      </c>
      <c r="D693">
        <v>0.26114649681528662</v>
      </c>
      <c r="E693">
        <v>0.12582781456953643</v>
      </c>
      <c r="F693">
        <v>1.3274336283185841E-2</v>
      </c>
      <c r="G693">
        <v>4.0201005025125629E-2</v>
      </c>
      <c r="H693">
        <v>8.9947089947089942E-2</v>
      </c>
      <c r="I693">
        <v>0.12686567164179105</v>
      </c>
      <c r="J693">
        <v>0.1111111111111111</v>
      </c>
      <c r="K693">
        <v>0.34027777777777779</v>
      </c>
      <c r="L693">
        <v>0.13756613756613756</v>
      </c>
      <c r="M693">
        <v>0.17307692307692307</v>
      </c>
      <c r="N693">
        <v>8.6614173228346455E-2</v>
      </c>
      <c r="O693">
        <v>0.22272727272727272</v>
      </c>
      <c r="P693">
        <v>3.2679738562091505E-2</v>
      </c>
      <c r="Q693">
        <v>4.878048780487805E-2</v>
      </c>
      <c r="R693">
        <v>6.6889632107023408E-2</v>
      </c>
      <c r="S693">
        <v>5.1948051948051951E-2</v>
      </c>
      <c r="T693">
        <v>8.461538461538462E-2</v>
      </c>
      <c r="U693">
        <v>0.10837438423645321</v>
      </c>
      <c r="V693">
        <v>0.2857142857142857</v>
      </c>
      <c r="W693">
        <v>5.5865921787709494E-2</v>
      </c>
      <c r="X693">
        <v>0.1888111888111888</v>
      </c>
      <c r="Y693">
        <v>0.10434782608695652</v>
      </c>
      <c r="Z693">
        <v>1.3245033112582781E-2</v>
      </c>
      <c r="AA693">
        <v>8.3969465648854963E-2</v>
      </c>
    </row>
    <row r="694" spans="1:27" x14ac:dyDescent="0.35">
      <c r="A694" s="1">
        <v>44136</v>
      </c>
      <c r="B694" t="s">
        <v>52</v>
      </c>
      <c r="C694">
        <v>0.88775510204081631</v>
      </c>
      <c r="D694">
        <v>0.73885350318471332</v>
      </c>
      <c r="E694">
        <v>0.8741721854304636</v>
      </c>
      <c r="F694">
        <v>0.98672566371681414</v>
      </c>
      <c r="G694">
        <v>0.95979899497487442</v>
      </c>
      <c r="H694">
        <v>0.91005291005291</v>
      </c>
      <c r="I694">
        <v>0.87313432835820892</v>
      </c>
      <c r="J694">
        <v>0.88888888888888884</v>
      </c>
      <c r="K694">
        <v>0.65972222222222221</v>
      </c>
      <c r="L694">
        <v>0.86243386243386244</v>
      </c>
      <c r="M694">
        <v>0.82692307692307687</v>
      </c>
      <c r="N694">
        <v>0.91338582677165359</v>
      </c>
      <c r="O694">
        <v>0.77727272727272723</v>
      </c>
      <c r="P694">
        <v>0.9673202614379085</v>
      </c>
      <c r="Q694">
        <v>0.95121951219512191</v>
      </c>
      <c r="R694">
        <v>0.93311036789297663</v>
      </c>
      <c r="S694">
        <v>0.94805194805194803</v>
      </c>
      <c r="T694">
        <v>0.91538461538461535</v>
      </c>
      <c r="U694">
        <v>0.89162561576354682</v>
      </c>
      <c r="V694">
        <v>0.7142857142857143</v>
      </c>
      <c r="W694">
        <v>0.94413407821229045</v>
      </c>
      <c r="X694">
        <v>0.81118881118881114</v>
      </c>
      <c r="Y694">
        <v>0.89565217391304353</v>
      </c>
      <c r="Z694">
        <v>0.98675496688741726</v>
      </c>
      <c r="AA694">
        <v>0.91603053435114501</v>
      </c>
    </row>
    <row r="695" spans="1:27" x14ac:dyDescent="0.35">
      <c r="A695" s="1">
        <v>44137</v>
      </c>
      <c r="B695" t="s">
        <v>30</v>
      </c>
      <c r="C695">
        <v>0.65203145478374835</v>
      </c>
      <c r="D695">
        <v>0.27543953116675546</v>
      </c>
      <c r="E695">
        <v>0.4613618974751339</v>
      </c>
      <c r="F695">
        <v>0.34358144552319309</v>
      </c>
      <c r="G695">
        <v>0.22104757328207592</v>
      </c>
      <c r="H695">
        <v>0.47621914509331725</v>
      </c>
      <c r="I695">
        <v>0.47522935779816516</v>
      </c>
      <c r="J695">
        <v>0.49384236453201974</v>
      </c>
      <c r="K695">
        <v>0.5784477945281965</v>
      </c>
      <c r="L695">
        <v>0.48173130972456435</v>
      </c>
      <c r="M695">
        <v>0.68907563025210083</v>
      </c>
      <c r="N695">
        <v>0.51292246520874751</v>
      </c>
      <c r="O695">
        <v>0.39294117647058824</v>
      </c>
      <c r="P695">
        <v>0.36684782608695654</v>
      </c>
      <c r="Q695">
        <v>0.47378048780487803</v>
      </c>
      <c r="R695">
        <v>0.27830687830687828</v>
      </c>
      <c r="S695">
        <v>0.541015625</v>
      </c>
      <c r="T695">
        <v>0.17808219178082191</v>
      </c>
      <c r="U695">
        <v>0.43868212324588163</v>
      </c>
      <c r="V695">
        <v>0.32281624306164181</v>
      </c>
      <c r="W695">
        <v>0.69302325581395352</v>
      </c>
      <c r="X695">
        <v>0.47985901309164147</v>
      </c>
      <c r="Y695">
        <v>0.41696969696969705</v>
      </c>
      <c r="Z695">
        <v>0.49533381191672649</v>
      </c>
      <c r="AA695">
        <v>0.49176728869374314</v>
      </c>
    </row>
    <row r="696" spans="1:27" x14ac:dyDescent="0.35">
      <c r="A696" s="1">
        <v>44137</v>
      </c>
      <c r="B696" t="s">
        <v>31</v>
      </c>
      <c r="C696">
        <v>0.13138925294888604</v>
      </c>
      <c r="D696">
        <v>0.42940863079381986</v>
      </c>
      <c r="E696">
        <v>0.19739862280030607</v>
      </c>
      <c r="F696">
        <v>0.22276159654800437</v>
      </c>
      <c r="G696">
        <v>0.5160980297933685</v>
      </c>
      <c r="H696">
        <v>0.38169777242624942</v>
      </c>
      <c r="I696">
        <v>0.14250764525993881</v>
      </c>
      <c r="J696">
        <v>0.21798029556650239</v>
      </c>
      <c r="K696">
        <v>0.2350642099385819</v>
      </c>
      <c r="L696">
        <v>0.18493535694210217</v>
      </c>
      <c r="M696">
        <v>7.5630252100840289E-2</v>
      </c>
      <c r="N696">
        <v>0.16302186878727631</v>
      </c>
      <c r="O696">
        <v>0.28268907563025214</v>
      </c>
      <c r="P696">
        <v>0.20720108695652173</v>
      </c>
      <c r="Q696">
        <v>0.24451219512195121</v>
      </c>
      <c r="R696">
        <v>0.63915343915343914</v>
      </c>
      <c r="S696">
        <v>0.255859375</v>
      </c>
      <c r="T696">
        <v>0.61643835616438358</v>
      </c>
      <c r="U696">
        <v>0.10616229408175715</v>
      </c>
      <c r="V696">
        <v>0.29886064855390015</v>
      </c>
      <c r="W696">
        <v>0</v>
      </c>
      <c r="X696">
        <v>0.19587109768378652</v>
      </c>
      <c r="Y696">
        <v>3.272727272727266E-2</v>
      </c>
      <c r="Z696">
        <v>0.21608040201005024</v>
      </c>
      <c r="AA696">
        <v>0.20417124039517026</v>
      </c>
    </row>
    <row r="697" spans="1:27" x14ac:dyDescent="0.35">
      <c r="A697" s="1">
        <v>44137</v>
      </c>
      <c r="B697" t="s">
        <v>32</v>
      </c>
      <c r="C697">
        <v>0.78342070773263439</v>
      </c>
      <c r="D697">
        <v>0.70484816196057531</v>
      </c>
      <c r="E697">
        <v>0.65876052027543996</v>
      </c>
      <c r="F697">
        <v>0.56634304207119746</v>
      </c>
      <c r="G697">
        <v>0.73714560307544441</v>
      </c>
      <c r="H697">
        <v>0.85791691751956667</v>
      </c>
      <c r="I697">
        <v>0.61773700305810397</v>
      </c>
      <c r="J697">
        <v>0.71182266009852213</v>
      </c>
      <c r="K697">
        <v>0.8135120044667784</v>
      </c>
      <c r="L697">
        <v>0.66666666666666652</v>
      </c>
      <c r="M697">
        <v>0.76470588235294112</v>
      </c>
      <c r="N697">
        <v>0.67594433399602383</v>
      </c>
      <c r="O697">
        <v>0.67563025210084038</v>
      </c>
      <c r="P697">
        <v>0.57404891304347827</v>
      </c>
      <c r="Q697">
        <v>0.71829268292682924</v>
      </c>
      <c r="R697">
        <v>0.91746031746031742</v>
      </c>
      <c r="S697">
        <v>0.796875</v>
      </c>
      <c r="T697">
        <v>0.79452054794520555</v>
      </c>
      <c r="U697">
        <v>0.54484441732763877</v>
      </c>
      <c r="V697">
        <v>0.62167689161554196</v>
      </c>
      <c r="W697">
        <v>0.69302325581395352</v>
      </c>
      <c r="X697">
        <v>0.67573011077542799</v>
      </c>
      <c r="Y697">
        <v>0.44969696969696971</v>
      </c>
      <c r="Z697">
        <v>0.71141421392677673</v>
      </c>
      <c r="AA697">
        <v>0.6959385290889134</v>
      </c>
    </row>
    <row r="698" spans="1:27" x14ac:dyDescent="0.35">
      <c r="A698" s="1">
        <v>44137</v>
      </c>
      <c r="B698" t="s">
        <v>33</v>
      </c>
      <c r="C698">
        <v>0.21657929226736561</v>
      </c>
      <c r="D698">
        <v>0.29515183803942469</v>
      </c>
      <c r="E698">
        <v>0.34123947972456004</v>
      </c>
      <c r="F698">
        <v>0.43365695792880254</v>
      </c>
      <c r="G698">
        <v>0.26285439692455559</v>
      </c>
      <c r="H698">
        <v>0.14208308248043333</v>
      </c>
      <c r="I698">
        <v>0.38226299694189603</v>
      </c>
      <c r="J698">
        <v>0.28817733990147787</v>
      </c>
      <c r="K698">
        <v>0.1864879955332216</v>
      </c>
      <c r="L698">
        <v>0.33333333333333348</v>
      </c>
      <c r="M698">
        <v>0.23529411764705888</v>
      </c>
      <c r="N698">
        <v>0.32405566600397617</v>
      </c>
      <c r="O698">
        <v>0.32436974789915962</v>
      </c>
      <c r="P698">
        <v>0.42595108695652173</v>
      </c>
      <c r="Q698">
        <v>0.28170731707317076</v>
      </c>
      <c r="R698">
        <v>8.253968253968258E-2</v>
      </c>
      <c r="S698">
        <v>0.203125</v>
      </c>
      <c r="T698">
        <v>0.20547945205479445</v>
      </c>
      <c r="U698">
        <v>0.45515558267236123</v>
      </c>
      <c r="V698">
        <v>0.37832310838445804</v>
      </c>
      <c r="W698">
        <v>0.30697674418604648</v>
      </c>
      <c r="X698">
        <v>0.32426988922457201</v>
      </c>
      <c r="Y698">
        <v>0.55030303030303029</v>
      </c>
      <c r="Z698">
        <v>0.28858578607322327</v>
      </c>
      <c r="AA698">
        <v>0.3040614709110866</v>
      </c>
    </row>
    <row r="699" spans="1:27" x14ac:dyDescent="0.35">
      <c r="A699" s="1">
        <v>44137</v>
      </c>
      <c r="B699" t="s">
        <v>46</v>
      </c>
      <c r="C699">
        <v>0.33731906859660166</v>
      </c>
      <c r="D699">
        <v>0.47960764068146616</v>
      </c>
      <c r="E699">
        <v>0.31676557863501481</v>
      </c>
      <c r="F699">
        <v>0.29647435897435898</v>
      </c>
      <c r="G699">
        <v>0.32911392405063289</v>
      </c>
      <c r="H699">
        <v>0.49821337417049516</v>
      </c>
      <c r="I699">
        <v>0.36895522388059704</v>
      </c>
      <c r="J699">
        <v>0.52364864864864868</v>
      </c>
      <c r="K699">
        <v>0.51658767772511849</v>
      </c>
      <c r="L699">
        <v>0.49789029535864981</v>
      </c>
      <c r="M699">
        <v>0.59466019417475724</v>
      </c>
      <c r="N699">
        <v>0.16981132075471697</v>
      </c>
      <c r="O699">
        <v>0.50944</v>
      </c>
      <c r="P699">
        <v>0.35517019910083492</v>
      </c>
      <c r="Q699">
        <v>0.35169988276670572</v>
      </c>
      <c r="R699">
        <v>0.54251968503937009</v>
      </c>
      <c r="S699">
        <v>0.36541143654114366</v>
      </c>
      <c r="T699">
        <v>0.43288324066719619</v>
      </c>
      <c r="U699">
        <v>0.38486055776892431</v>
      </c>
      <c r="V699">
        <v>0.25163398692810457</v>
      </c>
      <c r="W699">
        <v>0.75944584382871538</v>
      </c>
      <c r="X699">
        <v>0.55441678867740363</v>
      </c>
      <c r="Y699">
        <v>0.47786606129398412</v>
      </c>
      <c r="Z699">
        <v>0.40042674253200566</v>
      </c>
      <c r="AA699">
        <v>0.31913043478260872</v>
      </c>
    </row>
    <row r="700" spans="1:27" x14ac:dyDescent="0.35">
      <c r="A700" s="1">
        <v>44137</v>
      </c>
      <c r="B700" t="s">
        <v>47</v>
      </c>
      <c r="C700">
        <v>0.73134328358208955</v>
      </c>
      <c r="D700">
        <v>0.44886975242195909</v>
      </c>
      <c r="E700">
        <v>0.65807962529274</v>
      </c>
      <c r="F700">
        <v>0.50579150579150578</v>
      </c>
      <c r="G700">
        <v>0.55649038461538458</v>
      </c>
      <c r="H700">
        <v>0.2530737704918033</v>
      </c>
      <c r="I700">
        <v>0.83980582524271841</v>
      </c>
      <c r="J700">
        <v>0.33456221198156683</v>
      </c>
      <c r="K700">
        <v>0.54943934760448521</v>
      </c>
      <c r="L700">
        <v>0.73411016949152541</v>
      </c>
      <c r="M700">
        <v>0.48163265306122449</v>
      </c>
      <c r="N700">
        <v>0.73333333333333328</v>
      </c>
      <c r="O700">
        <v>0.5056532663316583</v>
      </c>
      <c r="P700">
        <v>0.55153707052441225</v>
      </c>
      <c r="Q700">
        <v>0.47833333333333333</v>
      </c>
      <c r="R700">
        <v>0.19158200290275762</v>
      </c>
      <c r="S700">
        <v>0.52480916030534353</v>
      </c>
      <c r="T700">
        <v>0.74495412844036701</v>
      </c>
      <c r="U700">
        <v>0.40269151138716358</v>
      </c>
      <c r="V700">
        <v>0.8257575757575758</v>
      </c>
      <c r="W700">
        <v>8.45771144278607E-2</v>
      </c>
      <c r="X700">
        <v>0.54489436619718312</v>
      </c>
      <c r="Y700">
        <v>0.88123515439429934</v>
      </c>
      <c r="Z700">
        <v>0.51332149200710475</v>
      </c>
      <c r="AA700">
        <v>0.46049046321525888</v>
      </c>
    </row>
    <row r="701" spans="1:27" x14ac:dyDescent="0.35">
      <c r="A701" s="1">
        <v>44137</v>
      </c>
      <c r="B701" t="s">
        <v>48</v>
      </c>
      <c r="C701">
        <v>0.26865671641791045</v>
      </c>
      <c r="D701">
        <v>0.55113024757804085</v>
      </c>
      <c r="E701">
        <v>0.34192037470725994</v>
      </c>
      <c r="F701">
        <v>0.49420849420849422</v>
      </c>
      <c r="G701">
        <v>0.44350961538461536</v>
      </c>
      <c r="H701">
        <v>0.74692622950819676</v>
      </c>
      <c r="I701">
        <v>0.16019417475728157</v>
      </c>
      <c r="J701">
        <v>0.66543778801843323</v>
      </c>
      <c r="K701">
        <v>0.45056065239551479</v>
      </c>
      <c r="L701">
        <v>0.26588983050847459</v>
      </c>
      <c r="M701">
        <v>0.51836734693877551</v>
      </c>
      <c r="N701">
        <v>0.26666666666666666</v>
      </c>
      <c r="O701">
        <v>0.4943467336683417</v>
      </c>
      <c r="P701">
        <v>0.44846292947558769</v>
      </c>
      <c r="Q701">
        <v>0.52166666666666661</v>
      </c>
      <c r="R701">
        <v>0.80841799709724238</v>
      </c>
      <c r="S701">
        <v>0.47519083969465647</v>
      </c>
      <c r="T701">
        <v>0.25504587155963304</v>
      </c>
      <c r="U701">
        <v>0.59730848861283647</v>
      </c>
      <c r="V701">
        <v>0.17424242424242425</v>
      </c>
      <c r="W701">
        <v>0.91542288557213936</v>
      </c>
      <c r="X701">
        <v>0.45510563380281688</v>
      </c>
      <c r="Y701">
        <v>0.11876484560570071</v>
      </c>
      <c r="Z701">
        <v>0.48667850799289519</v>
      </c>
      <c r="AA701">
        <v>0.53950953678474112</v>
      </c>
    </row>
    <row r="702" spans="1:27" x14ac:dyDescent="0.35">
      <c r="A702" s="1">
        <v>44137</v>
      </c>
      <c r="B702" t="s">
        <v>49</v>
      </c>
      <c r="C702">
        <v>0.62126245847176076</v>
      </c>
      <c r="D702">
        <v>0.20863309352517986</v>
      </c>
      <c r="E702">
        <v>0.58715596330275233</v>
      </c>
      <c r="F702">
        <v>0.44075829383886256</v>
      </c>
      <c r="G702">
        <v>0.86363636363636365</v>
      </c>
      <c r="H702">
        <v>0.43421052631578949</v>
      </c>
      <c r="I702">
        <v>0.62295081967213117</v>
      </c>
      <c r="J702">
        <v>0.4548611111111111</v>
      </c>
      <c r="K702">
        <v>0.8125</v>
      </c>
      <c r="L702">
        <v>0.59677419354838712</v>
      </c>
      <c r="M702">
        <v>0.44262295081967212</v>
      </c>
      <c r="N702">
        <v>0.53488372093023251</v>
      </c>
      <c r="O702">
        <v>0.69026548672566368</v>
      </c>
      <c r="P702">
        <v>0.36585365853658536</v>
      </c>
      <c r="Q702">
        <v>0.17647058823529413</v>
      </c>
      <c r="R702">
        <v>0.17197452229299362</v>
      </c>
      <c r="S702">
        <v>0.4107142857142857</v>
      </c>
      <c r="T702">
        <v>0.44</v>
      </c>
      <c r="U702">
        <v>0.37768240343347642</v>
      </c>
      <c r="V702">
        <v>0.44761904761904764</v>
      </c>
      <c r="W702">
        <v>0.53125</v>
      </c>
      <c r="X702">
        <v>0.53174603174603174</v>
      </c>
      <c r="Y702">
        <v>0.69767441860465118</v>
      </c>
      <c r="Z702">
        <v>0.5714285714285714</v>
      </c>
      <c r="AA702">
        <v>0.28225806451612906</v>
      </c>
    </row>
    <row r="703" spans="1:27" x14ac:dyDescent="0.35">
      <c r="A703" s="1">
        <v>44137</v>
      </c>
      <c r="B703" t="s">
        <v>50</v>
      </c>
      <c r="C703">
        <v>0.37873754152823919</v>
      </c>
      <c r="D703">
        <v>0.79136690647482011</v>
      </c>
      <c r="E703">
        <v>0.41284403669724773</v>
      </c>
      <c r="F703">
        <v>0.55924170616113744</v>
      </c>
      <c r="G703">
        <v>0.13636363636363635</v>
      </c>
      <c r="H703">
        <v>0.56578947368421051</v>
      </c>
      <c r="I703">
        <v>0.37704918032786883</v>
      </c>
      <c r="J703">
        <v>0.54513888888888884</v>
      </c>
      <c r="K703">
        <v>0.1875</v>
      </c>
      <c r="L703">
        <v>0.40322580645161288</v>
      </c>
      <c r="M703">
        <v>0.55737704918032782</v>
      </c>
      <c r="N703">
        <v>0.46511627906976744</v>
      </c>
      <c r="O703">
        <v>0.30973451327433627</v>
      </c>
      <c r="P703">
        <v>0.63414634146341464</v>
      </c>
      <c r="Q703">
        <v>0.82352941176470584</v>
      </c>
      <c r="R703">
        <v>0.82802547770700641</v>
      </c>
      <c r="S703">
        <v>0.5892857142857143</v>
      </c>
      <c r="T703">
        <v>0.56000000000000005</v>
      </c>
      <c r="U703">
        <v>0.62231759656652363</v>
      </c>
      <c r="V703">
        <v>0.55238095238095242</v>
      </c>
      <c r="W703">
        <v>0.46875</v>
      </c>
      <c r="X703">
        <v>0.46825396825396826</v>
      </c>
      <c r="Y703">
        <v>0.30232558139534882</v>
      </c>
      <c r="Z703">
        <v>0.42857142857142855</v>
      </c>
      <c r="AA703">
        <v>0.717741935483871</v>
      </c>
    </row>
    <row r="704" spans="1:27" x14ac:dyDescent="0.35">
      <c r="A704" s="1">
        <v>44137</v>
      </c>
      <c r="B704" t="s">
        <v>51</v>
      </c>
      <c r="C704">
        <v>0.11224489795918367</v>
      </c>
      <c r="D704">
        <v>0.28025477707006369</v>
      </c>
      <c r="E704">
        <v>0.14569536423841059</v>
      </c>
      <c r="F704">
        <v>2.4336283185840708E-2</v>
      </c>
      <c r="G704">
        <v>7.1770334928229665E-2</v>
      </c>
      <c r="H704">
        <v>0.10582010582010581</v>
      </c>
      <c r="I704">
        <v>0.12686567164179105</v>
      </c>
      <c r="J704">
        <v>0.10569105691056911</v>
      </c>
      <c r="K704">
        <v>0.3888888888888889</v>
      </c>
      <c r="L704">
        <v>0.14285714285714285</v>
      </c>
      <c r="M704">
        <v>0.13461538461538461</v>
      </c>
      <c r="N704">
        <v>0.11023622047244094</v>
      </c>
      <c r="O704">
        <v>0.21363636363636362</v>
      </c>
      <c r="P704">
        <v>4.5454545454545456E-2</v>
      </c>
      <c r="Q704">
        <v>4.878048780487805E-2</v>
      </c>
      <c r="R704">
        <v>7.0234113712374577E-2</v>
      </c>
      <c r="S704">
        <v>2.5974025974025976E-2</v>
      </c>
      <c r="T704">
        <v>7.6923076923076927E-2</v>
      </c>
      <c r="U704">
        <v>0.10837438423645321</v>
      </c>
      <c r="V704">
        <v>0.2796352583586626</v>
      </c>
      <c r="W704">
        <v>5.5865921787709494E-2</v>
      </c>
      <c r="X704">
        <v>0.20979020979020979</v>
      </c>
      <c r="Y704">
        <v>0.11304347826086956</v>
      </c>
      <c r="Z704">
        <v>1.9867549668874173E-2</v>
      </c>
      <c r="AA704">
        <v>9.9236641221374045E-2</v>
      </c>
    </row>
    <row r="705" spans="1:27" x14ac:dyDescent="0.35">
      <c r="A705" s="1">
        <v>44137</v>
      </c>
      <c r="B705" t="s">
        <v>52</v>
      </c>
      <c r="C705">
        <v>0.88775510204081631</v>
      </c>
      <c r="D705">
        <v>0.71974522292993626</v>
      </c>
      <c r="E705">
        <v>0.85430463576158944</v>
      </c>
      <c r="F705">
        <v>0.97566371681415931</v>
      </c>
      <c r="G705">
        <v>0.92822966507177029</v>
      </c>
      <c r="H705">
        <v>0.89417989417989419</v>
      </c>
      <c r="I705">
        <v>0.87313432835820892</v>
      </c>
      <c r="J705">
        <v>0.89430894308943087</v>
      </c>
      <c r="K705">
        <v>0.61111111111111116</v>
      </c>
      <c r="L705">
        <v>0.8571428571428571</v>
      </c>
      <c r="M705">
        <v>0.86538461538461542</v>
      </c>
      <c r="N705">
        <v>0.88976377952755903</v>
      </c>
      <c r="O705">
        <v>0.78636363636363638</v>
      </c>
      <c r="P705">
        <v>0.95454545454545459</v>
      </c>
      <c r="Q705">
        <v>0.95121951219512191</v>
      </c>
      <c r="R705">
        <v>0.92976588628762546</v>
      </c>
      <c r="S705">
        <v>0.97402597402597402</v>
      </c>
      <c r="T705">
        <v>0.92307692307692313</v>
      </c>
      <c r="U705">
        <v>0.89162561576354682</v>
      </c>
      <c r="V705">
        <v>0.72036474164133735</v>
      </c>
      <c r="W705">
        <v>0.94413407821229045</v>
      </c>
      <c r="X705">
        <v>0.79020979020979021</v>
      </c>
      <c r="Y705">
        <v>0.88695652173913042</v>
      </c>
      <c r="Z705">
        <v>0.98013245033112584</v>
      </c>
      <c r="AA705">
        <v>0.9007633587786259</v>
      </c>
    </row>
    <row r="706" spans="1:27" x14ac:dyDescent="0.35">
      <c r="A706" s="1">
        <v>44138</v>
      </c>
      <c r="B706" t="s">
        <v>30</v>
      </c>
      <c r="C706">
        <v>0.52941176470588236</v>
      </c>
      <c r="D706">
        <v>0.2482685135855088</v>
      </c>
      <c r="E706">
        <v>0.44122023809523808</v>
      </c>
      <c r="F706">
        <v>0.33171521035598706</v>
      </c>
      <c r="G706">
        <v>0.26285439692455548</v>
      </c>
      <c r="H706">
        <v>0.46417820590006026</v>
      </c>
      <c r="I706">
        <v>0.48807339449541287</v>
      </c>
      <c r="J706">
        <v>0.49137931034482757</v>
      </c>
      <c r="K706">
        <v>0.60022333891680624</v>
      </c>
      <c r="L706">
        <v>0.45942982456140347</v>
      </c>
      <c r="M706">
        <v>0.44280442804428044</v>
      </c>
      <c r="N706">
        <v>0.51689860834990065</v>
      </c>
      <c r="O706">
        <v>0.46319327731092436</v>
      </c>
      <c r="P706">
        <v>0.36820652173913049</v>
      </c>
      <c r="Q706">
        <v>0.47378048780487803</v>
      </c>
      <c r="R706">
        <v>0.26878306878306879</v>
      </c>
      <c r="S706">
        <v>0.55260570304818091</v>
      </c>
      <c r="T706">
        <v>0.18840579710144931</v>
      </c>
      <c r="U706">
        <v>0.4081757169005491</v>
      </c>
      <c r="V706">
        <v>0.35465965527315219</v>
      </c>
      <c r="W706">
        <v>0.74883720930232556</v>
      </c>
      <c r="X706">
        <v>0.47885196374622363</v>
      </c>
      <c r="Y706">
        <v>0.40848484848484851</v>
      </c>
      <c r="Z706">
        <v>0.49820531227566406</v>
      </c>
      <c r="AA706">
        <v>0.49615806805708013</v>
      </c>
    </row>
    <row r="707" spans="1:27" x14ac:dyDescent="0.35">
      <c r="A707" s="1">
        <v>44138</v>
      </c>
      <c r="B707" t="s">
        <v>31</v>
      </c>
      <c r="C707">
        <v>0.12342436974789917</v>
      </c>
      <c r="D707">
        <v>0.41981885988279155</v>
      </c>
      <c r="E707">
        <v>0.18154761904761901</v>
      </c>
      <c r="F707">
        <v>0.2195253505933118</v>
      </c>
      <c r="G707">
        <v>0.47669389716482458</v>
      </c>
      <c r="H707">
        <v>0.37086092715231772</v>
      </c>
      <c r="I707">
        <v>0.14801223241590211</v>
      </c>
      <c r="J707">
        <v>0.22352216748768478</v>
      </c>
      <c r="K707">
        <v>0.20993858179787828</v>
      </c>
      <c r="L707">
        <v>0.18475877192982459</v>
      </c>
      <c r="M707">
        <v>1.8450184501844991E-2</v>
      </c>
      <c r="N707">
        <v>0.17495029821073549</v>
      </c>
      <c r="O707">
        <v>0.22117647058823525</v>
      </c>
      <c r="P707">
        <v>0.17663043478260865</v>
      </c>
      <c r="Q707">
        <v>0.26707317073170722</v>
      </c>
      <c r="R707">
        <v>0.63597883597883598</v>
      </c>
      <c r="S707">
        <v>0.24090462143559488</v>
      </c>
      <c r="T707">
        <v>0.58178053830227738</v>
      </c>
      <c r="U707">
        <v>0.11775472849298352</v>
      </c>
      <c r="V707">
        <v>0.27139935728892789</v>
      </c>
      <c r="W707">
        <v>0</v>
      </c>
      <c r="X707">
        <v>0.19385699899295061</v>
      </c>
      <c r="Y707">
        <v>3.999999999999998E-2</v>
      </c>
      <c r="Z707">
        <v>0.22325915290739412</v>
      </c>
      <c r="AA707">
        <v>0.17563117453347982</v>
      </c>
    </row>
    <row r="708" spans="1:27" x14ac:dyDescent="0.35">
      <c r="A708" s="1">
        <v>44138</v>
      </c>
      <c r="B708" t="s">
        <v>32</v>
      </c>
      <c r="C708">
        <v>0.65283613445378152</v>
      </c>
      <c r="D708">
        <v>0.66808737346830038</v>
      </c>
      <c r="E708">
        <v>0.6227678571428571</v>
      </c>
      <c r="F708">
        <v>0.55124056094929885</v>
      </c>
      <c r="G708">
        <v>0.73954829408938005</v>
      </c>
      <c r="H708">
        <v>0.83503913305237798</v>
      </c>
      <c r="I708">
        <v>0.63608562691131498</v>
      </c>
      <c r="J708">
        <v>0.71490147783251234</v>
      </c>
      <c r="K708">
        <v>0.81016192071468451</v>
      </c>
      <c r="L708">
        <v>0.64418859649122806</v>
      </c>
      <c r="M708">
        <v>0.46125461254612543</v>
      </c>
      <c r="N708">
        <v>0.69184890656063613</v>
      </c>
      <c r="O708">
        <v>0.68436974789915961</v>
      </c>
      <c r="P708">
        <v>0.54483695652173914</v>
      </c>
      <c r="Q708">
        <v>0.74085365853658525</v>
      </c>
      <c r="R708">
        <v>0.90476190476190477</v>
      </c>
      <c r="S708">
        <v>0.79351032448377579</v>
      </c>
      <c r="T708">
        <v>0.77018633540372672</v>
      </c>
      <c r="U708">
        <v>0.52593044539353262</v>
      </c>
      <c r="V708">
        <v>0.62605901256208007</v>
      </c>
      <c r="W708">
        <v>0.74883720930232556</v>
      </c>
      <c r="X708">
        <v>0.67270896273917424</v>
      </c>
      <c r="Y708">
        <v>0.44848484848484849</v>
      </c>
      <c r="Z708">
        <v>0.72146446518305818</v>
      </c>
      <c r="AA708">
        <v>0.67178924259055994</v>
      </c>
    </row>
    <row r="709" spans="1:27" x14ac:dyDescent="0.35">
      <c r="A709" s="1">
        <v>44138</v>
      </c>
      <c r="B709" t="s">
        <v>33</v>
      </c>
      <c r="C709">
        <v>0.34716386554621848</v>
      </c>
      <c r="D709">
        <v>0.33191262653169962</v>
      </c>
      <c r="E709">
        <v>0.3772321428571429</v>
      </c>
      <c r="F709">
        <v>0.44875943905070115</v>
      </c>
      <c r="G709">
        <v>0.26045170591061995</v>
      </c>
      <c r="H709">
        <v>0.16496086694762202</v>
      </c>
      <c r="I709">
        <v>0.36391437308868502</v>
      </c>
      <c r="J709">
        <v>0.28509852216748766</v>
      </c>
      <c r="K709">
        <v>0.18983807928531549</v>
      </c>
      <c r="L709">
        <v>0.35581140350877194</v>
      </c>
      <c r="M709">
        <v>0.53874538745387457</v>
      </c>
      <c r="N709">
        <v>0.30815109343936387</v>
      </c>
      <c r="O709">
        <v>0.31563025210084039</v>
      </c>
      <c r="P709">
        <v>0.45516304347826086</v>
      </c>
      <c r="Q709">
        <v>0.25914634146341475</v>
      </c>
      <c r="R709">
        <v>9.5238095238095233E-2</v>
      </c>
      <c r="S709">
        <v>0.20648967551622421</v>
      </c>
      <c r="T709">
        <v>0.22981366459627328</v>
      </c>
      <c r="U709">
        <v>0.47406955460646738</v>
      </c>
      <c r="V709">
        <v>0.37394098743791993</v>
      </c>
      <c r="W709">
        <v>0.25116279069767444</v>
      </c>
      <c r="X709">
        <v>0.32729103726082576</v>
      </c>
      <c r="Y709">
        <v>0.55151515151515151</v>
      </c>
      <c r="Z709">
        <v>0.27853553481694182</v>
      </c>
      <c r="AA709">
        <v>0.32821075740944006</v>
      </c>
    </row>
    <row r="710" spans="1:27" x14ac:dyDescent="0.35">
      <c r="A710" s="1">
        <v>44138</v>
      </c>
      <c r="B710" t="s">
        <v>46</v>
      </c>
      <c r="C710">
        <v>0.2724961870869344</v>
      </c>
      <c r="D710">
        <v>0.48270521424883839</v>
      </c>
      <c r="E710">
        <v>0.30785868781542897</v>
      </c>
      <c r="F710">
        <v>0.30448717948717946</v>
      </c>
      <c r="G710">
        <v>0.42681962025316456</v>
      </c>
      <c r="H710">
        <v>0.49821337417049516</v>
      </c>
      <c r="I710">
        <v>0.36895522388059704</v>
      </c>
      <c r="J710">
        <v>0.52364864864864868</v>
      </c>
      <c r="K710">
        <v>0.51658767772511849</v>
      </c>
      <c r="L710">
        <v>0.4992272024729521</v>
      </c>
      <c r="M710">
        <v>0.41038525963149081</v>
      </c>
      <c r="N710">
        <v>0.16981132075471697</v>
      </c>
      <c r="O710">
        <v>0.50944</v>
      </c>
      <c r="P710">
        <v>0.35517019910083492</v>
      </c>
      <c r="Q710">
        <v>0.35169988276670572</v>
      </c>
      <c r="R710">
        <v>0.54251968503937009</v>
      </c>
      <c r="S710">
        <v>0.3682008368200837</v>
      </c>
      <c r="T710">
        <v>0.43416927899686519</v>
      </c>
      <c r="U710">
        <v>0.38486055776892431</v>
      </c>
      <c r="V710">
        <v>0.25272331154684097</v>
      </c>
      <c r="W710">
        <v>0.75944584382871538</v>
      </c>
      <c r="X710">
        <v>0.55441678867740363</v>
      </c>
      <c r="Y710">
        <v>0.47786606129398412</v>
      </c>
      <c r="Z710">
        <v>0.44665718349928879</v>
      </c>
      <c r="AA710">
        <v>0.31913043478260872</v>
      </c>
    </row>
    <row r="711" spans="1:27" x14ac:dyDescent="0.35">
      <c r="A711" s="1">
        <v>44138</v>
      </c>
      <c r="B711" t="s">
        <v>47</v>
      </c>
      <c r="C711">
        <v>0.78264925373134331</v>
      </c>
      <c r="D711">
        <v>0.40748663101604277</v>
      </c>
      <c r="E711">
        <v>0.6088992974238876</v>
      </c>
      <c r="F711">
        <v>0.47894736842105262</v>
      </c>
      <c r="G711">
        <v>0.65245597775718256</v>
      </c>
      <c r="H711">
        <v>0.26434426229508196</v>
      </c>
      <c r="I711">
        <v>0.85760517799352753</v>
      </c>
      <c r="J711">
        <v>0.34009216589861752</v>
      </c>
      <c r="K711">
        <v>0.49847094801223241</v>
      </c>
      <c r="L711">
        <v>0.72858617131062953</v>
      </c>
      <c r="M711">
        <v>0.51020408163265307</v>
      </c>
      <c r="N711">
        <v>0.71111111111111114</v>
      </c>
      <c r="O711">
        <v>0.52512562814070352</v>
      </c>
      <c r="P711">
        <v>0.5732368896925859</v>
      </c>
      <c r="Q711">
        <v>0.45916666666666667</v>
      </c>
      <c r="R711">
        <v>0.19883889695210449</v>
      </c>
      <c r="S711">
        <v>0.53977272727272729</v>
      </c>
      <c r="T711">
        <v>0.75270758122743686</v>
      </c>
      <c r="U711">
        <v>0.45962732919254656</v>
      </c>
      <c r="V711">
        <v>0.82327586206896552</v>
      </c>
      <c r="W711">
        <v>0.1077943615257048</v>
      </c>
      <c r="X711">
        <v>0.56602112676056338</v>
      </c>
      <c r="Y711">
        <v>0.87885985748218531</v>
      </c>
      <c r="Z711">
        <v>0.45541401273885351</v>
      </c>
      <c r="AA711">
        <v>0.42779291553133514</v>
      </c>
    </row>
    <row r="712" spans="1:27" x14ac:dyDescent="0.35">
      <c r="A712" s="1">
        <v>44138</v>
      </c>
      <c r="B712" t="s">
        <v>48</v>
      </c>
      <c r="C712">
        <v>0.21735074626865672</v>
      </c>
      <c r="D712">
        <v>0.59251336898395723</v>
      </c>
      <c r="E712">
        <v>0.3911007025761124</v>
      </c>
      <c r="F712">
        <v>0.52105263157894732</v>
      </c>
      <c r="G712">
        <v>0.34754402224281744</v>
      </c>
      <c r="H712">
        <v>0.73565573770491799</v>
      </c>
      <c r="I712">
        <v>0.14239482200647249</v>
      </c>
      <c r="J712">
        <v>0.65990783410138254</v>
      </c>
      <c r="K712">
        <v>0.50152905198776754</v>
      </c>
      <c r="L712">
        <v>0.27141382868937047</v>
      </c>
      <c r="M712">
        <v>0.48979591836734693</v>
      </c>
      <c r="N712">
        <v>0.28888888888888886</v>
      </c>
      <c r="O712">
        <v>0.47487437185929648</v>
      </c>
      <c r="P712">
        <v>0.4267631103074141</v>
      </c>
      <c r="Q712">
        <v>0.54083333333333339</v>
      </c>
      <c r="R712">
        <v>0.80116110304789545</v>
      </c>
      <c r="S712">
        <v>0.46022727272727271</v>
      </c>
      <c r="T712">
        <v>0.24729241877256317</v>
      </c>
      <c r="U712">
        <v>0.54037267080745344</v>
      </c>
      <c r="V712">
        <v>0.17672413793103448</v>
      </c>
      <c r="W712">
        <v>0.89220563847429524</v>
      </c>
      <c r="X712">
        <v>0.43397887323943662</v>
      </c>
      <c r="Y712">
        <v>0.12114014251781473</v>
      </c>
      <c r="Z712">
        <v>0.54458598726114649</v>
      </c>
      <c r="AA712">
        <v>0.57220708446866486</v>
      </c>
    </row>
    <row r="713" spans="1:27" x14ac:dyDescent="0.35">
      <c r="A713" s="1">
        <v>44138</v>
      </c>
      <c r="B713" t="s">
        <v>49</v>
      </c>
      <c r="C713">
        <v>0.63455149501661134</v>
      </c>
      <c r="D713">
        <v>0.2733812949640288</v>
      </c>
      <c r="E713">
        <v>0.56880733944954132</v>
      </c>
      <c r="F713">
        <v>0.40758293838862558</v>
      </c>
      <c r="G713">
        <v>0.86931818181818177</v>
      </c>
      <c r="H713">
        <v>0.40131578947368424</v>
      </c>
      <c r="I713">
        <v>0.58196721311475408</v>
      </c>
      <c r="J713">
        <v>0.47569444444444442</v>
      </c>
      <c r="K713">
        <v>0.8125</v>
      </c>
      <c r="L713">
        <v>0.65053763440860213</v>
      </c>
      <c r="M713">
        <v>0.44262295081967212</v>
      </c>
      <c r="N713">
        <v>0.51162790697674421</v>
      </c>
      <c r="O713">
        <v>0.56194690265486724</v>
      </c>
      <c r="P713">
        <v>0.47154471544715448</v>
      </c>
      <c r="Q713">
        <v>0.17956656346749225</v>
      </c>
      <c r="R713">
        <v>0.17834394904458598</v>
      </c>
      <c r="S713">
        <v>0.44642857142857145</v>
      </c>
      <c r="T713">
        <v>0.44</v>
      </c>
      <c r="U713">
        <v>0.39914163090128757</v>
      </c>
      <c r="V713">
        <v>0.48095238095238096</v>
      </c>
      <c r="W713">
        <v>0.67708333333333337</v>
      </c>
      <c r="X713">
        <v>0.51587301587301593</v>
      </c>
      <c r="Y713">
        <v>0.72093023255813948</v>
      </c>
      <c r="Z713">
        <v>0.5357142857142857</v>
      </c>
      <c r="AA713">
        <v>0.27419354838709675</v>
      </c>
    </row>
    <row r="714" spans="1:27" x14ac:dyDescent="0.35">
      <c r="A714" s="1">
        <v>44138</v>
      </c>
      <c r="B714" t="s">
        <v>50</v>
      </c>
      <c r="C714">
        <v>0.36544850498338871</v>
      </c>
      <c r="D714">
        <v>0.72661870503597126</v>
      </c>
      <c r="E714">
        <v>0.43119266055045874</v>
      </c>
      <c r="F714">
        <v>0.59241706161137442</v>
      </c>
      <c r="G714">
        <v>0.13068181818181818</v>
      </c>
      <c r="H714">
        <v>0.59868421052631582</v>
      </c>
      <c r="I714">
        <v>0.41803278688524592</v>
      </c>
      <c r="J714">
        <v>0.52430555555555558</v>
      </c>
      <c r="K714">
        <v>0.1875</v>
      </c>
      <c r="L714">
        <v>0.34946236559139787</v>
      </c>
      <c r="M714">
        <v>0.55737704918032782</v>
      </c>
      <c r="N714">
        <v>0.48837209302325579</v>
      </c>
      <c r="O714">
        <v>0.43805309734513276</v>
      </c>
      <c r="P714">
        <v>0.52845528455284552</v>
      </c>
      <c r="Q714">
        <v>0.82043343653250778</v>
      </c>
      <c r="R714">
        <v>0.82165605095541405</v>
      </c>
      <c r="S714">
        <v>0.5535714285714286</v>
      </c>
      <c r="T714">
        <v>0.56000000000000005</v>
      </c>
      <c r="U714">
        <v>0.60085836909871249</v>
      </c>
      <c r="V714">
        <v>0.51904761904761909</v>
      </c>
      <c r="W714">
        <v>0.32291666666666669</v>
      </c>
      <c r="X714">
        <v>0.48412698412698413</v>
      </c>
      <c r="Y714">
        <v>0.27906976744186046</v>
      </c>
      <c r="Z714">
        <v>0.4642857142857143</v>
      </c>
      <c r="AA714">
        <v>0.72580645161290325</v>
      </c>
    </row>
    <row r="715" spans="1:27" x14ac:dyDescent="0.35">
      <c r="A715" s="1">
        <v>44138</v>
      </c>
      <c r="B715" t="s">
        <v>51</v>
      </c>
      <c r="C715">
        <v>0.1683673469387755</v>
      </c>
      <c r="D715">
        <v>0.28662420382165604</v>
      </c>
      <c r="E715">
        <v>0.10596026490066225</v>
      </c>
      <c r="F715">
        <v>2.6548672566371681E-2</v>
      </c>
      <c r="G715">
        <v>6.4220183486238536E-2</v>
      </c>
      <c r="H715">
        <v>0.10795454545454546</v>
      </c>
      <c r="I715">
        <v>0.18656716417910449</v>
      </c>
      <c r="J715">
        <v>0.11528150134048257</v>
      </c>
      <c r="K715">
        <v>0.35862068965517241</v>
      </c>
      <c r="L715">
        <v>0.17989417989417988</v>
      </c>
      <c r="M715">
        <v>0.19230769230769232</v>
      </c>
      <c r="N715">
        <v>0.11811023622047244</v>
      </c>
      <c r="O715">
        <v>0.22272727272727272</v>
      </c>
      <c r="P715">
        <v>5.1948051948051951E-2</v>
      </c>
      <c r="Q715">
        <v>4.6153846153846156E-2</v>
      </c>
      <c r="R715">
        <v>6.6889632107023408E-2</v>
      </c>
      <c r="S715">
        <v>3.896103896103896E-2</v>
      </c>
      <c r="T715">
        <v>6.1538461538461542E-2</v>
      </c>
      <c r="U715">
        <v>0.10344827586206896</v>
      </c>
      <c r="V715">
        <v>0.28267477203647418</v>
      </c>
      <c r="W715">
        <v>5.027932960893855E-2</v>
      </c>
      <c r="X715">
        <v>0.20979020979020979</v>
      </c>
      <c r="Y715">
        <v>0.13043478260869565</v>
      </c>
      <c r="Z715">
        <v>2.6490066225165563E-2</v>
      </c>
      <c r="AA715">
        <v>0.11450381679389313</v>
      </c>
    </row>
    <row r="716" spans="1:27" x14ac:dyDescent="0.35">
      <c r="A716" s="1">
        <v>44138</v>
      </c>
      <c r="B716" t="s">
        <v>52</v>
      </c>
      <c r="C716">
        <v>0.83163265306122447</v>
      </c>
      <c r="D716">
        <v>0.7133757961783439</v>
      </c>
      <c r="E716">
        <v>0.89403973509933776</v>
      </c>
      <c r="F716">
        <v>0.97345132743362828</v>
      </c>
      <c r="G716">
        <v>0.93577981651376152</v>
      </c>
      <c r="H716">
        <v>0.89204545454545459</v>
      </c>
      <c r="I716">
        <v>0.81343283582089554</v>
      </c>
      <c r="J716">
        <v>0.88471849865951746</v>
      </c>
      <c r="K716">
        <v>0.64137931034482754</v>
      </c>
      <c r="L716">
        <v>0.82010582010582012</v>
      </c>
      <c r="M716">
        <v>0.80769230769230771</v>
      </c>
      <c r="N716">
        <v>0.88188976377952755</v>
      </c>
      <c r="O716">
        <v>0.77727272727272723</v>
      </c>
      <c r="P716">
        <v>0.94805194805194803</v>
      </c>
      <c r="Q716">
        <v>0.9538461538461539</v>
      </c>
      <c r="R716">
        <v>0.93311036789297663</v>
      </c>
      <c r="S716">
        <v>0.96103896103896103</v>
      </c>
      <c r="T716">
        <v>0.93846153846153846</v>
      </c>
      <c r="U716">
        <v>0.89655172413793105</v>
      </c>
      <c r="V716">
        <v>0.71732522796352582</v>
      </c>
      <c r="W716">
        <v>0.94972067039106145</v>
      </c>
      <c r="X716">
        <v>0.79020979020979021</v>
      </c>
      <c r="Y716">
        <v>0.86956521739130432</v>
      </c>
      <c r="Z716">
        <v>0.97350993377483441</v>
      </c>
      <c r="AA716">
        <v>0.8854961832061069</v>
      </c>
    </row>
    <row r="717" spans="1:27" x14ac:dyDescent="0.35">
      <c r="A717" s="1">
        <v>44139</v>
      </c>
      <c r="B717" t="s">
        <v>30</v>
      </c>
      <c r="C717">
        <v>0.5265231092436975</v>
      </c>
      <c r="D717">
        <v>0.26904635055940329</v>
      </c>
      <c r="E717">
        <v>0.46205357142857145</v>
      </c>
      <c r="F717">
        <v>0.3155339805825243</v>
      </c>
      <c r="G717">
        <v>0.26477654973570397</v>
      </c>
      <c r="H717">
        <v>0.45513963161021986</v>
      </c>
      <c r="I717">
        <v>0.51865443425076452</v>
      </c>
      <c r="J717">
        <v>0.48091133004926107</v>
      </c>
      <c r="K717">
        <v>0.49507916131792895</v>
      </c>
      <c r="L717">
        <v>0.46663019693654273</v>
      </c>
      <c r="M717">
        <v>0.39298892988929895</v>
      </c>
      <c r="N717">
        <v>0.52087475149105367</v>
      </c>
      <c r="O717">
        <v>0.42225563909774438</v>
      </c>
      <c r="P717">
        <v>0.37432065217391303</v>
      </c>
      <c r="Q717">
        <v>0.45426829268292684</v>
      </c>
      <c r="R717">
        <v>0.26243386243386241</v>
      </c>
      <c r="S717">
        <v>0.54676952748312435</v>
      </c>
      <c r="T717">
        <v>0.16459627329192547</v>
      </c>
      <c r="U717">
        <v>0.39292251372788284</v>
      </c>
      <c r="V717">
        <v>0.35933391761612621</v>
      </c>
      <c r="W717">
        <v>0.7441860465116279</v>
      </c>
      <c r="X717">
        <v>0.47581441263573543</v>
      </c>
      <c r="Y717">
        <v>0.38830409356725148</v>
      </c>
      <c r="Z717">
        <v>0.48600143575017946</v>
      </c>
      <c r="AA717">
        <v>0.49506037321624591</v>
      </c>
    </row>
    <row r="718" spans="1:27" x14ac:dyDescent="0.35">
      <c r="A718" s="1">
        <v>44139</v>
      </c>
      <c r="B718" t="s">
        <v>31</v>
      </c>
      <c r="C718">
        <v>0.11528361344537819</v>
      </c>
      <c r="D718">
        <v>0.42248268513585507</v>
      </c>
      <c r="E718">
        <v>0.15327380952380948</v>
      </c>
      <c r="F718">
        <v>0.22680690399136999</v>
      </c>
      <c r="G718">
        <v>0.45170591061989429</v>
      </c>
      <c r="H718">
        <v>0.3559120617944147</v>
      </c>
      <c r="I718">
        <v>0.148012232415902</v>
      </c>
      <c r="J718">
        <v>0.21613300492610837</v>
      </c>
      <c r="K718">
        <v>0.16302952503209245</v>
      </c>
      <c r="L718">
        <v>0.18873085339168483</v>
      </c>
      <c r="M718">
        <v>4.7970479704797009E-2</v>
      </c>
      <c r="N718">
        <v>0.18886679920477123</v>
      </c>
      <c r="O718">
        <v>0.20360902255639096</v>
      </c>
      <c r="P718">
        <v>0.12567934782608697</v>
      </c>
      <c r="Q718">
        <v>0.28109756097560973</v>
      </c>
      <c r="R718">
        <v>0.66772486772486772</v>
      </c>
      <c r="S718">
        <v>0.24493731918997108</v>
      </c>
      <c r="T718">
        <v>0.5496894409937888</v>
      </c>
      <c r="U718">
        <v>0.11409395973154363</v>
      </c>
      <c r="V718">
        <v>0.24014022787028921</v>
      </c>
      <c r="W718">
        <v>0</v>
      </c>
      <c r="X718">
        <v>0.16929911154985189</v>
      </c>
      <c r="Y718">
        <v>4.3274853801169633E-2</v>
      </c>
      <c r="Z718">
        <v>0.22110552763819097</v>
      </c>
      <c r="AA718">
        <v>0.15806805708013166</v>
      </c>
    </row>
    <row r="719" spans="1:27" x14ac:dyDescent="0.35">
      <c r="A719" s="1">
        <v>44139</v>
      </c>
      <c r="B719" t="s">
        <v>32</v>
      </c>
      <c r="C719">
        <v>0.64180672268907568</v>
      </c>
      <c r="D719">
        <v>0.69152903569525837</v>
      </c>
      <c r="E719">
        <v>0.61532738095238093</v>
      </c>
      <c r="F719">
        <v>0.54234088457389429</v>
      </c>
      <c r="G719">
        <v>0.71648246035559826</v>
      </c>
      <c r="H719">
        <v>0.81105169340463457</v>
      </c>
      <c r="I719">
        <v>0.66666666666666652</v>
      </c>
      <c r="J719">
        <v>0.69704433497536944</v>
      </c>
      <c r="K719">
        <v>0.6581086863500214</v>
      </c>
      <c r="L719">
        <v>0.65536105032822756</v>
      </c>
      <c r="M719">
        <v>0.44095940959409596</v>
      </c>
      <c r="N719">
        <v>0.7097415506958249</v>
      </c>
      <c r="O719">
        <v>0.62586466165413535</v>
      </c>
      <c r="P719">
        <v>0.5</v>
      </c>
      <c r="Q719">
        <v>0.73536585365853657</v>
      </c>
      <c r="R719">
        <v>0.93015873015873007</v>
      </c>
      <c r="S719">
        <v>0.79170684667309543</v>
      </c>
      <c r="T719">
        <v>0.7142857142857143</v>
      </c>
      <c r="U719">
        <v>0.50701647345942646</v>
      </c>
      <c r="V719">
        <v>0.59947414548641542</v>
      </c>
      <c r="W719">
        <v>0.7441860465116279</v>
      </c>
      <c r="X719">
        <v>0.64511352418558732</v>
      </c>
      <c r="Y719">
        <v>0.43157894736842112</v>
      </c>
      <c r="Z719">
        <v>0.70710696338837042</v>
      </c>
      <c r="AA719">
        <v>0.65312843029637757</v>
      </c>
    </row>
    <row r="720" spans="1:27" x14ac:dyDescent="0.35">
      <c r="A720" s="1">
        <v>44139</v>
      </c>
      <c r="B720" t="s">
        <v>33</v>
      </c>
      <c r="C720">
        <v>0.35819327731092432</v>
      </c>
      <c r="D720">
        <v>0.30847096430474163</v>
      </c>
      <c r="E720">
        <v>0.38467261904761907</v>
      </c>
      <c r="F720">
        <v>0.45765911542610571</v>
      </c>
      <c r="G720">
        <v>0.28351753964440174</v>
      </c>
      <c r="H720">
        <v>0.18894830659536543</v>
      </c>
      <c r="I720">
        <v>0.33333333333333348</v>
      </c>
      <c r="J720">
        <v>0.30295566502463056</v>
      </c>
      <c r="K720">
        <v>0.3418913136499786</v>
      </c>
      <c r="L720">
        <v>0.34463894967177244</v>
      </c>
      <c r="M720">
        <v>0.55904059040590404</v>
      </c>
      <c r="N720">
        <v>0.2902584493041751</v>
      </c>
      <c r="O720">
        <v>0.37413533834586465</v>
      </c>
      <c r="P720">
        <v>0.5</v>
      </c>
      <c r="Q720">
        <v>0.26463414634146343</v>
      </c>
      <c r="R720">
        <v>6.9841269841269926E-2</v>
      </c>
      <c r="S720">
        <v>0.20829315332690457</v>
      </c>
      <c r="T720">
        <v>0.2857142857142857</v>
      </c>
      <c r="U720">
        <v>0.49298352654057354</v>
      </c>
      <c r="V720">
        <v>0.40052585451358458</v>
      </c>
      <c r="W720">
        <v>0.2558139534883721</v>
      </c>
      <c r="X720">
        <v>0.35488647581441268</v>
      </c>
      <c r="Y720">
        <v>0.56842105263157894</v>
      </c>
      <c r="Z720">
        <v>0.29289303661162958</v>
      </c>
      <c r="AA720">
        <v>0.34687156970362243</v>
      </c>
    </row>
    <row r="721" spans="1:27" x14ac:dyDescent="0.35">
      <c r="A721" s="1">
        <v>44139</v>
      </c>
      <c r="B721" t="s">
        <v>46</v>
      </c>
      <c r="C721">
        <v>0.28469750889679718</v>
      </c>
      <c r="D721">
        <v>0.49509550851832729</v>
      </c>
      <c r="E721">
        <v>0.30785868781542897</v>
      </c>
      <c r="F721">
        <v>0.30906593406593408</v>
      </c>
      <c r="G721">
        <v>0.45450949367088606</v>
      </c>
      <c r="H721">
        <v>0.49268046441191315</v>
      </c>
      <c r="I721">
        <v>0.36895522388059704</v>
      </c>
      <c r="J721">
        <v>0.5424710424710425</v>
      </c>
      <c r="K721">
        <v>0.37616903359889159</v>
      </c>
      <c r="L721">
        <v>0.4982005141388175</v>
      </c>
      <c r="M721">
        <v>0.41876046901172531</v>
      </c>
      <c r="N721">
        <v>0.36981132075471695</v>
      </c>
      <c r="O721">
        <v>0.4581294964028777</v>
      </c>
      <c r="P721">
        <v>0.36801541425818884</v>
      </c>
      <c r="Q721">
        <v>0.35169988276670572</v>
      </c>
      <c r="R721">
        <v>0.55748031496062989</v>
      </c>
      <c r="S721">
        <v>0.36313617606602477</v>
      </c>
      <c r="T721">
        <v>0.43416927899686519</v>
      </c>
      <c r="U721">
        <v>0.38565737051792831</v>
      </c>
      <c r="V721">
        <v>0.25272331154684097</v>
      </c>
      <c r="W721">
        <v>1.6133501259445844</v>
      </c>
      <c r="X721">
        <v>0.57539492580181906</v>
      </c>
      <c r="Y721">
        <v>0.47310647639956094</v>
      </c>
      <c r="Z721">
        <v>0.44665718349928879</v>
      </c>
      <c r="AA721">
        <v>0.36608695652173912</v>
      </c>
    </row>
    <row r="722" spans="1:27" x14ac:dyDescent="0.35">
      <c r="A722" s="1">
        <v>44139</v>
      </c>
      <c r="B722" t="s">
        <v>47</v>
      </c>
      <c r="C722">
        <v>0.71696428571428572</v>
      </c>
      <c r="D722">
        <v>0.45151199165797706</v>
      </c>
      <c r="E722">
        <v>0.63466042154566749</v>
      </c>
      <c r="F722">
        <v>0.47925925925925927</v>
      </c>
      <c r="G722">
        <v>0.58659704090513487</v>
      </c>
      <c r="H722">
        <v>0.24282786885245902</v>
      </c>
      <c r="I722">
        <v>0.85760517799352753</v>
      </c>
      <c r="J722">
        <v>0.32740213523131673</v>
      </c>
      <c r="K722">
        <v>0.48342541436464087</v>
      </c>
      <c r="L722">
        <v>0.73684210526315785</v>
      </c>
      <c r="M722">
        <v>0.44400000000000001</v>
      </c>
      <c r="N722">
        <v>0.33673469387755101</v>
      </c>
      <c r="O722">
        <v>0.57474874371859297</v>
      </c>
      <c r="P722">
        <v>0.64921465968586389</v>
      </c>
      <c r="Q722">
        <v>0.43916666666666665</v>
      </c>
      <c r="R722">
        <v>0.1807909604519774</v>
      </c>
      <c r="S722">
        <v>0.53787878787878785</v>
      </c>
      <c r="T722">
        <v>0.75451263537906132</v>
      </c>
      <c r="U722">
        <v>0.41219008264462809</v>
      </c>
      <c r="V722">
        <v>0.82327586206896552</v>
      </c>
      <c r="W722">
        <v>5.4644808743169397E-2</v>
      </c>
      <c r="X722">
        <v>0.56821963394342767</v>
      </c>
      <c r="Y722">
        <v>0.85614849187935038</v>
      </c>
      <c r="Z722">
        <v>0.46496815286624205</v>
      </c>
      <c r="AA722">
        <v>0.35391923990498814</v>
      </c>
    </row>
    <row r="723" spans="1:27" x14ac:dyDescent="0.35">
      <c r="A723" s="1">
        <v>44139</v>
      </c>
      <c r="B723" t="s">
        <v>48</v>
      </c>
      <c r="C723">
        <v>0.28303571428571428</v>
      </c>
      <c r="D723">
        <v>0.54848800834202294</v>
      </c>
      <c r="E723">
        <v>0.36533957845433257</v>
      </c>
      <c r="F723">
        <v>0.52074074074074073</v>
      </c>
      <c r="G723">
        <v>0.41340295909486507</v>
      </c>
      <c r="H723">
        <v>0.75717213114754101</v>
      </c>
      <c r="I723">
        <v>0.14239482200647249</v>
      </c>
      <c r="J723">
        <v>0.67259786476868333</v>
      </c>
      <c r="K723">
        <v>0.51657458563535907</v>
      </c>
      <c r="L723">
        <v>0.26315789473684209</v>
      </c>
      <c r="M723">
        <v>0.55600000000000005</v>
      </c>
      <c r="N723">
        <v>0.66326530612244894</v>
      </c>
      <c r="O723">
        <v>0.42525125628140703</v>
      </c>
      <c r="P723">
        <v>0.35078534031413611</v>
      </c>
      <c r="Q723">
        <v>0.56083333333333329</v>
      </c>
      <c r="R723">
        <v>0.8192090395480226</v>
      </c>
      <c r="S723">
        <v>0.4621212121212121</v>
      </c>
      <c r="T723">
        <v>0.24548736462093862</v>
      </c>
      <c r="U723">
        <v>0.58780991735537191</v>
      </c>
      <c r="V723">
        <v>0.17672413793103448</v>
      </c>
      <c r="W723">
        <v>0.94535519125683065</v>
      </c>
      <c r="X723">
        <v>0.43178036605657238</v>
      </c>
      <c r="Y723">
        <v>0.14385150812064965</v>
      </c>
      <c r="Z723">
        <v>0.53503184713375795</v>
      </c>
      <c r="AA723">
        <v>0.64608076009501192</v>
      </c>
    </row>
    <row r="724" spans="1:27" x14ac:dyDescent="0.35">
      <c r="A724" s="1">
        <v>44139</v>
      </c>
      <c r="B724" t="s">
        <v>49</v>
      </c>
      <c r="C724">
        <v>0.57053291536050155</v>
      </c>
      <c r="D724">
        <v>0.33812949640287771</v>
      </c>
      <c r="E724">
        <v>0.57798165137614677</v>
      </c>
      <c r="F724">
        <v>0.37440758293838861</v>
      </c>
      <c r="G724">
        <v>0.86931818181818177</v>
      </c>
      <c r="H724">
        <v>0.50657894736842102</v>
      </c>
      <c r="I724">
        <v>0.53278688524590168</v>
      </c>
      <c r="J724">
        <v>0.47222222222222221</v>
      </c>
      <c r="K724">
        <v>0.73295454545454541</v>
      </c>
      <c r="L724">
        <v>0.62903225806451613</v>
      </c>
      <c r="M724">
        <v>0.37704918032786883</v>
      </c>
      <c r="N724">
        <v>0.51162790697674421</v>
      </c>
      <c r="O724">
        <v>0.65486725663716816</v>
      </c>
      <c r="P724">
        <v>0.41984732824427479</v>
      </c>
      <c r="Q724">
        <v>0.17337461300309598</v>
      </c>
      <c r="R724">
        <v>0.20624999999999999</v>
      </c>
      <c r="S724">
        <v>0.4107142857142857</v>
      </c>
      <c r="T724">
        <v>0.4</v>
      </c>
      <c r="U724">
        <v>0.41201716738197425</v>
      </c>
      <c r="V724">
        <v>0.51428571428571423</v>
      </c>
      <c r="W724">
        <v>0.72916666666666663</v>
      </c>
      <c r="X724">
        <v>0.52272727272727271</v>
      </c>
      <c r="Y724">
        <v>0.6853932584269663</v>
      </c>
      <c r="Z724">
        <v>0.5625</v>
      </c>
      <c r="AA724">
        <v>0.27419354838709675</v>
      </c>
    </row>
    <row r="725" spans="1:27" x14ac:dyDescent="0.35">
      <c r="A725" s="1">
        <v>44139</v>
      </c>
      <c r="B725" t="s">
        <v>50</v>
      </c>
      <c r="C725">
        <v>0.42946708463949845</v>
      </c>
      <c r="D725">
        <v>0.66187050359712229</v>
      </c>
      <c r="E725">
        <v>0.42201834862385323</v>
      </c>
      <c r="F725">
        <v>0.62559241706161139</v>
      </c>
      <c r="G725">
        <v>0.13068181818181818</v>
      </c>
      <c r="H725">
        <v>0.49342105263157893</v>
      </c>
      <c r="I725">
        <v>0.46721311475409838</v>
      </c>
      <c r="J725">
        <v>0.52777777777777779</v>
      </c>
      <c r="K725">
        <v>0.26704545454545453</v>
      </c>
      <c r="L725">
        <v>0.37096774193548387</v>
      </c>
      <c r="M725">
        <v>0.62295081967213117</v>
      </c>
      <c r="N725">
        <v>0.48837209302325579</v>
      </c>
      <c r="O725">
        <v>0.34513274336283184</v>
      </c>
      <c r="P725">
        <v>0.58015267175572516</v>
      </c>
      <c r="Q725">
        <v>0.82662538699690402</v>
      </c>
      <c r="R725">
        <v>0.79374999999999996</v>
      </c>
      <c r="S725">
        <v>0.5892857142857143</v>
      </c>
      <c r="T725">
        <v>0.6</v>
      </c>
      <c r="U725">
        <v>0.58798283261802575</v>
      </c>
      <c r="V725">
        <v>0.48571428571428571</v>
      </c>
      <c r="W725">
        <v>0.27083333333333331</v>
      </c>
      <c r="X725">
        <v>0.47727272727272729</v>
      </c>
      <c r="Y725">
        <v>0.3146067415730337</v>
      </c>
      <c r="Z725">
        <v>0.4375</v>
      </c>
      <c r="AA725">
        <v>0.72580645161290325</v>
      </c>
    </row>
    <row r="726" spans="1:27" x14ac:dyDescent="0.35">
      <c r="A726" s="1">
        <v>44139</v>
      </c>
      <c r="B726" t="s">
        <v>51</v>
      </c>
      <c r="C726">
        <v>0.14285714285714285</v>
      </c>
      <c r="D726">
        <v>0.29936305732484075</v>
      </c>
      <c r="E726">
        <v>9.2715231788079472E-2</v>
      </c>
      <c r="F726">
        <v>2.6548672566371681E-2</v>
      </c>
      <c r="G726">
        <v>5.1948051948051951E-2</v>
      </c>
      <c r="H726">
        <v>0.10795454545454546</v>
      </c>
      <c r="I726">
        <v>0.16417910447761194</v>
      </c>
      <c r="J726">
        <v>0.12032085561497326</v>
      </c>
      <c r="K726">
        <v>0.37037037037037035</v>
      </c>
      <c r="L726">
        <v>0.19473684210526315</v>
      </c>
      <c r="M726">
        <v>0.21153846153846154</v>
      </c>
      <c r="N726">
        <v>0.11023622047244094</v>
      </c>
      <c r="O726">
        <v>0.24545454545454545</v>
      </c>
      <c r="P726">
        <v>5.844155844155844E-2</v>
      </c>
      <c r="Q726">
        <v>6.8965517241379309E-2</v>
      </c>
      <c r="R726">
        <v>9.1216216216216214E-2</v>
      </c>
      <c r="S726">
        <v>4.5454545454545456E-2</v>
      </c>
      <c r="T726">
        <v>6.1538461538461542E-2</v>
      </c>
      <c r="U726">
        <v>0.12315270935960591</v>
      </c>
      <c r="V726">
        <v>0.2917933130699088</v>
      </c>
      <c r="W726">
        <v>5.5865921787709494E-2</v>
      </c>
      <c r="X726">
        <v>0.19727891156462585</v>
      </c>
      <c r="Y726">
        <v>0.12605042016806722</v>
      </c>
      <c r="Z726">
        <v>2.6490066225165563E-2</v>
      </c>
      <c r="AA726">
        <v>0.11450381679389313</v>
      </c>
    </row>
    <row r="727" spans="1:27" x14ac:dyDescent="0.35">
      <c r="A727" s="1">
        <v>44139</v>
      </c>
      <c r="B727" t="s">
        <v>52</v>
      </c>
      <c r="C727">
        <v>0.8571428571428571</v>
      </c>
      <c r="D727">
        <v>0.70063694267515919</v>
      </c>
      <c r="E727">
        <v>0.9072847682119205</v>
      </c>
      <c r="F727">
        <v>0.97345132743362828</v>
      </c>
      <c r="G727">
        <v>0.94805194805194803</v>
      </c>
      <c r="H727">
        <v>0.89204545454545459</v>
      </c>
      <c r="I727">
        <v>0.83582089552238803</v>
      </c>
      <c r="J727">
        <v>0.8796791443850267</v>
      </c>
      <c r="K727">
        <v>0.62962962962962965</v>
      </c>
      <c r="L727">
        <v>0.80526315789473679</v>
      </c>
      <c r="M727">
        <v>0.78846153846153844</v>
      </c>
      <c r="N727">
        <v>0.88976377952755903</v>
      </c>
      <c r="O727">
        <v>0.75454545454545452</v>
      </c>
      <c r="P727">
        <v>0.94155844155844159</v>
      </c>
      <c r="Q727">
        <v>0.93103448275862066</v>
      </c>
      <c r="R727">
        <v>0.90878378378378377</v>
      </c>
      <c r="S727">
        <v>0.95454545454545459</v>
      </c>
      <c r="T727">
        <v>0.93846153846153846</v>
      </c>
      <c r="U727">
        <v>0.87684729064039413</v>
      </c>
      <c r="V727">
        <v>0.70820668693009114</v>
      </c>
      <c r="W727">
        <v>0.94413407821229045</v>
      </c>
      <c r="X727">
        <v>0.80272108843537415</v>
      </c>
      <c r="Y727">
        <v>0.87394957983193278</v>
      </c>
      <c r="Z727">
        <v>0.97350993377483441</v>
      </c>
      <c r="AA727">
        <v>0.8854961832061069</v>
      </c>
    </row>
    <row r="728" spans="1:27" x14ac:dyDescent="0.35">
      <c r="A728" s="1">
        <v>44140</v>
      </c>
      <c r="B728" t="s">
        <v>30</v>
      </c>
      <c r="C728">
        <v>0.53</v>
      </c>
      <c r="D728">
        <v>0.28000000000000003</v>
      </c>
      <c r="E728">
        <v>0.45</v>
      </c>
      <c r="F728">
        <v>0.33</v>
      </c>
      <c r="G728">
        <v>0.27</v>
      </c>
      <c r="H728">
        <v>0.45</v>
      </c>
      <c r="I728">
        <v>0.53</v>
      </c>
      <c r="J728">
        <v>0.48</v>
      </c>
      <c r="K728">
        <v>0.5</v>
      </c>
      <c r="L728">
        <v>0.47</v>
      </c>
      <c r="M728">
        <v>0.36</v>
      </c>
      <c r="N728">
        <v>0.49</v>
      </c>
      <c r="O728">
        <v>0.37</v>
      </c>
      <c r="P728">
        <v>0.37</v>
      </c>
      <c r="Q728">
        <v>0.44</v>
      </c>
      <c r="R728">
        <v>0.3</v>
      </c>
      <c r="S728">
        <v>0.55000000000000004</v>
      </c>
      <c r="T728">
        <v>0.16</v>
      </c>
      <c r="U728">
        <v>0.38</v>
      </c>
      <c r="V728">
        <v>0.35</v>
      </c>
      <c r="W728">
        <v>0.25</v>
      </c>
      <c r="X728">
        <v>0.46</v>
      </c>
      <c r="Y728">
        <v>0.39</v>
      </c>
      <c r="Z728">
        <v>0.49</v>
      </c>
      <c r="AA728">
        <v>0.5</v>
      </c>
    </row>
    <row r="729" spans="1:27" x14ac:dyDescent="0.35">
      <c r="A729" s="1">
        <v>44140</v>
      </c>
      <c r="B729" t="s">
        <v>31</v>
      </c>
      <c r="C729">
        <v>9.9999999999999978E-2</v>
      </c>
      <c r="D729">
        <v>0.38</v>
      </c>
      <c r="E729">
        <v>0.13999999999999996</v>
      </c>
      <c r="F729">
        <v>0.23999999999999994</v>
      </c>
      <c r="G729">
        <v>0.44999999999999996</v>
      </c>
      <c r="H729">
        <v>0.36000000000000004</v>
      </c>
      <c r="I729">
        <v>0.15999999999999992</v>
      </c>
      <c r="J729">
        <v>0.21999999999999997</v>
      </c>
      <c r="K729">
        <v>0.16000000000000003</v>
      </c>
      <c r="L729">
        <v>0.17000000000000004</v>
      </c>
      <c r="M729">
        <v>0.06</v>
      </c>
      <c r="N729">
        <v>0.17000000000000004</v>
      </c>
      <c r="O729">
        <v>0.26</v>
      </c>
      <c r="P729">
        <v>0.14000000000000001</v>
      </c>
      <c r="Q729">
        <v>0.3</v>
      </c>
      <c r="R729">
        <v>0.6399999999999999</v>
      </c>
      <c r="S729">
        <v>0.24</v>
      </c>
      <c r="T729">
        <v>0.52</v>
      </c>
      <c r="U729">
        <v>0.12</v>
      </c>
      <c r="V729">
        <v>0.24</v>
      </c>
      <c r="W729">
        <v>0</v>
      </c>
      <c r="X729">
        <v>0.15999999999999998</v>
      </c>
      <c r="Y729">
        <v>0.06</v>
      </c>
      <c r="Z729">
        <v>0.21999999999999997</v>
      </c>
      <c r="AA729">
        <v>0.18000000000000005</v>
      </c>
    </row>
    <row r="730" spans="1:27" x14ac:dyDescent="0.35">
      <c r="A730" s="1">
        <v>44140</v>
      </c>
      <c r="B730" t="s">
        <v>32</v>
      </c>
      <c r="C730">
        <v>0.63</v>
      </c>
      <c r="D730">
        <v>0.66</v>
      </c>
      <c r="E730">
        <v>0.59</v>
      </c>
      <c r="F730">
        <v>0.56999999999999995</v>
      </c>
      <c r="G730">
        <v>0.72</v>
      </c>
      <c r="H730">
        <v>0.81</v>
      </c>
      <c r="I730">
        <v>0.69</v>
      </c>
      <c r="J730">
        <v>0.7</v>
      </c>
      <c r="K730">
        <v>0.66</v>
      </c>
      <c r="L730">
        <v>0.64</v>
      </c>
      <c r="M730">
        <v>0.42</v>
      </c>
      <c r="N730">
        <v>0.66</v>
      </c>
      <c r="O730">
        <v>0.63</v>
      </c>
      <c r="P730">
        <v>0.51</v>
      </c>
      <c r="Q730">
        <v>0.74</v>
      </c>
      <c r="R730">
        <v>0.94</v>
      </c>
      <c r="S730">
        <v>0.79</v>
      </c>
      <c r="T730">
        <v>0.68</v>
      </c>
      <c r="U730">
        <v>0.5</v>
      </c>
      <c r="V730">
        <v>0.59</v>
      </c>
      <c r="W730">
        <v>0.25</v>
      </c>
      <c r="X730">
        <v>0.62</v>
      </c>
      <c r="Y730">
        <v>0.45</v>
      </c>
      <c r="Z730">
        <v>0.71</v>
      </c>
      <c r="AA730">
        <v>0.68</v>
      </c>
    </row>
    <row r="731" spans="1:27" x14ac:dyDescent="0.35">
      <c r="A731" s="1">
        <v>44140</v>
      </c>
      <c r="B731" t="s">
        <v>33</v>
      </c>
      <c r="C731">
        <v>0.37</v>
      </c>
      <c r="D731">
        <v>0.33999999999999997</v>
      </c>
      <c r="E731">
        <v>0.41000000000000003</v>
      </c>
      <c r="F731">
        <v>0.43000000000000005</v>
      </c>
      <c r="G731">
        <v>0.28000000000000003</v>
      </c>
      <c r="H731">
        <v>0.18999999999999995</v>
      </c>
      <c r="I731">
        <v>0.31000000000000005</v>
      </c>
      <c r="J731">
        <v>0.30000000000000004</v>
      </c>
      <c r="K731">
        <v>0.33999999999999997</v>
      </c>
      <c r="L731">
        <v>0.36</v>
      </c>
      <c r="M731">
        <v>0.58000000000000007</v>
      </c>
      <c r="N731">
        <v>0.33999999999999997</v>
      </c>
      <c r="O731">
        <v>0.37</v>
      </c>
      <c r="P731">
        <v>0.49</v>
      </c>
      <c r="Q731">
        <v>0.26</v>
      </c>
      <c r="R731">
        <v>6.0000000000000053E-2</v>
      </c>
      <c r="S731">
        <v>0.20999999999999996</v>
      </c>
      <c r="T731">
        <v>0.31999999999999995</v>
      </c>
      <c r="U731">
        <v>0.5</v>
      </c>
      <c r="V731">
        <v>0.41000000000000003</v>
      </c>
      <c r="W731">
        <v>0.75</v>
      </c>
      <c r="X731">
        <v>0.38</v>
      </c>
      <c r="Y731">
        <v>0.55000000000000004</v>
      </c>
      <c r="Z731">
        <v>0.29000000000000004</v>
      </c>
      <c r="AA731">
        <v>0.31999999999999995</v>
      </c>
    </row>
    <row r="732" spans="1:27" x14ac:dyDescent="0.35">
      <c r="A732" s="1">
        <v>44140</v>
      </c>
      <c r="B732" t="s">
        <v>46</v>
      </c>
      <c r="C732">
        <v>0.28823381204333587</v>
      </c>
      <c r="D732">
        <v>0.50180691791430043</v>
      </c>
      <c r="E732">
        <v>0.30413105413105412</v>
      </c>
      <c r="F732">
        <v>0.30906593406593408</v>
      </c>
      <c r="G732">
        <v>0.45450949367088606</v>
      </c>
      <c r="H732">
        <v>0.49268046441191315</v>
      </c>
      <c r="I732">
        <v>0.36895522388059704</v>
      </c>
      <c r="J732">
        <v>0.54826254826254828</v>
      </c>
      <c r="K732">
        <v>0.37616903359889159</v>
      </c>
      <c r="L732">
        <v>0.4982005141388175</v>
      </c>
      <c r="M732">
        <v>0.41876046901172531</v>
      </c>
      <c r="N732">
        <v>0.36981132075471695</v>
      </c>
      <c r="O732">
        <v>0.4581294964028777</v>
      </c>
      <c r="P732">
        <v>0.39049454078355811</v>
      </c>
      <c r="Q732">
        <v>0.35498975709686859</v>
      </c>
      <c r="R732">
        <v>0.60629921259842523</v>
      </c>
      <c r="S732">
        <v>0.36313617606602477</v>
      </c>
      <c r="T732">
        <v>0.43808777429467083</v>
      </c>
      <c r="U732">
        <v>0.38565737051792831</v>
      </c>
      <c r="V732">
        <v>0.25844226579520696</v>
      </c>
      <c r="W732">
        <v>0.75798816568047334</v>
      </c>
      <c r="X732">
        <v>0.57307514983863528</v>
      </c>
      <c r="Y732">
        <v>0.47310647639956094</v>
      </c>
      <c r="Z732">
        <v>0.44665718349928879</v>
      </c>
      <c r="AA732">
        <v>0.36608695652173912</v>
      </c>
    </row>
    <row r="733" spans="1:27" x14ac:dyDescent="0.35">
      <c r="A733" s="1">
        <v>44140</v>
      </c>
      <c r="B733" t="s">
        <v>47</v>
      </c>
      <c r="C733">
        <v>0.71416083916083917</v>
      </c>
      <c r="D733">
        <v>0.45164609053497945</v>
      </c>
      <c r="E733">
        <v>0.61826697892271665</v>
      </c>
      <c r="F733">
        <v>0.48370370370370369</v>
      </c>
      <c r="G733">
        <v>0.60139251523063531</v>
      </c>
      <c r="H733">
        <v>0.29815573770491804</v>
      </c>
      <c r="I733">
        <v>0.8689320388349514</v>
      </c>
      <c r="J733">
        <v>0.30985915492957744</v>
      </c>
      <c r="K733">
        <v>0.44383057090239408</v>
      </c>
      <c r="L733">
        <v>0.72033023735810109</v>
      </c>
      <c r="M733">
        <v>0.47599999999999998</v>
      </c>
      <c r="N733">
        <v>0.35714285714285715</v>
      </c>
      <c r="O733">
        <v>0.51193467336683418</v>
      </c>
      <c r="P733">
        <v>0.54276315789473684</v>
      </c>
      <c r="Q733">
        <v>0.39901071723000825</v>
      </c>
      <c r="R733">
        <v>0.17662337662337663</v>
      </c>
      <c r="S733">
        <v>0.54545454545454541</v>
      </c>
      <c r="T733">
        <v>0.75670840787119853</v>
      </c>
      <c r="U733">
        <v>0.5526859504132231</v>
      </c>
      <c r="V733">
        <v>0.81348788198103261</v>
      </c>
      <c r="W733">
        <v>5.6206088992974239E-2</v>
      </c>
      <c r="X733">
        <v>0.55430410297666932</v>
      </c>
      <c r="Y733">
        <v>0.89559164733178653</v>
      </c>
      <c r="Z733">
        <v>0.48089171974522293</v>
      </c>
      <c r="AA733">
        <v>0.62945368171021376</v>
      </c>
    </row>
    <row r="734" spans="1:27" x14ac:dyDescent="0.35">
      <c r="A734" s="1">
        <v>44140</v>
      </c>
      <c r="B734" t="s">
        <v>48</v>
      </c>
      <c r="C734">
        <v>0.28583916083916083</v>
      </c>
      <c r="D734">
        <v>0.54835390946502061</v>
      </c>
      <c r="E734">
        <v>0.38173302107728335</v>
      </c>
      <c r="F734">
        <v>0.51629629629629625</v>
      </c>
      <c r="G734">
        <v>0.39860748476936464</v>
      </c>
      <c r="H734">
        <v>0.70184426229508201</v>
      </c>
      <c r="I734">
        <v>0.13106796116504854</v>
      </c>
      <c r="J734">
        <v>0.6901408450704225</v>
      </c>
      <c r="K734">
        <v>0.55616942909760592</v>
      </c>
      <c r="L734">
        <v>0.27966976264189886</v>
      </c>
      <c r="M734">
        <v>0.52400000000000002</v>
      </c>
      <c r="N734">
        <v>0.6428571428571429</v>
      </c>
      <c r="O734">
        <v>0.48806532663316582</v>
      </c>
      <c r="P734">
        <v>0.45723684210526316</v>
      </c>
      <c r="Q734">
        <v>0.60098928276999175</v>
      </c>
      <c r="R734">
        <v>0.82337662337662343</v>
      </c>
      <c r="S734">
        <v>0.45454545454545453</v>
      </c>
      <c r="T734">
        <v>0.24329159212880144</v>
      </c>
      <c r="U734">
        <v>0.44731404958677684</v>
      </c>
      <c r="V734">
        <v>0.18651211801896733</v>
      </c>
      <c r="W734">
        <v>0.94379391100702581</v>
      </c>
      <c r="X734">
        <v>0.44569589702333068</v>
      </c>
      <c r="Y734">
        <v>0.10440835266821345</v>
      </c>
      <c r="Z734">
        <v>0.51910828025477707</v>
      </c>
      <c r="AA734">
        <v>0.37054631828978624</v>
      </c>
    </row>
    <row r="735" spans="1:27" x14ac:dyDescent="0.35">
      <c r="A735" s="1">
        <v>44140</v>
      </c>
      <c r="B735" t="s">
        <v>49</v>
      </c>
      <c r="C735">
        <v>0.61442006269592475</v>
      </c>
      <c r="D735">
        <v>0.32374100719424459</v>
      </c>
      <c r="E735">
        <v>0.5</v>
      </c>
      <c r="F735">
        <v>0.41706161137440756</v>
      </c>
      <c r="G735">
        <v>0.875</v>
      </c>
      <c r="H735">
        <v>0.375</v>
      </c>
      <c r="I735">
        <v>0.53278688524590168</v>
      </c>
      <c r="J735">
        <v>0.47222222222222221</v>
      </c>
      <c r="K735">
        <v>0.76136363636363635</v>
      </c>
      <c r="L735">
        <v>0.6</v>
      </c>
      <c r="M735">
        <v>0.37704918032786883</v>
      </c>
      <c r="N735">
        <v>0.48837209302325579</v>
      </c>
      <c r="O735">
        <v>0.61504424778761058</v>
      </c>
      <c r="P735">
        <v>0.40875912408759124</v>
      </c>
      <c r="Q735">
        <v>0.17027863777089783</v>
      </c>
      <c r="R735">
        <v>0.20624999999999999</v>
      </c>
      <c r="S735">
        <v>0.4017857142857143</v>
      </c>
      <c r="T735">
        <v>0.42666666666666669</v>
      </c>
      <c r="U735">
        <v>0.40772532188841204</v>
      </c>
      <c r="V735">
        <v>0.51904761904761909</v>
      </c>
      <c r="W735">
        <v>0.75</v>
      </c>
      <c r="X735">
        <v>0.49264705882352944</v>
      </c>
      <c r="Y735">
        <v>0.6741573033707865</v>
      </c>
      <c r="Z735">
        <v>0.5625</v>
      </c>
      <c r="AA735">
        <v>0.25</v>
      </c>
    </row>
    <row r="736" spans="1:27" x14ac:dyDescent="0.35">
      <c r="A736" s="1">
        <v>44140</v>
      </c>
      <c r="B736" t="s">
        <v>50</v>
      </c>
      <c r="C736">
        <v>0.38557993730407525</v>
      </c>
      <c r="D736">
        <v>0.67625899280575541</v>
      </c>
      <c r="E736">
        <v>0.5</v>
      </c>
      <c r="F736">
        <v>0.58293838862559244</v>
      </c>
      <c r="G736">
        <v>0.125</v>
      </c>
      <c r="H736">
        <v>0.625</v>
      </c>
      <c r="I736">
        <v>0.46721311475409838</v>
      </c>
      <c r="J736">
        <v>0.52777777777777779</v>
      </c>
      <c r="K736">
        <v>0.23863636363636365</v>
      </c>
      <c r="L736">
        <v>0.4</v>
      </c>
      <c r="M736">
        <v>0.62295081967213117</v>
      </c>
      <c r="N736">
        <v>0.51162790697674421</v>
      </c>
      <c r="O736">
        <v>0.38495575221238937</v>
      </c>
      <c r="P736">
        <v>0.59124087591240881</v>
      </c>
      <c r="Q736">
        <v>0.8297213622291022</v>
      </c>
      <c r="R736">
        <v>0.79374999999999996</v>
      </c>
      <c r="S736">
        <v>0.5982142857142857</v>
      </c>
      <c r="T736">
        <v>0.57333333333333336</v>
      </c>
      <c r="U736">
        <v>0.59227467811158796</v>
      </c>
      <c r="V736">
        <v>0.48095238095238096</v>
      </c>
      <c r="W736">
        <v>0.25</v>
      </c>
      <c r="X736">
        <v>0.50735294117647056</v>
      </c>
      <c r="Y736">
        <v>0.3258426966292135</v>
      </c>
      <c r="Z736">
        <v>0.4375</v>
      </c>
      <c r="AA736">
        <v>0.75</v>
      </c>
    </row>
    <row r="737" spans="1:27" x14ac:dyDescent="0.35">
      <c r="A737" s="1">
        <v>44140</v>
      </c>
      <c r="B737" t="s">
        <v>51</v>
      </c>
      <c r="C737">
        <v>0.15816326530612246</v>
      </c>
      <c r="D737">
        <v>0.28662420382165604</v>
      </c>
      <c r="E737">
        <v>5.9602649006622516E-2</v>
      </c>
      <c r="F737">
        <v>3.0973451327433628E-2</v>
      </c>
      <c r="G737">
        <v>7.0796460176991149E-2</v>
      </c>
      <c r="H737">
        <v>0.11931818181818182</v>
      </c>
      <c r="I737">
        <v>0.17164179104477612</v>
      </c>
      <c r="J737">
        <v>0.11764705882352941</v>
      </c>
      <c r="K737">
        <v>0.3473053892215569</v>
      </c>
      <c r="L737">
        <v>0.18947368421052632</v>
      </c>
      <c r="M737">
        <v>0.21153846153846154</v>
      </c>
      <c r="N737">
        <v>8.6614173228346455E-2</v>
      </c>
      <c r="O737">
        <v>0.21818181818181817</v>
      </c>
      <c r="P737">
        <v>4.5454545454545456E-2</v>
      </c>
      <c r="Q737">
        <v>7.2796934865900387E-2</v>
      </c>
      <c r="R737">
        <v>6.4189189189189186E-2</v>
      </c>
      <c r="S737">
        <v>6.4516129032258063E-2</v>
      </c>
      <c r="T737">
        <v>5.3846153846153849E-2</v>
      </c>
      <c r="U737">
        <v>0.11330049261083744</v>
      </c>
      <c r="V737">
        <v>0.28875379939209728</v>
      </c>
      <c r="W737">
        <v>5.027932960893855E-2</v>
      </c>
      <c r="X737">
        <v>0.18543046357615894</v>
      </c>
      <c r="Y737">
        <v>0.12605042016806722</v>
      </c>
      <c r="Z737">
        <v>1.8867924528301886E-2</v>
      </c>
      <c r="AA737">
        <v>9.9236641221374045E-2</v>
      </c>
    </row>
    <row r="738" spans="1:27" x14ac:dyDescent="0.35">
      <c r="A738" s="1">
        <v>44140</v>
      </c>
      <c r="B738" t="s">
        <v>52</v>
      </c>
      <c r="C738">
        <v>0.84183673469387754</v>
      </c>
      <c r="D738">
        <v>0.7133757961783439</v>
      </c>
      <c r="E738">
        <v>0.94039735099337751</v>
      </c>
      <c r="F738">
        <v>0.96902654867256632</v>
      </c>
      <c r="G738">
        <v>0.92920353982300885</v>
      </c>
      <c r="H738">
        <v>0.88068181818181823</v>
      </c>
      <c r="I738">
        <v>0.82835820895522383</v>
      </c>
      <c r="J738">
        <v>0.88235294117647056</v>
      </c>
      <c r="K738">
        <v>0.65269461077844315</v>
      </c>
      <c r="L738">
        <v>0.81052631578947365</v>
      </c>
      <c r="M738">
        <v>0.78846153846153844</v>
      </c>
      <c r="N738">
        <v>0.91338582677165359</v>
      </c>
      <c r="O738">
        <v>0.78181818181818186</v>
      </c>
      <c r="P738">
        <v>0.95454545454545459</v>
      </c>
      <c r="Q738">
        <v>0.92720306513409967</v>
      </c>
      <c r="R738">
        <v>0.93581081081081086</v>
      </c>
      <c r="S738">
        <v>0.93548387096774188</v>
      </c>
      <c r="T738">
        <v>0.94615384615384612</v>
      </c>
      <c r="U738">
        <v>0.88669950738916259</v>
      </c>
      <c r="V738">
        <v>0.71124620060790278</v>
      </c>
      <c r="W738">
        <v>0.94972067039106145</v>
      </c>
      <c r="X738">
        <v>0.81456953642384111</v>
      </c>
      <c r="Y738">
        <v>0.87394957983193278</v>
      </c>
      <c r="Z738">
        <v>0.98113207547169812</v>
      </c>
      <c r="AA738">
        <v>0.9007633587786259</v>
      </c>
    </row>
    <row r="739" spans="1:27" x14ac:dyDescent="0.35">
      <c r="A739" s="1">
        <v>44141</v>
      </c>
      <c r="B739" t="s">
        <v>30</v>
      </c>
      <c r="C739">
        <v>0.47</v>
      </c>
      <c r="D739">
        <v>0.28000000000000003</v>
      </c>
      <c r="E739">
        <v>0.44</v>
      </c>
      <c r="F739">
        <v>0.33</v>
      </c>
      <c r="G739">
        <v>0.28000000000000003</v>
      </c>
      <c r="H739">
        <v>0.39</v>
      </c>
      <c r="I739">
        <v>0.56000000000000005</v>
      </c>
      <c r="J739">
        <v>0.47</v>
      </c>
      <c r="K739">
        <v>0.49</v>
      </c>
      <c r="L739">
        <v>0.49</v>
      </c>
      <c r="M739">
        <v>0.35</v>
      </c>
      <c r="N739">
        <v>0.49</v>
      </c>
      <c r="O739">
        <v>0.42</v>
      </c>
      <c r="P739">
        <v>0.35</v>
      </c>
      <c r="Q739">
        <v>0.44</v>
      </c>
      <c r="R739">
        <v>0.31</v>
      </c>
      <c r="S739">
        <v>0.56000000000000005</v>
      </c>
      <c r="T739">
        <v>0.17</v>
      </c>
      <c r="U739">
        <v>0.37</v>
      </c>
      <c r="V739">
        <v>0.37</v>
      </c>
      <c r="W739">
        <v>0.26</v>
      </c>
      <c r="X739">
        <v>0.49</v>
      </c>
      <c r="Y739">
        <v>0.42</v>
      </c>
      <c r="Z739">
        <v>0.47</v>
      </c>
      <c r="AA739">
        <v>0.49</v>
      </c>
    </row>
    <row r="740" spans="1:27" x14ac:dyDescent="0.35">
      <c r="A740" s="1">
        <v>44141</v>
      </c>
      <c r="B740" t="s">
        <v>31</v>
      </c>
      <c r="C740">
        <v>9.9999999999999978E-2</v>
      </c>
      <c r="D740">
        <v>0.38</v>
      </c>
      <c r="E740">
        <v>0.13999999999999996</v>
      </c>
      <c r="F740">
        <v>0.23000000000000004</v>
      </c>
      <c r="G740">
        <v>0.42999999999999994</v>
      </c>
      <c r="H740">
        <v>0.29000000000000004</v>
      </c>
      <c r="I740">
        <v>0.12</v>
      </c>
      <c r="J740">
        <v>0.22999999999999998</v>
      </c>
      <c r="K740">
        <v>0.14000000000000001</v>
      </c>
      <c r="L740">
        <v>0.17000000000000004</v>
      </c>
      <c r="M740">
        <v>5.0000000000000044E-2</v>
      </c>
      <c r="N740">
        <v>0.19999999999999996</v>
      </c>
      <c r="O740">
        <v>0.21000000000000002</v>
      </c>
      <c r="P740">
        <v>0.14000000000000001</v>
      </c>
      <c r="Q740">
        <v>0.31</v>
      </c>
      <c r="R740">
        <v>0.62999999999999989</v>
      </c>
      <c r="S740">
        <v>0.25</v>
      </c>
      <c r="T740">
        <v>0.59</v>
      </c>
      <c r="U740">
        <v>0.12</v>
      </c>
      <c r="V740">
        <v>0.21999999999999997</v>
      </c>
      <c r="W740">
        <v>0</v>
      </c>
      <c r="X740">
        <v>0.16000000000000003</v>
      </c>
      <c r="Y740">
        <v>0.11000000000000004</v>
      </c>
      <c r="Z740">
        <v>0.21999999999999997</v>
      </c>
      <c r="AA740">
        <v>0.19999999999999996</v>
      </c>
    </row>
    <row r="741" spans="1:27" x14ac:dyDescent="0.35">
      <c r="A741" s="1">
        <v>44141</v>
      </c>
      <c r="B741" t="s">
        <v>32</v>
      </c>
      <c r="C741">
        <v>0.56999999999999995</v>
      </c>
      <c r="D741">
        <v>0.66</v>
      </c>
      <c r="E741">
        <v>0.57999999999999996</v>
      </c>
      <c r="F741">
        <v>0.56000000000000005</v>
      </c>
      <c r="G741">
        <v>0.71</v>
      </c>
      <c r="H741">
        <v>0.68</v>
      </c>
      <c r="I741">
        <v>0.68</v>
      </c>
      <c r="J741">
        <v>0.7</v>
      </c>
      <c r="K741">
        <v>0.63</v>
      </c>
      <c r="L741">
        <v>0.66</v>
      </c>
      <c r="M741">
        <v>0.4</v>
      </c>
      <c r="N741">
        <v>0.69</v>
      </c>
      <c r="O741">
        <v>0.63</v>
      </c>
      <c r="P741">
        <v>0.49</v>
      </c>
      <c r="Q741">
        <v>0.75</v>
      </c>
      <c r="R741">
        <v>0.94</v>
      </c>
      <c r="S741">
        <v>0.81</v>
      </c>
      <c r="T741">
        <v>0.76</v>
      </c>
      <c r="U741">
        <v>0.49</v>
      </c>
      <c r="V741">
        <v>0.59</v>
      </c>
      <c r="W741">
        <v>0.26</v>
      </c>
      <c r="X741">
        <v>0.65</v>
      </c>
      <c r="Y741">
        <v>0.53</v>
      </c>
      <c r="Z741">
        <v>0.69</v>
      </c>
      <c r="AA741">
        <v>0.69</v>
      </c>
    </row>
    <row r="742" spans="1:27" x14ac:dyDescent="0.35">
      <c r="A742" s="1">
        <v>44141</v>
      </c>
      <c r="B742" t="s">
        <v>33</v>
      </c>
      <c r="C742">
        <v>0.43000000000000005</v>
      </c>
      <c r="D742">
        <v>0.33999999999999997</v>
      </c>
      <c r="E742">
        <v>0.42000000000000004</v>
      </c>
      <c r="F742">
        <v>0.43999999999999995</v>
      </c>
      <c r="G742">
        <v>0.29000000000000004</v>
      </c>
      <c r="H742">
        <v>0.31999999999999995</v>
      </c>
      <c r="I742">
        <v>0.31999999999999995</v>
      </c>
      <c r="J742">
        <v>0.30000000000000004</v>
      </c>
      <c r="K742">
        <v>0.37</v>
      </c>
      <c r="L742">
        <v>0.33999999999999997</v>
      </c>
      <c r="M742">
        <v>0.6</v>
      </c>
      <c r="N742">
        <v>0.31000000000000005</v>
      </c>
      <c r="O742">
        <v>0.37</v>
      </c>
      <c r="P742">
        <v>0.51</v>
      </c>
      <c r="Q742">
        <v>0.25</v>
      </c>
      <c r="R742">
        <v>6.0000000000000053E-2</v>
      </c>
      <c r="S742">
        <v>0.18999999999999995</v>
      </c>
      <c r="T742">
        <v>0.24</v>
      </c>
      <c r="U742">
        <v>0.51</v>
      </c>
      <c r="V742">
        <v>0.41000000000000003</v>
      </c>
      <c r="W742">
        <v>0.74</v>
      </c>
      <c r="X742">
        <v>0.35</v>
      </c>
      <c r="Y742">
        <v>0.47</v>
      </c>
      <c r="Z742">
        <v>0.31000000000000005</v>
      </c>
      <c r="AA742">
        <v>0.31000000000000005</v>
      </c>
    </row>
    <row r="743" spans="1:27" x14ac:dyDescent="0.35">
      <c r="A743" s="1">
        <v>44141</v>
      </c>
      <c r="B743" t="s">
        <v>46</v>
      </c>
      <c r="C743">
        <v>0.26184481574731061</v>
      </c>
      <c r="D743">
        <v>0.50540401441070515</v>
      </c>
      <c r="E743">
        <v>0.30413105413105412</v>
      </c>
      <c r="F743">
        <v>0.30906593406593408</v>
      </c>
      <c r="G743">
        <v>0.45450949367088606</v>
      </c>
      <c r="H743">
        <v>0.46516659454781478</v>
      </c>
      <c r="I743">
        <v>0.36895522388059704</v>
      </c>
      <c r="J743">
        <v>0.55164092664092668</v>
      </c>
      <c r="K743">
        <v>0.38032559750606165</v>
      </c>
      <c r="L743">
        <v>0.50025706940874037</v>
      </c>
      <c r="M743">
        <v>0.41876046901172531</v>
      </c>
      <c r="N743">
        <v>0.36981132075471695</v>
      </c>
      <c r="O743">
        <v>0.4581294964028777</v>
      </c>
      <c r="P743">
        <v>0.39242132305716121</v>
      </c>
      <c r="Q743">
        <v>0.35528241147205153</v>
      </c>
      <c r="R743">
        <v>0.60629921259842523</v>
      </c>
      <c r="S743">
        <v>0.36313617606602477</v>
      </c>
      <c r="T743">
        <v>0.47727272727272729</v>
      </c>
      <c r="U743">
        <v>0.38565737051792831</v>
      </c>
      <c r="V743">
        <v>0.25844226579520696</v>
      </c>
      <c r="W743">
        <v>0.75798816568047334</v>
      </c>
      <c r="X743">
        <v>0.57307514983863528</v>
      </c>
      <c r="Y743">
        <v>0.47310647639956094</v>
      </c>
      <c r="Z743">
        <v>0.43370165745856354</v>
      </c>
      <c r="AA743">
        <v>0.36449399656946829</v>
      </c>
    </row>
    <row r="744" spans="1:27" x14ac:dyDescent="0.35">
      <c r="A744" s="1">
        <v>44141</v>
      </c>
      <c r="B744" t="s">
        <v>47</v>
      </c>
      <c r="C744">
        <v>0.69667832167832167</v>
      </c>
      <c r="D744">
        <v>0.4470468431771894</v>
      </c>
      <c r="E744">
        <v>0.69789227166276346</v>
      </c>
      <c r="F744">
        <v>0.4651851851851852</v>
      </c>
      <c r="G744">
        <v>0.58833768494342908</v>
      </c>
      <c r="H744">
        <v>0.23069767441860464</v>
      </c>
      <c r="I744">
        <v>0.87540453074433655</v>
      </c>
      <c r="J744">
        <v>0.34208223972003499</v>
      </c>
      <c r="K744">
        <v>0.45264116575591984</v>
      </c>
      <c r="L744">
        <v>0.7245632065775951</v>
      </c>
      <c r="M744">
        <v>0.432</v>
      </c>
      <c r="N744">
        <v>0.40306122448979592</v>
      </c>
      <c r="O744">
        <v>0.4729899497487437</v>
      </c>
      <c r="P744">
        <v>0.55973813420621932</v>
      </c>
      <c r="Q744">
        <v>0.38962108731466227</v>
      </c>
      <c r="R744">
        <v>0.17662337662337663</v>
      </c>
      <c r="S744">
        <v>0.5132575757575758</v>
      </c>
      <c r="T744">
        <v>0.77832512315270941</v>
      </c>
      <c r="U744">
        <v>0.46177685950413222</v>
      </c>
      <c r="V744">
        <v>0.8261327713382508</v>
      </c>
      <c r="W744">
        <v>6.401249024199844E-2</v>
      </c>
      <c r="X744">
        <v>0.55349959774738533</v>
      </c>
      <c r="Y744">
        <v>0.94199535962877035</v>
      </c>
      <c r="Z744">
        <v>0.5079617834394905</v>
      </c>
      <c r="AA744">
        <v>0.54823529411764704</v>
      </c>
    </row>
    <row r="745" spans="1:27" x14ac:dyDescent="0.35">
      <c r="A745" s="1">
        <v>44141</v>
      </c>
      <c r="B745" t="s">
        <v>48</v>
      </c>
      <c r="C745">
        <v>0.30332167832167833</v>
      </c>
      <c r="D745">
        <v>0.55295315682281054</v>
      </c>
      <c r="E745">
        <v>0.30210772833723654</v>
      </c>
      <c r="F745">
        <v>0.53481481481481485</v>
      </c>
      <c r="G745">
        <v>0.41166231505657092</v>
      </c>
      <c r="H745">
        <v>0.76930232558139533</v>
      </c>
      <c r="I745">
        <v>0.12459546925566344</v>
      </c>
      <c r="J745">
        <v>0.65791776027996496</v>
      </c>
      <c r="K745">
        <v>0.54735883424408016</v>
      </c>
      <c r="L745">
        <v>0.27543679342240496</v>
      </c>
      <c r="M745">
        <v>0.56799999999999995</v>
      </c>
      <c r="N745">
        <v>0.59693877551020413</v>
      </c>
      <c r="O745">
        <v>0.52701005025125625</v>
      </c>
      <c r="P745">
        <v>0.44026186579378068</v>
      </c>
      <c r="Q745">
        <v>0.61037891268533773</v>
      </c>
      <c r="R745">
        <v>0.82337662337662343</v>
      </c>
      <c r="S745">
        <v>0.48674242424242425</v>
      </c>
      <c r="T745">
        <v>0.22167487684729065</v>
      </c>
      <c r="U745">
        <v>0.53822314049586772</v>
      </c>
      <c r="V745">
        <v>0.17386722866174922</v>
      </c>
      <c r="W745">
        <v>0.9359875097580016</v>
      </c>
      <c r="X745">
        <v>0.44650040225261461</v>
      </c>
      <c r="Y745">
        <v>5.8004640371229696E-2</v>
      </c>
      <c r="Z745">
        <v>0.49203821656050956</v>
      </c>
      <c r="AA745">
        <v>0.45176470588235296</v>
      </c>
    </row>
    <row r="746" spans="1:27" x14ac:dyDescent="0.35">
      <c r="A746" s="1">
        <v>44141</v>
      </c>
      <c r="B746" t="s">
        <v>49</v>
      </c>
      <c r="C746">
        <v>0.62382445141065834</v>
      </c>
      <c r="D746">
        <v>0.30215827338129497</v>
      </c>
      <c r="E746">
        <v>0.51754385964912286</v>
      </c>
      <c r="F746">
        <v>0.45023696682464454</v>
      </c>
      <c r="G746">
        <v>0.88636363636363635</v>
      </c>
      <c r="H746">
        <v>0.29648241206030151</v>
      </c>
      <c r="I746">
        <v>0.5901639344262295</v>
      </c>
      <c r="J746">
        <v>0.47569444444444442</v>
      </c>
      <c r="K746">
        <v>0.69354838709677424</v>
      </c>
      <c r="L746">
        <v>0.63020833333333337</v>
      </c>
      <c r="M746">
        <v>0.38333333333333336</v>
      </c>
      <c r="N746">
        <v>0.55813953488372092</v>
      </c>
      <c r="O746">
        <v>0.66814159292035402</v>
      </c>
      <c r="P746">
        <v>0.40145985401459855</v>
      </c>
      <c r="Q746">
        <v>0.19195046439628483</v>
      </c>
      <c r="R746">
        <v>0.23125000000000001</v>
      </c>
      <c r="S746">
        <v>0.4107142857142857</v>
      </c>
      <c r="T746">
        <v>0.38666666666666666</v>
      </c>
      <c r="U746">
        <v>0.41201716738197425</v>
      </c>
      <c r="V746">
        <v>0.5714285714285714</v>
      </c>
      <c r="W746">
        <v>0.85416666666666663</v>
      </c>
      <c r="X746">
        <v>0.53284671532846717</v>
      </c>
      <c r="Y746">
        <v>0.7303370786516854</v>
      </c>
      <c r="Z746">
        <v>0.71186440677966101</v>
      </c>
      <c r="AA746">
        <v>0.25806451612903225</v>
      </c>
    </row>
    <row r="747" spans="1:27" x14ac:dyDescent="0.35">
      <c r="A747" s="1">
        <v>44141</v>
      </c>
      <c r="B747" t="s">
        <v>50</v>
      </c>
      <c r="C747">
        <v>0.37617554858934171</v>
      </c>
      <c r="D747">
        <v>0.69784172661870503</v>
      </c>
      <c r="E747">
        <v>0.48245614035087719</v>
      </c>
      <c r="F747">
        <v>0.54976303317535546</v>
      </c>
      <c r="G747">
        <v>0.11363636363636363</v>
      </c>
      <c r="H747">
        <v>0.70351758793969854</v>
      </c>
      <c r="I747">
        <v>0.4098360655737705</v>
      </c>
      <c r="J747">
        <v>0.52430555555555558</v>
      </c>
      <c r="K747">
        <v>0.30645161290322581</v>
      </c>
      <c r="L747">
        <v>0.36979166666666669</v>
      </c>
      <c r="M747">
        <v>0.6166666666666667</v>
      </c>
      <c r="N747">
        <v>0.44186046511627908</v>
      </c>
      <c r="O747">
        <v>0.33185840707964603</v>
      </c>
      <c r="P747">
        <v>0.59854014598540151</v>
      </c>
      <c r="Q747">
        <v>0.80804953560371517</v>
      </c>
      <c r="R747">
        <v>0.76875000000000004</v>
      </c>
      <c r="S747">
        <v>0.5892857142857143</v>
      </c>
      <c r="T747">
        <v>0.61333333333333329</v>
      </c>
      <c r="U747">
        <v>0.58798283261802575</v>
      </c>
      <c r="V747">
        <v>0.42857142857142855</v>
      </c>
      <c r="W747">
        <v>0.14583333333333334</v>
      </c>
      <c r="X747">
        <v>0.46715328467153283</v>
      </c>
      <c r="Y747">
        <v>0.2696629213483146</v>
      </c>
      <c r="Z747">
        <v>0.28813559322033899</v>
      </c>
      <c r="AA747">
        <v>0.74193548387096775</v>
      </c>
    </row>
    <row r="748" spans="1:27" x14ac:dyDescent="0.35">
      <c r="A748" s="1">
        <v>44141</v>
      </c>
      <c r="B748" t="s">
        <v>51</v>
      </c>
      <c r="C748">
        <v>0.19387755102040816</v>
      </c>
      <c r="D748">
        <v>0.28662420382165604</v>
      </c>
      <c r="E748">
        <v>6.6225165562913912E-2</v>
      </c>
      <c r="F748">
        <v>3.7610619469026552E-2</v>
      </c>
      <c r="G748">
        <v>8.294930875576037E-2</v>
      </c>
      <c r="H748">
        <v>0.10880829015544041</v>
      </c>
      <c r="I748">
        <v>0.19402985074626866</v>
      </c>
      <c r="J748">
        <v>0.11968085106382979</v>
      </c>
      <c r="K748">
        <v>0.3772455089820359</v>
      </c>
      <c r="L748">
        <v>0.15625</v>
      </c>
      <c r="M748">
        <v>0.11538461538461539</v>
      </c>
      <c r="N748">
        <v>0.11023622047244094</v>
      </c>
      <c r="O748">
        <v>0.25</v>
      </c>
      <c r="P748">
        <v>3.2467532467532464E-2</v>
      </c>
      <c r="Q748">
        <v>5.3639846743295021E-2</v>
      </c>
      <c r="R748">
        <v>7.4324324324324328E-2</v>
      </c>
      <c r="S748">
        <v>6.4516129032258063E-2</v>
      </c>
      <c r="T748">
        <v>6.9230769230769235E-2</v>
      </c>
      <c r="U748">
        <v>0.11822660098522167</v>
      </c>
      <c r="V748">
        <v>0.2978723404255319</v>
      </c>
      <c r="W748">
        <v>5.5865921787709494E-2</v>
      </c>
      <c r="X748">
        <v>0.15894039735099338</v>
      </c>
      <c r="Y748">
        <v>0.21848739495798319</v>
      </c>
      <c r="Z748">
        <v>1.8867924528301886E-2</v>
      </c>
      <c r="AA748">
        <v>0.13636363636363635</v>
      </c>
    </row>
    <row r="749" spans="1:27" x14ac:dyDescent="0.35">
      <c r="A749" s="1">
        <v>44141</v>
      </c>
      <c r="B749" t="s">
        <v>52</v>
      </c>
      <c r="C749">
        <v>0.80612244897959184</v>
      </c>
      <c r="D749">
        <v>0.7133757961783439</v>
      </c>
      <c r="E749">
        <v>0.93377483443708609</v>
      </c>
      <c r="F749">
        <v>0.96238938053097345</v>
      </c>
      <c r="G749">
        <v>0.91705069124423966</v>
      </c>
      <c r="H749">
        <v>0.89119170984455953</v>
      </c>
      <c r="I749">
        <v>0.80597014925373134</v>
      </c>
      <c r="J749">
        <v>0.88031914893617025</v>
      </c>
      <c r="K749">
        <v>0.6227544910179641</v>
      </c>
      <c r="L749">
        <v>0.84375</v>
      </c>
      <c r="M749">
        <v>0.88461538461538458</v>
      </c>
      <c r="N749">
        <v>0.88976377952755903</v>
      </c>
      <c r="O749">
        <v>0.75</v>
      </c>
      <c r="P749">
        <v>0.96753246753246758</v>
      </c>
      <c r="Q749">
        <v>0.94636015325670497</v>
      </c>
      <c r="R749">
        <v>0.92567567567567566</v>
      </c>
      <c r="S749">
        <v>0.93548387096774188</v>
      </c>
      <c r="T749">
        <v>0.93076923076923079</v>
      </c>
      <c r="U749">
        <v>0.88177339901477836</v>
      </c>
      <c r="V749">
        <v>0.7021276595744681</v>
      </c>
      <c r="W749">
        <v>0.94413407821229045</v>
      </c>
      <c r="X749">
        <v>0.84105960264900659</v>
      </c>
      <c r="Y749">
        <v>0.78151260504201681</v>
      </c>
      <c r="Z749">
        <v>0.98113207547169812</v>
      </c>
      <c r="AA749">
        <v>0.86363636363636365</v>
      </c>
    </row>
    <row r="750" spans="1:27" x14ac:dyDescent="0.35">
      <c r="A750" s="1">
        <v>44142</v>
      </c>
      <c r="B750" t="s">
        <v>30</v>
      </c>
      <c r="C750">
        <v>0.46028753240631631</v>
      </c>
      <c r="D750">
        <v>0.28412108337758896</v>
      </c>
      <c r="E750">
        <v>0.4129316678912564</v>
      </c>
      <c r="F750">
        <v>0.30582524271844658</v>
      </c>
      <c r="G750">
        <v>0.27871215761653051</v>
      </c>
      <c r="H750">
        <v>0.38518155053974484</v>
      </c>
      <c r="I750">
        <v>0.56146788990825691</v>
      </c>
      <c r="J750">
        <v>0.47290640394088668</v>
      </c>
      <c r="K750">
        <v>0.46669358094469116</v>
      </c>
      <c r="L750">
        <v>0.47100656455142231</v>
      </c>
      <c r="M750">
        <v>0.37269372693726938</v>
      </c>
      <c r="N750">
        <v>0.47912524850894633</v>
      </c>
      <c r="O750">
        <v>0.4207518796992481</v>
      </c>
      <c r="P750">
        <v>0.33220108695652173</v>
      </c>
      <c r="Q750">
        <v>0.43404255319148938</v>
      </c>
      <c r="R750">
        <v>0.32910052910052912</v>
      </c>
      <c r="S750">
        <v>0.55458937198067637</v>
      </c>
      <c r="T750">
        <v>0.20186335403726707</v>
      </c>
      <c r="U750">
        <v>0.35509456985967058</v>
      </c>
      <c r="V750">
        <v>0.36283961437335671</v>
      </c>
      <c r="W750">
        <v>0.25339366515837103</v>
      </c>
      <c r="X750">
        <v>0.4679029957203994</v>
      </c>
      <c r="Y750">
        <v>0.4</v>
      </c>
      <c r="Z750">
        <v>0.46968641114982579</v>
      </c>
      <c r="AA750">
        <v>0.47885835095137419</v>
      </c>
    </row>
    <row r="751" spans="1:27" x14ac:dyDescent="0.35">
      <c r="A751" s="1">
        <v>44142</v>
      </c>
      <c r="B751" t="s">
        <v>31</v>
      </c>
      <c r="C751">
        <v>9.6865425406551908E-2</v>
      </c>
      <c r="D751">
        <v>0.37865108868826342</v>
      </c>
      <c r="E751">
        <v>0.13372520205731081</v>
      </c>
      <c r="F751">
        <v>0.22222222222222221</v>
      </c>
      <c r="G751">
        <v>0.39788563190773668</v>
      </c>
      <c r="H751">
        <v>0.26889106967615312</v>
      </c>
      <c r="I751">
        <v>0.10764525993883789</v>
      </c>
      <c r="J751">
        <v>0.22105911330049266</v>
      </c>
      <c r="K751">
        <v>0.15623738393217601</v>
      </c>
      <c r="L751">
        <v>0.18927789934354489</v>
      </c>
      <c r="M751">
        <v>5.1660516605166074E-2</v>
      </c>
      <c r="N751">
        <v>0.19880715705765406</v>
      </c>
      <c r="O751">
        <v>0.20060150375939856</v>
      </c>
      <c r="P751">
        <v>0.14334239130434778</v>
      </c>
      <c r="Q751">
        <v>0.2723404255319149</v>
      </c>
      <c r="R751">
        <v>0.58624338624338623</v>
      </c>
      <c r="S751">
        <v>0.23478260869565215</v>
      </c>
      <c r="T751">
        <v>0.50310559006211186</v>
      </c>
      <c r="U751">
        <v>0.11348383160463693</v>
      </c>
      <c r="V751">
        <v>0.2027461291264972</v>
      </c>
      <c r="W751">
        <v>0</v>
      </c>
      <c r="X751">
        <v>0.14693295292439379</v>
      </c>
      <c r="Y751">
        <v>0.1333333333333333</v>
      </c>
      <c r="Z751">
        <v>0.19790940766550524</v>
      </c>
      <c r="AA751">
        <v>0.17864693446088797</v>
      </c>
    </row>
    <row r="752" spans="1:27" x14ac:dyDescent="0.35">
      <c r="A752" s="1">
        <v>44142</v>
      </c>
      <c r="B752" t="s">
        <v>32</v>
      </c>
      <c r="C752">
        <v>0.55715295781286822</v>
      </c>
      <c r="D752">
        <v>0.66277217206585237</v>
      </c>
      <c r="E752">
        <v>0.54665686994856721</v>
      </c>
      <c r="F752">
        <v>0.52804746494066879</v>
      </c>
      <c r="G752">
        <v>0.67659778952426719</v>
      </c>
      <c r="H752">
        <v>0.65407262021589796</v>
      </c>
      <c r="I752">
        <v>0.6691131498470948</v>
      </c>
      <c r="J752">
        <v>0.69396551724137934</v>
      </c>
      <c r="K752">
        <v>0.62293096487686717</v>
      </c>
      <c r="L752">
        <v>0.6602844638949672</v>
      </c>
      <c r="M752">
        <v>0.42435424354243545</v>
      </c>
      <c r="N752">
        <v>0.67793240556660039</v>
      </c>
      <c r="O752">
        <v>0.62135338345864666</v>
      </c>
      <c r="P752">
        <v>0.47554347826086951</v>
      </c>
      <c r="Q752">
        <v>0.70638297872340428</v>
      </c>
      <c r="R752">
        <v>0.91534391534391535</v>
      </c>
      <c r="S752">
        <v>0.78937198067632852</v>
      </c>
      <c r="T752">
        <v>0.70496894409937894</v>
      </c>
      <c r="U752">
        <v>0.46857840146430751</v>
      </c>
      <c r="V752">
        <v>0.56558574349985391</v>
      </c>
      <c r="W752">
        <v>0.25339366515837103</v>
      </c>
      <c r="X752">
        <v>0.61483594864479318</v>
      </c>
      <c r="Y752">
        <v>0.53333333333333333</v>
      </c>
      <c r="Z752">
        <v>0.66759581881533103</v>
      </c>
      <c r="AA752">
        <v>0.65750528541226216</v>
      </c>
    </row>
    <row r="753" spans="1:27" x14ac:dyDescent="0.35">
      <c r="A753" s="1">
        <v>44142</v>
      </c>
      <c r="B753" t="s">
        <v>33</v>
      </c>
      <c r="C753">
        <v>0.44284704218713178</v>
      </c>
      <c r="D753">
        <v>0.33722782793414763</v>
      </c>
      <c r="E753">
        <v>0.45334313005143279</v>
      </c>
      <c r="F753">
        <v>0.47195253505933121</v>
      </c>
      <c r="G753">
        <v>0.32340221047573281</v>
      </c>
      <c r="H753">
        <v>0.34592737978410204</v>
      </c>
      <c r="I753">
        <v>0.3308868501529052</v>
      </c>
      <c r="J753">
        <v>0.30603448275862066</v>
      </c>
      <c r="K753">
        <v>0.37706903512313283</v>
      </c>
      <c r="L753">
        <v>0.3397155361050328</v>
      </c>
      <c r="M753">
        <v>0.57564575645756455</v>
      </c>
      <c r="N753">
        <v>0.32206759443339961</v>
      </c>
      <c r="O753">
        <v>0.37864661654135334</v>
      </c>
      <c r="P753">
        <v>0.52445652173913049</v>
      </c>
      <c r="Q753">
        <v>0.29361702127659572</v>
      </c>
      <c r="R753">
        <v>8.4656084656084651E-2</v>
      </c>
      <c r="S753">
        <v>0.21062801932367148</v>
      </c>
      <c r="T753">
        <v>0.29503105590062106</v>
      </c>
      <c r="U753">
        <v>0.53142159853569249</v>
      </c>
      <c r="V753">
        <v>0.43441425650014609</v>
      </c>
      <c r="W753">
        <v>0.74660633484162897</v>
      </c>
      <c r="X753">
        <v>0.38516405135520682</v>
      </c>
      <c r="Y753">
        <v>0.46666666666666667</v>
      </c>
      <c r="Z753">
        <v>0.33240418118466897</v>
      </c>
      <c r="AA753">
        <v>0.34249471458773784</v>
      </c>
    </row>
    <row r="754" spans="1:27" x14ac:dyDescent="0.35">
      <c r="A754" s="1">
        <v>44142</v>
      </c>
      <c r="B754" t="s">
        <v>46</v>
      </c>
      <c r="C754">
        <v>0.26321812771801328</v>
      </c>
      <c r="D754">
        <v>0.50540401441070515</v>
      </c>
      <c r="E754">
        <v>0.30413105413105412</v>
      </c>
      <c r="F754">
        <v>0.31478937728937728</v>
      </c>
      <c r="G754">
        <v>0.45450949367088606</v>
      </c>
      <c r="H754">
        <v>0.46018835616438358</v>
      </c>
      <c r="I754">
        <v>0.36895522388059704</v>
      </c>
      <c r="J754">
        <v>0.57963320463320467</v>
      </c>
      <c r="K754">
        <v>0.38032559750606165</v>
      </c>
      <c r="L754">
        <v>0.50642673521850901</v>
      </c>
      <c r="M754">
        <v>0.41876046901172531</v>
      </c>
      <c r="N754">
        <v>0.36981132075471695</v>
      </c>
      <c r="O754">
        <v>0.4581294964028777</v>
      </c>
      <c r="P754">
        <v>0.39242132305716121</v>
      </c>
      <c r="Q754">
        <v>0.3620134621012584</v>
      </c>
      <c r="R754">
        <v>0.60629921259842523</v>
      </c>
      <c r="S754">
        <v>0.36313617606602477</v>
      </c>
      <c r="T754">
        <v>0.47727272727272729</v>
      </c>
      <c r="U754">
        <v>0.38565737051792831</v>
      </c>
      <c r="V754">
        <v>0.25653594771241828</v>
      </c>
      <c r="W754">
        <v>0.75798816568047334</v>
      </c>
      <c r="X754">
        <v>0.57307514983863528</v>
      </c>
      <c r="Y754">
        <v>0.47310647639956094</v>
      </c>
      <c r="Z754">
        <v>0.43370165745856354</v>
      </c>
      <c r="AA754">
        <v>0.37392795883361923</v>
      </c>
    </row>
    <row r="755" spans="1:27" x14ac:dyDescent="0.35">
      <c r="A755" s="1">
        <v>44142</v>
      </c>
      <c r="B755" t="s">
        <v>47</v>
      </c>
      <c r="C755">
        <v>0.73652173913043473</v>
      </c>
      <c r="D755">
        <v>0.43584521384928715</v>
      </c>
      <c r="E755">
        <v>0.67213114754098358</v>
      </c>
      <c r="F755">
        <v>0.44654545454545452</v>
      </c>
      <c r="G755">
        <v>0.61357702349869447</v>
      </c>
      <c r="H755">
        <v>0.23720930232558141</v>
      </c>
      <c r="I755">
        <v>0.87540453074433655</v>
      </c>
      <c r="J755">
        <v>0.32306411323896755</v>
      </c>
      <c r="K755">
        <v>8.1056466302367944E-2</v>
      </c>
      <c r="L755">
        <v>0.73197969543147212</v>
      </c>
      <c r="M755">
        <v>0.46</v>
      </c>
      <c r="N755">
        <v>0.39285714285714285</v>
      </c>
      <c r="O755">
        <v>0.51319095477386933</v>
      </c>
      <c r="P755">
        <v>0.53682487725040917</v>
      </c>
      <c r="Q755">
        <v>0.40501212611156023</v>
      </c>
      <c r="R755">
        <v>0.17662337662337663</v>
      </c>
      <c r="S755">
        <v>0.51704545454545459</v>
      </c>
      <c r="T755">
        <v>0.74712643678160917</v>
      </c>
      <c r="U755">
        <v>0.43904958677685951</v>
      </c>
      <c r="V755">
        <v>0.81847133757961787</v>
      </c>
      <c r="W755">
        <v>6.6354410616705703E-2</v>
      </c>
      <c r="X755">
        <v>0.53660498793242151</v>
      </c>
      <c r="Y755">
        <v>0.93967517401392109</v>
      </c>
      <c r="Z755">
        <v>0.50159235668789814</v>
      </c>
      <c r="AA755">
        <v>0.51146788990825687</v>
      </c>
    </row>
    <row r="756" spans="1:27" x14ac:dyDescent="0.35">
      <c r="A756" s="1">
        <v>44142</v>
      </c>
      <c r="B756" t="s">
        <v>48</v>
      </c>
      <c r="C756">
        <v>0.26347826086956522</v>
      </c>
      <c r="D756">
        <v>0.56415478615071279</v>
      </c>
      <c r="E756">
        <v>0.32786885245901637</v>
      </c>
      <c r="F756">
        <v>0.55345454545454542</v>
      </c>
      <c r="G756">
        <v>0.38642297650130547</v>
      </c>
      <c r="H756">
        <v>0.76279069767441865</v>
      </c>
      <c r="I756">
        <v>0.12459546925566344</v>
      </c>
      <c r="J756">
        <v>0.67693588676103245</v>
      </c>
      <c r="K756">
        <v>0.91894353369763204</v>
      </c>
      <c r="L756">
        <v>0.26802030456852793</v>
      </c>
      <c r="M756">
        <v>0.54</v>
      </c>
      <c r="N756">
        <v>0.6071428571428571</v>
      </c>
      <c r="O756">
        <v>0.48680904522613067</v>
      </c>
      <c r="P756">
        <v>0.46317512274959083</v>
      </c>
      <c r="Q756">
        <v>0.59498787388843977</v>
      </c>
      <c r="R756">
        <v>0.82337662337662343</v>
      </c>
      <c r="S756">
        <v>0.48295454545454547</v>
      </c>
      <c r="T756">
        <v>0.25287356321839083</v>
      </c>
      <c r="U756">
        <v>0.56095041322314054</v>
      </c>
      <c r="V756">
        <v>0.18152866242038215</v>
      </c>
      <c r="W756">
        <v>0.93364558938329434</v>
      </c>
      <c r="X756">
        <v>0.46339501206757844</v>
      </c>
      <c r="Y756">
        <v>6.0324825986078884E-2</v>
      </c>
      <c r="Z756">
        <v>0.49840764331210191</v>
      </c>
      <c r="AA756">
        <v>0.48853211009174313</v>
      </c>
    </row>
    <row r="757" spans="1:27" x14ac:dyDescent="0.35">
      <c r="A757" s="1">
        <v>44142</v>
      </c>
      <c r="B757" t="s">
        <v>49</v>
      </c>
      <c r="C757">
        <v>0.60856269113149852</v>
      </c>
      <c r="D757">
        <v>0.33082706766917291</v>
      </c>
      <c r="E757">
        <v>0.46491228070175439</v>
      </c>
      <c r="F757">
        <v>0.43127962085308058</v>
      </c>
      <c r="G757">
        <v>0.88636363636363635</v>
      </c>
      <c r="H757">
        <v>0.30150753768844218</v>
      </c>
      <c r="I757">
        <v>0.63934426229508201</v>
      </c>
      <c r="J757">
        <v>0.46527777777777779</v>
      </c>
      <c r="K757">
        <v>0.66129032258064513</v>
      </c>
      <c r="L757">
        <v>0.63020833333333337</v>
      </c>
      <c r="M757">
        <v>0.4</v>
      </c>
      <c r="N757">
        <v>0.51162790697674421</v>
      </c>
      <c r="O757">
        <v>0.68141592920353977</v>
      </c>
      <c r="P757">
        <v>0.37956204379562042</v>
      </c>
      <c r="Q757">
        <v>0.17956656346749225</v>
      </c>
      <c r="R757">
        <v>0.24374999999999999</v>
      </c>
      <c r="S757">
        <v>0.42857142857142855</v>
      </c>
      <c r="T757">
        <v>0.48</v>
      </c>
      <c r="U757">
        <v>0.41630901287553645</v>
      </c>
      <c r="V757">
        <v>0.54285714285714282</v>
      </c>
      <c r="W757">
        <v>0.88541666666666663</v>
      </c>
      <c r="X757">
        <v>0.55882352941176472</v>
      </c>
      <c r="Y757">
        <v>0.6853932584269663</v>
      </c>
      <c r="Z757">
        <v>0.79661016949152541</v>
      </c>
      <c r="AA757">
        <v>0.25806451612903225</v>
      </c>
    </row>
    <row r="758" spans="1:27" x14ac:dyDescent="0.35">
      <c r="A758" s="1">
        <v>44142</v>
      </c>
      <c r="B758" t="s">
        <v>50</v>
      </c>
      <c r="C758">
        <v>0.39143730886850153</v>
      </c>
      <c r="D758">
        <v>0.66917293233082709</v>
      </c>
      <c r="E758">
        <v>0.53508771929824561</v>
      </c>
      <c r="F758">
        <v>0.56872037914691942</v>
      </c>
      <c r="G758">
        <v>0.11363636363636363</v>
      </c>
      <c r="H758">
        <v>0.69849246231155782</v>
      </c>
      <c r="I758">
        <v>0.36065573770491804</v>
      </c>
      <c r="J758">
        <v>0.53472222222222221</v>
      </c>
      <c r="K758">
        <v>0.33870967741935482</v>
      </c>
      <c r="L758">
        <v>0.36979166666666669</v>
      </c>
      <c r="M758">
        <v>0.6</v>
      </c>
      <c r="N758">
        <v>0.48837209302325579</v>
      </c>
      <c r="O758">
        <v>0.31858407079646017</v>
      </c>
      <c r="P758">
        <v>0.62043795620437958</v>
      </c>
      <c r="Q758">
        <v>0.82043343653250778</v>
      </c>
      <c r="R758">
        <v>0.75624999999999998</v>
      </c>
      <c r="S758">
        <v>0.5714285714285714</v>
      </c>
      <c r="T758">
        <v>0.52</v>
      </c>
      <c r="U758">
        <v>0.58369098712446355</v>
      </c>
      <c r="V758">
        <v>0.45714285714285713</v>
      </c>
      <c r="W758">
        <v>0.11458333333333333</v>
      </c>
      <c r="X758">
        <v>0.44117647058823528</v>
      </c>
      <c r="Y758">
        <v>0.3146067415730337</v>
      </c>
      <c r="Z758">
        <v>0.20338983050847459</v>
      </c>
      <c r="AA758">
        <v>0.74193548387096775</v>
      </c>
    </row>
    <row r="759" spans="1:27" x14ac:dyDescent="0.35">
      <c r="A759" s="1">
        <v>44142</v>
      </c>
      <c r="B759" t="s">
        <v>51</v>
      </c>
      <c r="C759">
        <v>0.17346938775510204</v>
      </c>
      <c r="D759">
        <v>0.29411764705882354</v>
      </c>
      <c r="E759">
        <v>5.9602649006622516E-2</v>
      </c>
      <c r="F759">
        <v>2.8761061946902654E-2</v>
      </c>
      <c r="G759">
        <v>8.0402010050251257E-2</v>
      </c>
      <c r="H759">
        <v>0.10362694300518134</v>
      </c>
      <c r="I759">
        <v>0.19402985074626866</v>
      </c>
      <c r="J759">
        <v>0.10160427807486631</v>
      </c>
      <c r="K759">
        <v>0.30538922155688625</v>
      </c>
      <c r="L759">
        <v>0.171875</v>
      </c>
      <c r="M759">
        <v>0.19230769230769232</v>
      </c>
      <c r="N759">
        <v>0.10236220472440945</v>
      </c>
      <c r="O759">
        <v>0.20454545454545456</v>
      </c>
      <c r="P759">
        <v>5.1948051948051951E-2</v>
      </c>
      <c r="Q759">
        <v>4.9808429118773943E-2</v>
      </c>
      <c r="R759">
        <v>8.7412587412587409E-2</v>
      </c>
      <c r="S759">
        <v>7.0967741935483872E-2</v>
      </c>
      <c r="T759">
        <v>9.2307692307692313E-2</v>
      </c>
      <c r="U759">
        <v>0.10344827586206896</v>
      </c>
      <c r="V759">
        <v>0.2978723404255319</v>
      </c>
      <c r="W759">
        <v>6.1452513966480445E-2</v>
      </c>
      <c r="X759">
        <v>0.18543046357615894</v>
      </c>
      <c r="Y759">
        <v>0.10084033613445378</v>
      </c>
      <c r="Z759">
        <v>2.5157232704402517E-2</v>
      </c>
      <c r="AA759">
        <v>0.12878787878787878</v>
      </c>
    </row>
    <row r="760" spans="1:27" x14ac:dyDescent="0.35">
      <c r="A760" s="1">
        <v>44142</v>
      </c>
      <c r="B760" t="s">
        <v>52</v>
      </c>
      <c r="C760">
        <v>0.82653061224489799</v>
      </c>
      <c r="D760">
        <v>0.70588235294117652</v>
      </c>
      <c r="E760">
        <v>0.94039735099337751</v>
      </c>
      <c r="F760">
        <v>0.97123893805309736</v>
      </c>
      <c r="G760">
        <v>0.91959798994974873</v>
      </c>
      <c r="H760">
        <v>0.89637305699481862</v>
      </c>
      <c r="I760">
        <v>0.80597014925373134</v>
      </c>
      <c r="J760">
        <v>0.89839572192513373</v>
      </c>
      <c r="K760">
        <v>0.69461077844311381</v>
      </c>
      <c r="L760">
        <v>0.828125</v>
      </c>
      <c r="M760">
        <v>0.80769230769230771</v>
      </c>
      <c r="N760">
        <v>0.89763779527559051</v>
      </c>
      <c r="O760">
        <v>0.79545454545454541</v>
      </c>
      <c r="P760">
        <v>0.94805194805194803</v>
      </c>
      <c r="Q760">
        <v>0.95019157088122608</v>
      </c>
      <c r="R760">
        <v>0.91258741258741261</v>
      </c>
      <c r="S760">
        <v>0.92903225806451617</v>
      </c>
      <c r="T760">
        <v>0.90769230769230769</v>
      </c>
      <c r="U760">
        <v>0.89655172413793105</v>
      </c>
      <c r="V760">
        <v>0.7021276595744681</v>
      </c>
      <c r="W760">
        <v>0.93854748603351956</v>
      </c>
      <c r="X760">
        <v>0.81456953642384111</v>
      </c>
      <c r="Y760">
        <v>0.89915966386554624</v>
      </c>
      <c r="Z760">
        <v>0.97484276729559749</v>
      </c>
      <c r="AA760">
        <v>0.87121212121212122</v>
      </c>
    </row>
    <row r="761" spans="1:27" x14ac:dyDescent="0.35">
      <c r="A761" s="1">
        <v>44143</v>
      </c>
      <c r="B761" t="s">
        <v>30</v>
      </c>
      <c r="C761">
        <v>0.47</v>
      </c>
      <c r="D761">
        <v>0.32</v>
      </c>
      <c r="E761">
        <v>0.43</v>
      </c>
      <c r="F761">
        <v>0.31</v>
      </c>
      <c r="G761">
        <v>0.28000000000000003</v>
      </c>
      <c r="H761">
        <v>0.39</v>
      </c>
      <c r="I761">
        <v>0.57999999999999996</v>
      </c>
      <c r="J761">
        <v>0.47</v>
      </c>
      <c r="K761">
        <v>0.46</v>
      </c>
      <c r="L761">
        <v>0.48</v>
      </c>
      <c r="M761">
        <v>0.39</v>
      </c>
      <c r="N761">
        <v>0.45</v>
      </c>
      <c r="O761">
        <v>0.36</v>
      </c>
      <c r="P761">
        <v>0.34</v>
      </c>
      <c r="Q761">
        <v>0.45</v>
      </c>
      <c r="R761">
        <v>0.36</v>
      </c>
      <c r="S761">
        <v>0.59</v>
      </c>
      <c r="T761">
        <v>0.21</v>
      </c>
      <c r="U761">
        <v>0.36</v>
      </c>
      <c r="V761">
        <v>0.37</v>
      </c>
      <c r="W761">
        <v>0.27</v>
      </c>
      <c r="X761">
        <v>0.48</v>
      </c>
      <c r="Y761">
        <v>0.42</v>
      </c>
      <c r="Z761">
        <v>0.49</v>
      </c>
      <c r="AA761">
        <v>0.49</v>
      </c>
    </row>
    <row r="762" spans="1:27" x14ac:dyDescent="0.35">
      <c r="A762" s="1">
        <v>44143</v>
      </c>
      <c r="B762" t="s">
        <v>31</v>
      </c>
      <c r="C762">
        <v>0.10999999999999999</v>
      </c>
      <c r="D762">
        <v>0.38999999999999996</v>
      </c>
      <c r="E762">
        <v>0.13999999999999996</v>
      </c>
      <c r="F762">
        <v>0.23000000000000004</v>
      </c>
      <c r="G762">
        <v>0.43999999999999995</v>
      </c>
      <c r="H762">
        <v>0.28000000000000003</v>
      </c>
      <c r="I762">
        <v>0.10999999999999999</v>
      </c>
      <c r="J762">
        <v>0.24</v>
      </c>
      <c r="K762">
        <v>0.14999999999999997</v>
      </c>
      <c r="L762">
        <v>0.20999999999999996</v>
      </c>
      <c r="M762">
        <v>0.06</v>
      </c>
      <c r="N762">
        <v>0.22000000000000003</v>
      </c>
      <c r="O762">
        <v>0.26</v>
      </c>
      <c r="P762">
        <v>0.14999999999999997</v>
      </c>
      <c r="Q762">
        <v>0.28999999999999998</v>
      </c>
      <c r="R762">
        <v>0.56000000000000005</v>
      </c>
      <c r="S762">
        <v>0.24</v>
      </c>
      <c r="T762">
        <v>0.49</v>
      </c>
      <c r="U762">
        <v>0.13</v>
      </c>
      <c r="V762">
        <v>0.20999999999999996</v>
      </c>
      <c r="W762">
        <v>0</v>
      </c>
      <c r="X762">
        <v>0.16000000000000003</v>
      </c>
      <c r="Y762">
        <v>0.13000000000000006</v>
      </c>
      <c r="Z762">
        <v>0.19000000000000006</v>
      </c>
      <c r="AA762">
        <v>0.25</v>
      </c>
    </row>
    <row r="763" spans="1:27" x14ac:dyDescent="0.35">
      <c r="A763" s="1">
        <v>44143</v>
      </c>
      <c r="B763" t="s">
        <v>32</v>
      </c>
      <c r="C763">
        <v>0.57999999999999996</v>
      </c>
      <c r="D763">
        <v>0.71</v>
      </c>
      <c r="E763">
        <v>0.56999999999999995</v>
      </c>
      <c r="F763">
        <v>0.54</v>
      </c>
      <c r="G763">
        <v>0.72</v>
      </c>
      <c r="H763">
        <v>0.67</v>
      </c>
      <c r="I763">
        <v>0.69</v>
      </c>
      <c r="J763">
        <v>0.71</v>
      </c>
      <c r="K763">
        <v>0.61</v>
      </c>
      <c r="L763">
        <v>0.69</v>
      </c>
      <c r="M763">
        <v>0.45</v>
      </c>
      <c r="N763">
        <v>0.67</v>
      </c>
      <c r="O763">
        <v>0.62</v>
      </c>
      <c r="P763">
        <v>0.49</v>
      </c>
      <c r="Q763">
        <v>0.74</v>
      </c>
      <c r="R763">
        <v>0.92</v>
      </c>
      <c r="S763">
        <v>0.83</v>
      </c>
      <c r="T763">
        <v>0.7</v>
      </c>
      <c r="U763">
        <v>0.49</v>
      </c>
      <c r="V763">
        <v>0.57999999999999996</v>
      </c>
      <c r="W763">
        <v>0.27</v>
      </c>
      <c r="X763">
        <v>0.64</v>
      </c>
      <c r="Y763">
        <v>0.55000000000000004</v>
      </c>
      <c r="Z763">
        <v>0.68</v>
      </c>
      <c r="AA763">
        <v>0.74</v>
      </c>
    </row>
    <row r="764" spans="1:27" x14ac:dyDescent="0.35">
      <c r="A764" s="1">
        <v>44143</v>
      </c>
      <c r="B764" t="s">
        <v>33</v>
      </c>
      <c r="C764">
        <v>0.42000000000000004</v>
      </c>
      <c r="D764">
        <v>0.29000000000000004</v>
      </c>
      <c r="E764">
        <v>0.43000000000000005</v>
      </c>
      <c r="F764">
        <v>0.45999999999999996</v>
      </c>
      <c r="G764">
        <v>0.28000000000000003</v>
      </c>
      <c r="H764">
        <v>0.32999999999999996</v>
      </c>
      <c r="I764">
        <v>0.31000000000000005</v>
      </c>
      <c r="J764">
        <v>0.29000000000000004</v>
      </c>
      <c r="K764">
        <v>0.39</v>
      </c>
      <c r="L764">
        <v>0.31000000000000005</v>
      </c>
      <c r="M764">
        <v>0.55000000000000004</v>
      </c>
      <c r="N764">
        <v>0.32999999999999996</v>
      </c>
      <c r="O764">
        <v>0.38</v>
      </c>
      <c r="P764">
        <v>0.51</v>
      </c>
      <c r="Q764">
        <v>0.26</v>
      </c>
      <c r="R764">
        <v>7.999999999999996E-2</v>
      </c>
      <c r="S764">
        <v>0.17000000000000004</v>
      </c>
      <c r="T764">
        <v>0.30000000000000004</v>
      </c>
      <c r="U764">
        <v>0.51</v>
      </c>
      <c r="V764">
        <v>0.42000000000000004</v>
      </c>
      <c r="W764">
        <v>0.73</v>
      </c>
      <c r="X764">
        <v>0.36</v>
      </c>
      <c r="Y764">
        <v>0.44999999999999996</v>
      </c>
      <c r="Z764">
        <v>0.31999999999999995</v>
      </c>
      <c r="AA764">
        <v>0.26</v>
      </c>
    </row>
    <row r="765" spans="1:27" x14ac:dyDescent="0.35">
      <c r="A765" s="1">
        <v>44143</v>
      </c>
      <c r="B765" t="s">
        <v>46</v>
      </c>
      <c r="C765">
        <v>0.2584850528208586</v>
      </c>
      <c r="D765">
        <v>0.50281618023553509</v>
      </c>
      <c r="E765">
        <v>0.30413105413105412</v>
      </c>
      <c r="F765">
        <v>0.31478937728937728</v>
      </c>
      <c r="G765">
        <v>0.45450949367088606</v>
      </c>
      <c r="H765">
        <v>0.47046232876712329</v>
      </c>
      <c r="I765">
        <v>0.36895522388059704</v>
      </c>
      <c r="J765">
        <v>0.57963320463320467</v>
      </c>
      <c r="K765">
        <v>0.38032559750606165</v>
      </c>
      <c r="L765">
        <v>0.50642673521850901</v>
      </c>
      <c r="M765">
        <v>0.41876046901172531</v>
      </c>
      <c r="N765">
        <v>0.36981132075471695</v>
      </c>
      <c r="O765">
        <v>0.4581294964028777</v>
      </c>
      <c r="P765">
        <v>0.39242132305716121</v>
      </c>
      <c r="Q765">
        <v>0.3620134621012584</v>
      </c>
      <c r="R765">
        <v>0.60629921259842523</v>
      </c>
      <c r="S765">
        <v>0.36313617606602477</v>
      </c>
      <c r="T765">
        <v>0.47727272727272729</v>
      </c>
      <c r="U765">
        <v>0.38565737051792831</v>
      </c>
      <c r="V765">
        <v>0.25653594771241828</v>
      </c>
      <c r="W765">
        <v>0.75798816568047334</v>
      </c>
      <c r="X765">
        <v>0.57307514983863528</v>
      </c>
      <c r="Y765">
        <v>0.47310647639956094</v>
      </c>
      <c r="Z765">
        <v>0.43370165745856354</v>
      </c>
      <c r="AA765">
        <v>0.38850771869639794</v>
      </c>
    </row>
    <row r="766" spans="1:27" x14ac:dyDescent="0.35">
      <c r="A766" s="1">
        <v>44143</v>
      </c>
      <c r="B766" t="s">
        <v>47</v>
      </c>
      <c r="C766">
        <v>0.72956521739130431</v>
      </c>
      <c r="D766">
        <v>0.47148676171079429</v>
      </c>
      <c r="E766">
        <v>0.62529274004683844</v>
      </c>
      <c r="F766">
        <v>0.46690909090909088</v>
      </c>
      <c r="G766">
        <v>0.64229765013054829</v>
      </c>
      <c r="H766">
        <v>0.23111919927206551</v>
      </c>
      <c r="I766">
        <v>0.87378640776699024</v>
      </c>
      <c r="J766">
        <v>0.34138218151540384</v>
      </c>
      <c r="K766">
        <v>0.30601092896174864</v>
      </c>
      <c r="L766">
        <v>0.74213197969543143</v>
      </c>
      <c r="M766">
        <v>0.46400000000000002</v>
      </c>
      <c r="N766">
        <v>0.38775510204081631</v>
      </c>
      <c r="O766">
        <v>0.46105527638190957</v>
      </c>
      <c r="P766">
        <v>0.5450081833060556</v>
      </c>
      <c r="Q766">
        <v>0.41713823767178659</v>
      </c>
      <c r="R766">
        <v>0.17662337662337663</v>
      </c>
      <c r="S766">
        <v>0.52083333333333337</v>
      </c>
      <c r="T766">
        <v>0.74712643678160917</v>
      </c>
      <c r="U766">
        <v>0.44834710743801653</v>
      </c>
      <c r="V766">
        <v>0.81634819532908709</v>
      </c>
      <c r="W766">
        <v>6.2451209992193599E-2</v>
      </c>
      <c r="X766">
        <v>0.52373290426387775</v>
      </c>
      <c r="Y766">
        <v>0.94663573085846864</v>
      </c>
      <c r="Z766">
        <v>0.50955414012738853</v>
      </c>
      <c r="AA766">
        <v>0.48785871964679911</v>
      </c>
    </row>
    <row r="767" spans="1:27" x14ac:dyDescent="0.35">
      <c r="A767" s="1">
        <v>44143</v>
      </c>
      <c r="B767" t="s">
        <v>48</v>
      </c>
      <c r="C767">
        <v>0.27043478260869563</v>
      </c>
      <c r="D767">
        <v>0.52851323828920571</v>
      </c>
      <c r="E767">
        <v>0.37470725995316162</v>
      </c>
      <c r="F767">
        <v>0.53309090909090906</v>
      </c>
      <c r="G767">
        <v>0.35770234986945171</v>
      </c>
      <c r="H767">
        <v>0.76888080072793452</v>
      </c>
      <c r="I767">
        <v>0.12621359223300971</v>
      </c>
      <c r="J767">
        <v>0.65861781848459622</v>
      </c>
      <c r="K767">
        <v>0.69398907103825136</v>
      </c>
      <c r="L767">
        <v>0.25786802030456851</v>
      </c>
      <c r="M767">
        <v>0.53600000000000003</v>
      </c>
      <c r="N767">
        <v>0.61224489795918369</v>
      </c>
      <c r="O767">
        <v>0.53894472361809043</v>
      </c>
      <c r="P767">
        <v>0.45499181669394434</v>
      </c>
      <c r="Q767">
        <v>0.58286176232821341</v>
      </c>
      <c r="R767">
        <v>0.82337662337662343</v>
      </c>
      <c r="S767">
        <v>0.47916666666666669</v>
      </c>
      <c r="T767">
        <v>0.25287356321839083</v>
      </c>
      <c r="U767">
        <v>0.55165289256198347</v>
      </c>
      <c r="V767">
        <v>0.18365180467091294</v>
      </c>
      <c r="W767">
        <v>0.93754879000780644</v>
      </c>
      <c r="X767">
        <v>0.4762670957361223</v>
      </c>
      <c r="Y767">
        <v>5.336426914153132E-2</v>
      </c>
      <c r="Z767">
        <v>0.49044585987261147</v>
      </c>
      <c r="AA767">
        <v>0.51214128035320083</v>
      </c>
    </row>
    <row r="768" spans="1:27" x14ac:dyDescent="0.35">
      <c r="A768" s="1">
        <v>44143</v>
      </c>
      <c r="B768" t="s">
        <v>49</v>
      </c>
      <c r="C768">
        <v>0.64220183486238536</v>
      </c>
      <c r="D768">
        <v>0.26950354609929078</v>
      </c>
      <c r="E768">
        <v>0.52631578947368418</v>
      </c>
      <c r="F768">
        <v>0.40758293838862558</v>
      </c>
      <c r="G768">
        <v>0.88636363636363635</v>
      </c>
      <c r="H768">
        <v>0.28140703517587939</v>
      </c>
      <c r="I768">
        <v>0.63934426229508201</v>
      </c>
      <c r="J768">
        <v>0.43055555555555558</v>
      </c>
      <c r="K768">
        <v>0.75268817204301075</v>
      </c>
      <c r="L768">
        <v>0.63020833333333337</v>
      </c>
      <c r="M768">
        <v>0.36666666666666664</v>
      </c>
      <c r="N768">
        <v>0.41860465116279072</v>
      </c>
      <c r="O768">
        <v>0.69026548672566368</v>
      </c>
      <c r="P768">
        <v>0.42335766423357662</v>
      </c>
      <c r="Q768">
        <v>0.18885448916408668</v>
      </c>
      <c r="R768">
        <v>0.3</v>
      </c>
      <c r="S768">
        <v>0.4375</v>
      </c>
      <c r="T768">
        <v>0.48</v>
      </c>
      <c r="U768">
        <v>0.41201716738197425</v>
      </c>
      <c r="V768">
        <v>0.54761904761904767</v>
      </c>
      <c r="W768">
        <v>0.83333333333333337</v>
      </c>
      <c r="X768">
        <v>0.57352941176470584</v>
      </c>
      <c r="Y768">
        <v>0.6741573033707865</v>
      </c>
      <c r="Z768">
        <v>0.74576271186440679</v>
      </c>
      <c r="AA768">
        <v>0.28225806451612906</v>
      </c>
    </row>
    <row r="769" spans="1:27" x14ac:dyDescent="0.35">
      <c r="A769" s="1">
        <v>44143</v>
      </c>
      <c r="B769" t="s">
        <v>50</v>
      </c>
      <c r="C769">
        <v>0.3577981651376147</v>
      </c>
      <c r="D769">
        <v>0.73049645390070927</v>
      </c>
      <c r="E769">
        <v>0.47368421052631576</v>
      </c>
      <c r="F769">
        <v>0.59241706161137442</v>
      </c>
      <c r="G769">
        <v>0.11363636363636363</v>
      </c>
      <c r="H769">
        <v>0.71859296482412061</v>
      </c>
      <c r="I769">
        <v>0.36065573770491804</v>
      </c>
      <c r="J769">
        <v>0.56944444444444442</v>
      </c>
      <c r="K769">
        <v>0.24731182795698925</v>
      </c>
      <c r="L769">
        <v>0.36979166666666669</v>
      </c>
      <c r="M769">
        <v>0.6333333333333333</v>
      </c>
      <c r="N769">
        <v>0.58139534883720934</v>
      </c>
      <c r="O769">
        <v>0.30973451327433627</v>
      </c>
      <c r="P769">
        <v>0.57664233576642332</v>
      </c>
      <c r="Q769">
        <v>0.81114551083591335</v>
      </c>
      <c r="R769">
        <v>0.7</v>
      </c>
      <c r="S769">
        <v>0.5625</v>
      </c>
      <c r="T769">
        <v>0.52</v>
      </c>
      <c r="U769">
        <v>0.58798283261802575</v>
      </c>
      <c r="V769">
        <v>0.45238095238095238</v>
      </c>
      <c r="W769">
        <v>0.16666666666666666</v>
      </c>
      <c r="X769">
        <v>0.4264705882352941</v>
      </c>
      <c r="Y769">
        <v>0.3258426966292135</v>
      </c>
      <c r="Z769">
        <v>0.25423728813559321</v>
      </c>
      <c r="AA769">
        <v>0.717741935483871</v>
      </c>
    </row>
    <row r="770" spans="1:27" x14ac:dyDescent="0.35">
      <c r="A770" s="1">
        <v>44143</v>
      </c>
      <c r="B770" t="s">
        <v>51</v>
      </c>
      <c r="C770">
        <v>0.1683673469387755</v>
      </c>
      <c r="D770">
        <v>0.29411764705882354</v>
      </c>
      <c r="E770">
        <v>6.6225165562913912E-2</v>
      </c>
      <c r="F770">
        <v>2.2123893805309734E-2</v>
      </c>
      <c r="G770">
        <v>7.0000000000000007E-2</v>
      </c>
      <c r="H770">
        <v>0.10880829015544041</v>
      </c>
      <c r="I770">
        <v>0.17910447761194029</v>
      </c>
      <c r="J770">
        <v>9.3582887700534759E-2</v>
      </c>
      <c r="K770">
        <v>0.30538922155688625</v>
      </c>
      <c r="L770">
        <v>0.16145833333333334</v>
      </c>
      <c r="M770">
        <v>0.25</v>
      </c>
      <c r="N770">
        <v>0.10236220472440945</v>
      </c>
      <c r="O770">
        <v>0.2</v>
      </c>
      <c r="P770">
        <v>6.4935064935064929E-2</v>
      </c>
      <c r="Q770">
        <v>8.0459770114942528E-2</v>
      </c>
      <c r="R770">
        <v>0.11148648648648649</v>
      </c>
      <c r="S770">
        <v>9.6774193548387094E-2</v>
      </c>
      <c r="T770">
        <v>9.2307692307692313E-2</v>
      </c>
      <c r="U770">
        <v>0.10837438423645321</v>
      </c>
      <c r="V770">
        <v>0.303951367781155</v>
      </c>
      <c r="W770">
        <v>6.1452513966480445E-2</v>
      </c>
      <c r="X770">
        <v>0.19867549668874171</v>
      </c>
      <c r="Y770">
        <v>9.2436974789915971E-2</v>
      </c>
      <c r="Z770">
        <v>2.5157232704402517E-2</v>
      </c>
      <c r="AA770">
        <v>0.13636363636363635</v>
      </c>
    </row>
    <row r="771" spans="1:27" x14ac:dyDescent="0.35">
      <c r="A771" s="1">
        <v>44143</v>
      </c>
      <c r="B771" t="s">
        <v>52</v>
      </c>
      <c r="C771">
        <v>0.83163265306122447</v>
      </c>
      <c r="D771">
        <v>0.70588235294117652</v>
      </c>
      <c r="E771">
        <v>0.93377483443708609</v>
      </c>
      <c r="F771">
        <v>0.97787610619469023</v>
      </c>
      <c r="G771">
        <v>0.93</v>
      </c>
      <c r="H771">
        <v>0.89119170984455953</v>
      </c>
      <c r="I771">
        <v>0.82089552238805974</v>
      </c>
      <c r="J771">
        <v>0.9064171122994652</v>
      </c>
      <c r="K771">
        <v>0.69461077844311381</v>
      </c>
      <c r="L771">
        <v>0.83854166666666663</v>
      </c>
      <c r="M771">
        <v>0.75</v>
      </c>
      <c r="N771">
        <v>0.89763779527559051</v>
      </c>
      <c r="O771">
        <v>0.8</v>
      </c>
      <c r="P771">
        <v>0.93506493506493504</v>
      </c>
      <c r="Q771">
        <v>0.91954022988505746</v>
      </c>
      <c r="R771">
        <v>0.88851351351351349</v>
      </c>
      <c r="S771">
        <v>0.90322580645161288</v>
      </c>
      <c r="T771">
        <v>0.90769230769230769</v>
      </c>
      <c r="U771">
        <v>0.89162561576354682</v>
      </c>
      <c r="V771">
        <v>0.69604863221884494</v>
      </c>
      <c r="W771">
        <v>0.93854748603351956</v>
      </c>
      <c r="X771">
        <v>0.80132450331125826</v>
      </c>
      <c r="Y771">
        <v>0.90756302521008403</v>
      </c>
      <c r="Z771">
        <v>0.97484276729559749</v>
      </c>
      <c r="AA771">
        <v>0.86363636363636365</v>
      </c>
    </row>
    <row r="772" spans="1:27" x14ac:dyDescent="0.35">
      <c r="A772" s="1">
        <v>44144</v>
      </c>
      <c r="B772" t="s">
        <v>30</v>
      </c>
      <c r="C772">
        <v>0.49317603516076791</v>
      </c>
      <c r="D772">
        <v>0.29477020602218701</v>
      </c>
      <c r="E772">
        <v>0.41648590021691972</v>
      </c>
      <c r="F772">
        <v>0.32470334412081991</v>
      </c>
      <c r="G772">
        <v>0.30225852955309945</v>
      </c>
      <c r="H772">
        <v>0.42198233562316001</v>
      </c>
      <c r="I772">
        <v>0.60244648318042815</v>
      </c>
      <c r="J772">
        <v>0.4716748768472907</v>
      </c>
      <c r="K772">
        <v>0.51998385143318526</v>
      </c>
      <c r="L772">
        <v>0.49671772428884026</v>
      </c>
      <c r="M772">
        <v>0.42435424354243545</v>
      </c>
      <c r="N772">
        <v>0.46322067594433397</v>
      </c>
      <c r="O772">
        <v>0.42827067669172936</v>
      </c>
      <c r="P772">
        <v>0.34375</v>
      </c>
      <c r="Q772">
        <v>0.46869300911854106</v>
      </c>
      <c r="R772">
        <v>0.32086061739943872</v>
      </c>
      <c r="S772">
        <v>0.56159420289855078</v>
      </c>
      <c r="T772">
        <v>0.21946169772256729</v>
      </c>
      <c r="U772">
        <v>0.36607687614399026</v>
      </c>
      <c r="V772">
        <v>0.38708735027753433</v>
      </c>
      <c r="W772">
        <v>0.27978883861236803</v>
      </c>
      <c r="X772">
        <v>0.48986327204148983</v>
      </c>
      <c r="Y772">
        <v>0.43274853801169594</v>
      </c>
      <c r="Z772">
        <v>0.50104529616724736</v>
      </c>
      <c r="AA772">
        <v>0.4978858350951374</v>
      </c>
    </row>
    <row r="773" spans="1:27" x14ac:dyDescent="0.35">
      <c r="A773" s="1">
        <v>44144</v>
      </c>
      <c r="B773" t="s">
        <v>31</v>
      </c>
      <c r="C773">
        <v>0.10710154984964149</v>
      </c>
      <c r="D773">
        <v>0.42155309033280502</v>
      </c>
      <c r="E773">
        <v>0.15184381778741868</v>
      </c>
      <c r="F773">
        <v>0.22168284789644011</v>
      </c>
      <c r="G773">
        <v>0.42912061508889959</v>
      </c>
      <c r="H773">
        <v>0.25662414131501465</v>
      </c>
      <c r="I773">
        <v>0.10336391437308867</v>
      </c>
      <c r="J773">
        <v>0.24938423645320196</v>
      </c>
      <c r="K773">
        <v>0.12030682276947913</v>
      </c>
      <c r="L773">
        <v>0.21498905908096272</v>
      </c>
      <c r="M773">
        <v>3.6900369003689981E-2</v>
      </c>
      <c r="N773">
        <v>0.22266401590457258</v>
      </c>
      <c r="O773">
        <v>0.21834586466165407</v>
      </c>
      <c r="P773">
        <v>0.15760869565217395</v>
      </c>
      <c r="Q773">
        <v>0.3392097264437689</v>
      </c>
      <c r="R773">
        <v>0.53133769878391024</v>
      </c>
      <c r="S773">
        <v>0.23278985507246375</v>
      </c>
      <c r="T773">
        <v>0.49068322981366463</v>
      </c>
      <c r="U773">
        <v>0.11653447223917018</v>
      </c>
      <c r="V773">
        <v>0.20449897750511242</v>
      </c>
      <c r="W773">
        <v>0</v>
      </c>
      <c r="X773">
        <v>0.16265912305516272</v>
      </c>
      <c r="Y773">
        <v>0.15087719298245611</v>
      </c>
      <c r="Z773">
        <v>0.19163763066202089</v>
      </c>
      <c r="AA773">
        <v>0.24101479915433399</v>
      </c>
    </row>
    <row r="774" spans="1:27" x14ac:dyDescent="0.35">
      <c r="A774" s="1">
        <v>44144</v>
      </c>
      <c r="B774" t="s">
        <v>32</v>
      </c>
      <c r="C774">
        <v>0.6002775850104094</v>
      </c>
      <c r="D774">
        <v>0.71632329635499203</v>
      </c>
      <c r="E774">
        <v>0.5683297180043384</v>
      </c>
      <c r="F774">
        <v>0.54638619201726002</v>
      </c>
      <c r="G774">
        <v>0.73137914464199905</v>
      </c>
      <c r="H774">
        <v>0.67860647693817466</v>
      </c>
      <c r="I774">
        <v>0.70581039755351682</v>
      </c>
      <c r="J774">
        <v>0.72105911330049266</v>
      </c>
      <c r="K774">
        <v>0.64029067420266439</v>
      </c>
      <c r="L774">
        <v>0.71170678336980298</v>
      </c>
      <c r="M774">
        <v>0.46125461254612543</v>
      </c>
      <c r="N774">
        <v>0.68588469184890655</v>
      </c>
      <c r="O774">
        <v>0.64661654135338342</v>
      </c>
      <c r="P774">
        <v>0.50135869565217395</v>
      </c>
      <c r="Q774">
        <v>0.80790273556230996</v>
      </c>
      <c r="R774">
        <v>0.85219831618334896</v>
      </c>
      <c r="S774">
        <v>0.79438405797101452</v>
      </c>
      <c r="T774">
        <v>0.71014492753623193</v>
      </c>
      <c r="U774">
        <v>0.48261134838316044</v>
      </c>
      <c r="V774">
        <v>0.59158632778264675</v>
      </c>
      <c r="W774">
        <v>0.27978883861236803</v>
      </c>
      <c r="X774">
        <v>0.65252239509665255</v>
      </c>
      <c r="Y774">
        <v>0.58362573099415205</v>
      </c>
      <c r="Z774">
        <v>0.69268292682926824</v>
      </c>
      <c r="AA774">
        <v>0.73890063424947139</v>
      </c>
    </row>
    <row r="775" spans="1:27" x14ac:dyDescent="0.35">
      <c r="A775" s="1">
        <v>44144</v>
      </c>
      <c r="B775" t="s">
        <v>33</v>
      </c>
      <c r="C775">
        <v>0.3997224149895906</v>
      </c>
      <c r="D775">
        <v>0.28367670364500797</v>
      </c>
      <c r="E775">
        <v>0.4316702819956616</v>
      </c>
      <c r="F775">
        <v>0.45361380798273998</v>
      </c>
      <c r="G775">
        <v>0.26862085535800095</v>
      </c>
      <c r="H775">
        <v>0.32139352306182534</v>
      </c>
      <c r="I775">
        <v>0.29418960244648318</v>
      </c>
      <c r="J775">
        <v>0.27894088669950734</v>
      </c>
      <c r="K775">
        <v>0.35970932579733561</v>
      </c>
      <c r="L775">
        <v>0.28829321663019702</v>
      </c>
      <c r="M775">
        <v>0.53874538745387457</v>
      </c>
      <c r="N775">
        <v>0.31411530815109345</v>
      </c>
      <c r="O775">
        <v>0.35338345864661658</v>
      </c>
      <c r="P775">
        <v>0.49864130434782605</v>
      </c>
      <c r="Q775">
        <v>0.19209726443769004</v>
      </c>
      <c r="R775">
        <v>0.14780168381665104</v>
      </c>
      <c r="S775">
        <v>0.20561594202898548</v>
      </c>
      <c r="T775">
        <v>0.28985507246376807</v>
      </c>
      <c r="U775">
        <v>0.51738865161683956</v>
      </c>
      <c r="V775">
        <v>0.40841367221735325</v>
      </c>
      <c r="W775">
        <v>0.72021116138763197</v>
      </c>
      <c r="X775">
        <v>0.34747760490334745</v>
      </c>
      <c r="Y775">
        <v>0.41637426900584795</v>
      </c>
      <c r="Z775">
        <v>0.30731707317073176</v>
      </c>
      <c r="AA775">
        <v>0.26109936575052861</v>
      </c>
    </row>
    <row r="776" spans="1:27" x14ac:dyDescent="0.35">
      <c r="A776" s="1">
        <v>44144</v>
      </c>
      <c r="B776" t="s">
        <v>46</v>
      </c>
      <c r="C776">
        <v>0.2584850528208586</v>
      </c>
      <c r="D776">
        <v>0.50281618023553509</v>
      </c>
      <c r="E776">
        <v>0.30575035063113604</v>
      </c>
      <c r="F776">
        <v>0.31478937728937728</v>
      </c>
      <c r="G776">
        <v>0.45450949367088606</v>
      </c>
      <c r="H776">
        <v>0.47046232876712329</v>
      </c>
      <c r="I776">
        <v>0.36895522388059704</v>
      </c>
      <c r="J776">
        <v>0.58638996138996136</v>
      </c>
      <c r="K776">
        <v>0.38517492206442672</v>
      </c>
      <c r="L776">
        <v>0.50642673521850901</v>
      </c>
      <c r="M776">
        <v>0.41876046901172531</v>
      </c>
      <c r="N776">
        <v>0.36981132075471695</v>
      </c>
      <c r="O776">
        <v>0.4581294964028777</v>
      </c>
      <c r="P776">
        <v>0.39242132305716121</v>
      </c>
      <c r="Q776">
        <v>0.36932982148083116</v>
      </c>
      <c r="R776">
        <v>0.56743185078909608</v>
      </c>
      <c r="S776">
        <v>0.34668417596848328</v>
      </c>
      <c r="T776">
        <v>0.48824451410658309</v>
      </c>
      <c r="U776">
        <v>0.39083665338645418</v>
      </c>
      <c r="V776">
        <v>0.25653594771241828</v>
      </c>
      <c r="W776">
        <v>0.75798816568047334</v>
      </c>
      <c r="X776">
        <v>0.56783919597989951</v>
      </c>
      <c r="Y776">
        <v>0.49286498353457736</v>
      </c>
      <c r="Z776">
        <v>0.43853591160220995</v>
      </c>
      <c r="AA776">
        <v>0.40137221269296741</v>
      </c>
    </row>
    <row r="777" spans="1:27" x14ac:dyDescent="0.35">
      <c r="A777" s="1">
        <v>44144</v>
      </c>
      <c r="B777" t="s">
        <v>47</v>
      </c>
      <c r="C777">
        <v>0.75391304347826082</v>
      </c>
      <c r="D777">
        <v>0.45112016293279023</v>
      </c>
      <c r="E777">
        <v>0.60550458715596334</v>
      </c>
      <c r="F777">
        <v>0.4829090909090909</v>
      </c>
      <c r="G777">
        <v>0.61357702349869447</v>
      </c>
      <c r="H777">
        <v>0.2111010009099181</v>
      </c>
      <c r="I777">
        <v>0.88511326860841422</v>
      </c>
      <c r="J777">
        <v>0.34156378600823045</v>
      </c>
      <c r="K777">
        <v>0.30125899280575541</v>
      </c>
      <c r="L777">
        <v>0.74720812182741114</v>
      </c>
      <c r="M777">
        <v>0.48399999999999999</v>
      </c>
      <c r="N777">
        <v>0.38775510204081631</v>
      </c>
      <c r="O777">
        <v>0.52952261306532666</v>
      </c>
      <c r="P777">
        <v>0.54664484451718498</v>
      </c>
      <c r="Q777">
        <v>0.46196513470681461</v>
      </c>
      <c r="R777">
        <v>0.16434892541087232</v>
      </c>
      <c r="S777">
        <v>0.54356060606060608</v>
      </c>
      <c r="T777">
        <v>0.7560192616372392</v>
      </c>
      <c r="U777">
        <v>0.44954128440366975</v>
      </c>
      <c r="V777">
        <v>0.8142250530785563</v>
      </c>
      <c r="W777">
        <v>7.8064012490242002E-2</v>
      </c>
      <c r="X777">
        <v>0.53177795655671767</v>
      </c>
      <c r="Y777">
        <v>0.95100222717149219</v>
      </c>
      <c r="Z777">
        <v>0.48346456692913387</v>
      </c>
      <c r="AA777">
        <v>0.50427350427350426</v>
      </c>
    </row>
    <row r="778" spans="1:27" x14ac:dyDescent="0.35">
      <c r="A778" s="1">
        <v>44144</v>
      </c>
      <c r="B778" t="s">
        <v>48</v>
      </c>
      <c r="C778">
        <v>0.24608695652173912</v>
      </c>
      <c r="D778">
        <v>0.54887983706720977</v>
      </c>
      <c r="E778">
        <v>0.39449541284403672</v>
      </c>
      <c r="F778">
        <v>0.51709090909090905</v>
      </c>
      <c r="G778">
        <v>0.38642297650130547</v>
      </c>
      <c r="H778">
        <v>0.78889899909008188</v>
      </c>
      <c r="I778">
        <v>0.11488673139158576</v>
      </c>
      <c r="J778">
        <v>0.65843621399176955</v>
      </c>
      <c r="K778">
        <v>0.69874100719424459</v>
      </c>
      <c r="L778">
        <v>0.25279187817258886</v>
      </c>
      <c r="M778">
        <v>0.51600000000000001</v>
      </c>
      <c r="N778">
        <v>0.61224489795918369</v>
      </c>
      <c r="O778">
        <v>0.47047738693467339</v>
      </c>
      <c r="P778">
        <v>0.45335515548281508</v>
      </c>
      <c r="Q778">
        <v>0.53803486529318545</v>
      </c>
      <c r="R778">
        <v>0.83565107458912768</v>
      </c>
      <c r="S778">
        <v>0.45643939393939392</v>
      </c>
      <c r="T778">
        <v>0.24398073836276082</v>
      </c>
      <c r="U778">
        <v>0.55045871559633031</v>
      </c>
      <c r="V778">
        <v>0.18577494692144372</v>
      </c>
      <c r="W778">
        <v>0.92193598750975803</v>
      </c>
      <c r="X778">
        <v>0.46822204344328239</v>
      </c>
      <c r="Y778">
        <v>4.8997772828507792E-2</v>
      </c>
      <c r="Z778">
        <v>0.51653543307086613</v>
      </c>
      <c r="AA778">
        <v>0.49572649572649574</v>
      </c>
    </row>
    <row r="779" spans="1:27" x14ac:dyDescent="0.35">
      <c r="A779" s="1">
        <v>44144</v>
      </c>
      <c r="B779" t="s">
        <v>49</v>
      </c>
      <c r="C779">
        <v>0.58409785932721714</v>
      </c>
      <c r="D779">
        <v>0.29496402877697842</v>
      </c>
      <c r="E779">
        <v>0.4956521739130435</v>
      </c>
      <c r="F779">
        <v>0.44549763033175355</v>
      </c>
      <c r="G779">
        <v>0.88636363636363635</v>
      </c>
      <c r="H779">
        <v>0.30198019801980197</v>
      </c>
      <c r="I779">
        <v>0.63934426229508201</v>
      </c>
      <c r="J779">
        <v>0.4513888888888889</v>
      </c>
      <c r="K779">
        <v>0.79569892473118276</v>
      </c>
      <c r="L779">
        <v>0.65803108808290156</v>
      </c>
      <c r="M779">
        <v>0.41666666666666669</v>
      </c>
      <c r="N779">
        <v>0.41860465116279072</v>
      </c>
      <c r="O779">
        <v>0.65486725663716816</v>
      </c>
      <c r="P779">
        <v>0.40875912408759124</v>
      </c>
      <c r="Q779">
        <v>0.2043343653250774</v>
      </c>
      <c r="R779">
        <v>0.35</v>
      </c>
      <c r="S779">
        <v>0.45535714285714285</v>
      </c>
      <c r="T779">
        <v>0.46666666666666667</v>
      </c>
      <c r="U779">
        <v>0.42060085836909872</v>
      </c>
      <c r="V779">
        <v>0.52857142857142858</v>
      </c>
      <c r="W779">
        <v>1.0416666666666667</v>
      </c>
      <c r="X779">
        <v>0.57352941176470584</v>
      </c>
      <c r="Y779">
        <v>0.6629213483146067</v>
      </c>
      <c r="Z779">
        <v>0.75423728813559321</v>
      </c>
      <c r="AA779">
        <v>0.28225806451612906</v>
      </c>
    </row>
    <row r="780" spans="1:27" x14ac:dyDescent="0.35">
      <c r="A780" s="1">
        <v>44144</v>
      </c>
      <c r="B780" t="s">
        <v>50</v>
      </c>
      <c r="C780">
        <v>0.41590214067278286</v>
      </c>
      <c r="D780">
        <v>0.70503597122302153</v>
      </c>
      <c r="E780">
        <v>0.5043478260869565</v>
      </c>
      <c r="F780">
        <v>0.5545023696682464</v>
      </c>
      <c r="G780">
        <v>0.11363636363636363</v>
      </c>
      <c r="H780">
        <v>0.69801980198019797</v>
      </c>
      <c r="I780">
        <v>0.36065573770491804</v>
      </c>
      <c r="J780">
        <v>0.54861111111111116</v>
      </c>
      <c r="K780">
        <v>0.20430107526881722</v>
      </c>
      <c r="L780">
        <v>0.34196891191709844</v>
      </c>
      <c r="M780">
        <v>0.58333333333333337</v>
      </c>
      <c r="N780">
        <v>0.58139534883720934</v>
      </c>
      <c r="O780">
        <v>0.34513274336283184</v>
      </c>
      <c r="P780">
        <v>0.59124087591240881</v>
      </c>
      <c r="Q780">
        <v>0.79566563467492257</v>
      </c>
      <c r="R780">
        <v>0.65</v>
      </c>
      <c r="S780">
        <v>0.5446428571428571</v>
      </c>
      <c r="T780">
        <v>0.53333333333333333</v>
      </c>
      <c r="U780">
        <v>0.57939914163090134</v>
      </c>
      <c r="V780">
        <v>0.47142857142857142</v>
      </c>
      <c r="W780">
        <v>-4.1666666666666664E-2</v>
      </c>
      <c r="X780">
        <v>0.4264705882352941</v>
      </c>
      <c r="Y780">
        <v>0.33707865168539325</v>
      </c>
      <c r="Z780">
        <v>0.24576271186440679</v>
      </c>
      <c r="AA780">
        <v>0.717741935483871</v>
      </c>
    </row>
    <row r="781" spans="1:27" x14ac:dyDescent="0.35">
      <c r="A781" s="1">
        <v>44144</v>
      </c>
      <c r="B781" t="s">
        <v>51</v>
      </c>
      <c r="C781">
        <v>0.16326530612244897</v>
      </c>
      <c r="D781">
        <v>0.2929936305732484</v>
      </c>
      <c r="E781">
        <v>6.6225165562913912E-2</v>
      </c>
      <c r="F781">
        <v>2.2123893805309734E-2</v>
      </c>
      <c r="G781">
        <v>6.6666666666666666E-2</v>
      </c>
      <c r="H781">
        <v>0.11398963730569948</v>
      </c>
      <c r="I781">
        <v>0.17164179104477612</v>
      </c>
      <c r="J781">
        <v>0.11170212765957446</v>
      </c>
      <c r="K781">
        <v>0.3652694610778443</v>
      </c>
      <c r="L781">
        <v>0.15625</v>
      </c>
      <c r="M781">
        <v>0.26923076923076922</v>
      </c>
      <c r="N781">
        <v>0.10236220472440945</v>
      </c>
      <c r="O781">
        <v>0.19090909090909092</v>
      </c>
      <c r="P781">
        <v>5.844155844155844E-2</v>
      </c>
      <c r="Q781">
        <v>5.3639846743295021E-2</v>
      </c>
      <c r="R781">
        <v>0.11486486486486487</v>
      </c>
      <c r="S781">
        <v>8.9743589743589744E-2</v>
      </c>
      <c r="T781">
        <v>6.9230769230769235E-2</v>
      </c>
      <c r="U781">
        <v>0.12315270935960591</v>
      </c>
      <c r="V781">
        <v>0.2676470588235294</v>
      </c>
      <c r="W781">
        <v>6.1452513966480445E-2</v>
      </c>
      <c r="X781">
        <v>0.19867549668874171</v>
      </c>
      <c r="Y781">
        <v>0.1092436974789916</v>
      </c>
      <c r="Z781">
        <v>1.9867549668874173E-2</v>
      </c>
      <c r="AA781">
        <v>0.12121212121212122</v>
      </c>
    </row>
    <row r="782" spans="1:27" x14ac:dyDescent="0.35">
      <c r="A782" s="1">
        <v>44144</v>
      </c>
      <c r="B782" t="s">
        <v>52</v>
      </c>
      <c r="C782">
        <v>0.83673469387755106</v>
      </c>
      <c r="D782">
        <v>0.70700636942675155</v>
      </c>
      <c r="E782">
        <v>0.93377483443708609</v>
      </c>
      <c r="F782">
        <v>0.97787610619469023</v>
      </c>
      <c r="G782">
        <v>0.93333333333333335</v>
      </c>
      <c r="H782">
        <v>0.88601036269430056</v>
      </c>
      <c r="I782">
        <v>0.82835820895522383</v>
      </c>
      <c r="J782">
        <v>0.88829787234042556</v>
      </c>
      <c r="K782">
        <v>0.6347305389221557</v>
      </c>
      <c r="L782">
        <v>0.84375</v>
      </c>
      <c r="M782">
        <v>0.73076923076923073</v>
      </c>
      <c r="N782">
        <v>0.89763779527559051</v>
      </c>
      <c r="O782">
        <v>0.80909090909090908</v>
      </c>
      <c r="P782">
        <v>0.94155844155844159</v>
      </c>
      <c r="Q782">
        <v>0.94636015325670497</v>
      </c>
      <c r="R782">
        <v>0.88513513513513509</v>
      </c>
      <c r="S782">
        <v>0.91025641025641024</v>
      </c>
      <c r="T782">
        <v>0.93076923076923079</v>
      </c>
      <c r="U782">
        <v>0.87684729064039413</v>
      </c>
      <c r="V782">
        <v>0.73235294117647054</v>
      </c>
      <c r="W782">
        <v>0.93854748603351956</v>
      </c>
      <c r="X782">
        <v>0.80132450331125826</v>
      </c>
      <c r="Y782">
        <v>0.89075630252100846</v>
      </c>
      <c r="Z782">
        <v>0.98013245033112584</v>
      </c>
      <c r="AA782">
        <v>0.87878787878787878</v>
      </c>
    </row>
    <row r="783" spans="1:27" x14ac:dyDescent="0.35">
      <c r="A783" s="1">
        <v>44145</v>
      </c>
      <c r="B783" t="s">
        <v>30</v>
      </c>
      <c r="C783">
        <v>0.48531112653250053</v>
      </c>
      <c r="D783">
        <v>0.25980641874681609</v>
      </c>
      <c r="E783">
        <v>0.40563991323210419</v>
      </c>
      <c r="F783">
        <v>0.32443365695792875</v>
      </c>
      <c r="G783">
        <v>0.30850552618933202</v>
      </c>
      <c r="H783">
        <v>0.37634936211972525</v>
      </c>
      <c r="I783">
        <v>0.57064220183486236</v>
      </c>
      <c r="J783">
        <v>0.45768772348033371</v>
      </c>
      <c r="K783">
        <v>0.53007670569236975</v>
      </c>
      <c r="L783">
        <v>0.50757575757575757</v>
      </c>
      <c r="M783">
        <v>0.41881918819188191</v>
      </c>
      <c r="N783">
        <v>0.46322067594433397</v>
      </c>
      <c r="O783">
        <v>0.42315789473684212</v>
      </c>
      <c r="P783">
        <v>0.33220108695652173</v>
      </c>
      <c r="Q783">
        <v>0.44072948328267469</v>
      </c>
      <c r="R783">
        <v>0.36669784845650144</v>
      </c>
      <c r="S783">
        <v>0.59013452914798203</v>
      </c>
      <c r="T783">
        <v>0.16921508664627929</v>
      </c>
      <c r="U783">
        <v>0.3441122635753508</v>
      </c>
      <c r="V783">
        <v>0.3824130879345603</v>
      </c>
      <c r="W783">
        <v>0.29034690799396684</v>
      </c>
      <c r="X783">
        <v>0.46088595664467485</v>
      </c>
      <c r="Y783">
        <v>0.47602339181286552</v>
      </c>
      <c r="Z783">
        <v>0.47739726027397261</v>
      </c>
      <c r="AA783">
        <v>0.48731501057082455</v>
      </c>
    </row>
    <row r="784" spans="1:27" x14ac:dyDescent="0.35">
      <c r="A784" s="1">
        <v>44145</v>
      </c>
      <c r="B784" t="s">
        <v>31</v>
      </c>
      <c r="C784">
        <v>0.10062456627342131</v>
      </c>
      <c r="D784">
        <v>0.3764645950076414</v>
      </c>
      <c r="E784">
        <v>0.14316702819956612</v>
      </c>
      <c r="F784">
        <v>0.21925566343042074</v>
      </c>
      <c r="G784">
        <v>0.39932724651609808</v>
      </c>
      <c r="H784">
        <v>0.27919528949950934</v>
      </c>
      <c r="I784">
        <v>0.1296636085626911</v>
      </c>
      <c r="J784">
        <v>0.2508939213349225</v>
      </c>
      <c r="K784">
        <v>0.13241824788050061</v>
      </c>
      <c r="L784">
        <v>0.19534632034632038</v>
      </c>
      <c r="M784">
        <v>2.3985239852398532E-2</v>
      </c>
      <c r="N784">
        <v>0.2425447316103379</v>
      </c>
      <c r="O784">
        <v>0.22135338345864658</v>
      </c>
      <c r="P784">
        <v>0.17798913043478259</v>
      </c>
      <c r="Q784">
        <v>0.31975683890577522</v>
      </c>
      <c r="R784">
        <v>0.45930776426566877</v>
      </c>
      <c r="S784">
        <v>0.19820627802690582</v>
      </c>
      <c r="T784">
        <v>0.54434250764525993</v>
      </c>
      <c r="U784">
        <v>0.12995729103111653</v>
      </c>
      <c r="V784">
        <v>0.1922290388548058</v>
      </c>
      <c r="W784">
        <v>0</v>
      </c>
      <c r="X784">
        <v>0.17624882186616403</v>
      </c>
      <c r="Y784">
        <v>0.12631578947368421</v>
      </c>
      <c r="Z784">
        <v>0.20616438356164385</v>
      </c>
      <c r="AA784">
        <v>0.26004228329809714</v>
      </c>
    </row>
    <row r="785" spans="1:27" x14ac:dyDescent="0.35">
      <c r="A785" s="1">
        <v>44145</v>
      </c>
      <c r="B785" t="s">
        <v>32</v>
      </c>
      <c r="C785">
        <v>0.58593569280592184</v>
      </c>
      <c r="D785">
        <v>0.63627101375445749</v>
      </c>
      <c r="E785">
        <v>0.5488069414316703</v>
      </c>
      <c r="F785">
        <v>0.5436893203883495</v>
      </c>
      <c r="G785">
        <v>0.7078327727054301</v>
      </c>
      <c r="H785">
        <v>0.65554465161923459</v>
      </c>
      <c r="I785">
        <v>0.70030581039755346</v>
      </c>
      <c r="J785">
        <v>0.70858164481525621</v>
      </c>
      <c r="K785">
        <v>0.66249495357287036</v>
      </c>
      <c r="L785">
        <v>0.70292207792207795</v>
      </c>
      <c r="M785">
        <v>0.44280442804428044</v>
      </c>
      <c r="N785">
        <v>0.70576540755467188</v>
      </c>
      <c r="O785">
        <v>0.6445112781954887</v>
      </c>
      <c r="P785">
        <v>0.51019021739130432</v>
      </c>
      <c r="Q785">
        <v>0.76048632218844991</v>
      </c>
      <c r="R785">
        <v>0.82600561272217021</v>
      </c>
      <c r="S785">
        <v>0.78834080717488786</v>
      </c>
      <c r="T785">
        <v>0.7135575942915392</v>
      </c>
      <c r="U785">
        <v>0.47406955460646732</v>
      </c>
      <c r="V785">
        <v>0.5746421267893661</v>
      </c>
      <c r="W785">
        <v>0.29034690799396684</v>
      </c>
      <c r="X785">
        <v>0.63713477851083888</v>
      </c>
      <c r="Y785">
        <v>0.60233918128654973</v>
      </c>
      <c r="Z785">
        <v>0.68356164383561646</v>
      </c>
      <c r="AA785">
        <v>0.74735729386892169</v>
      </c>
    </row>
    <row r="786" spans="1:27" x14ac:dyDescent="0.35">
      <c r="A786" s="1">
        <v>44145</v>
      </c>
      <c r="B786" t="s">
        <v>33</v>
      </c>
      <c r="C786">
        <v>0.41406430719407816</v>
      </c>
      <c r="D786">
        <v>0.36372898624554251</v>
      </c>
      <c r="E786">
        <v>0.4511930585683297</v>
      </c>
      <c r="F786">
        <v>0.4563106796116505</v>
      </c>
      <c r="G786">
        <v>0.2921672272945699</v>
      </c>
      <c r="H786">
        <v>0.34445534838076541</v>
      </c>
      <c r="I786">
        <v>0.29969418960244654</v>
      </c>
      <c r="J786">
        <v>0.29141835518474379</v>
      </c>
      <c r="K786">
        <v>0.33750504642712964</v>
      </c>
      <c r="L786">
        <v>0.29707792207792205</v>
      </c>
      <c r="M786">
        <v>0.55719557195571956</v>
      </c>
      <c r="N786">
        <v>0.29423459244532812</v>
      </c>
      <c r="O786">
        <v>0.3554887218045113</v>
      </c>
      <c r="P786">
        <v>0.48980978260869568</v>
      </c>
      <c r="Q786">
        <v>0.23951367781155009</v>
      </c>
      <c r="R786">
        <v>0.17399438727782979</v>
      </c>
      <c r="S786">
        <v>0.21165919282511214</v>
      </c>
      <c r="T786">
        <v>0.2864424057084608</v>
      </c>
      <c r="U786">
        <v>0.52593044539353273</v>
      </c>
      <c r="V786">
        <v>0.4253578732106339</v>
      </c>
      <c r="W786">
        <v>0.7096530920060331</v>
      </c>
      <c r="X786">
        <v>0.36286522148916112</v>
      </c>
      <c r="Y786">
        <v>0.39766081871345027</v>
      </c>
      <c r="Z786">
        <v>0.31643835616438354</v>
      </c>
      <c r="AA786">
        <v>0.25264270613107831</v>
      </c>
    </row>
    <row r="787" spans="1:27" x14ac:dyDescent="0.35">
      <c r="A787" s="1">
        <v>44145</v>
      </c>
      <c r="B787" t="s">
        <v>46</v>
      </c>
      <c r="C787">
        <v>0.2584850528208586</v>
      </c>
      <c r="D787">
        <v>0.50568462679189319</v>
      </c>
      <c r="E787">
        <v>0.30575035063113604</v>
      </c>
      <c r="F787">
        <v>0.31478937728937728</v>
      </c>
      <c r="G787">
        <v>0.45450949367088606</v>
      </c>
      <c r="H787">
        <v>0.47046232876712329</v>
      </c>
      <c r="I787">
        <v>0.36895522388059704</v>
      </c>
      <c r="J787">
        <v>0.57149576669802449</v>
      </c>
      <c r="K787">
        <v>0.39071700727398684</v>
      </c>
      <c r="L787">
        <v>0.53231552162849871</v>
      </c>
      <c r="M787">
        <v>0.41876046901172531</v>
      </c>
      <c r="N787">
        <v>0.36981132075471695</v>
      </c>
      <c r="O787">
        <v>0.4581294964028777</v>
      </c>
      <c r="P787">
        <v>0.39242132305716121</v>
      </c>
      <c r="Q787">
        <v>0.37518290898448931</v>
      </c>
      <c r="R787">
        <v>0.56743185078909608</v>
      </c>
      <c r="S787">
        <v>0.34660574412532635</v>
      </c>
      <c r="T787">
        <v>0.51045701006971345</v>
      </c>
      <c r="U787">
        <v>0.39083665338645418</v>
      </c>
      <c r="V787">
        <v>0.25653594771241828</v>
      </c>
      <c r="W787">
        <v>0.75798816568047334</v>
      </c>
      <c r="X787">
        <v>0.5810872544540886</v>
      </c>
      <c r="Y787">
        <v>0.49286498353457736</v>
      </c>
      <c r="Z787">
        <v>0.43109300746775286</v>
      </c>
      <c r="AA787">
        <v>0.40909090909090912</v>
      </c>
    </row>
    <row r="788" spans="1:27" x14ac:dyDescent="0.35">
      <c r="A788" s="1">
        <v>44145</v>
      </c>
      <c r="B788" t="s">
        <v>47</v>
      </c>
      <c r="C788">
        <v>0.74608695652173918</v>
      </c>
      <c r="D788">
        <v>0.44477028347996089</v>
      </c>
      <c r="E788">
        <v>0.58944954128440363</v>
      </c>
      <c r="F788">
        <v>0.45163636363636361</v>
      </c>
      <c r="G788">
        <v>0.59704090513489994</v>
      </c>
      <c r="H788">
        <v>0.22747952684258416</v>
      </c>
      <c r="I788">
        <v>0.87378640776699024</v>
      </c>
      <c r="J788">
        <v>0.33086419753086421</v>
      </c>
      <c r="K788">
        <v>0.2774822695035461</v>
      </c>
      <c r="L788">
        <v>0.76386233269598469</v>
      </c>
      <c r="M788">
        <v>0.46800000000000003</v>
      </c>
      <c r="N788">
        <v>0.39795918367346939</v>
      </c>
      <c r="O788">
        <v>0.62814070351758799</v>
      </c>
      <c r="P788">
        <v>0.54664484451718498</v>
      </c>
      <c r="Q788">
        <v>0.4500780031201248</v>
      </c>
      <c r="R788">
        <v>0.16940581542351454</v>
      </c>
      <c r="S788">
        <v>0.55932203389830504</v>
      </c>
      <c r="T788">
        <v>0.72382397572078905</v>
      </c>
      <c r="U788">
        <v>0.45565749235474007</v>
      </c>
      <c r="V788">
        <v>0.8152866242038217</v>
      </c>
      <c r="W788">
        <v>7.5722092115534739E-2</v>
      </c>
      <c r="X788">
        <v>0.49764150943396224</v>
      </c>
      <c r="Y788">
        <v>0.95100222717149219</v>
      </c>
      <c r="Z788">
        <v>0.55748031496062989</v>
      </c>
      <c r="AA788">
        <v>0.51991614255765195</v>
      </c>
    </row>
    <row r="789" spans="1:27" x14ac:dyDescent="0.35">
      <c r="A789" s="1">
        <v>44145</v>
      </c>
      <c r="B789" t="s">
        <v>48</v>
      </c>
      <c r="C789">
        <v>0.25391304347826088</v>
      </c>
      <c r="D789">
        <v>0.55522971652003905</v>
      </c>
      <c r="E789">
        <v>0.41055045871559631</v>
      </c>
      <c r="F789">
        <v>0.54836363636363639</v>
      </c>
      <c r="G789">
        <v>0.40295909486510006</v>
      </c>
      <c r="H789">
        <v>0.77252047315741579</v>
      </c>
      <c r="I789">
        <v>0.12621359223300971</v>
      </c>
      <c r="J789">
        <v>0.66913580246913584</v>
      </c>
      <c r="K789">
        <v>0.72251773049645385</v>
      </c>
      <c r="L789">
        <v>0.23613766730401531</v>
      </c>
      <c r="M789">
        <v>0.53200000000000003</v>
      </c>
      <c r="N789">
        <v>0.60204081632653061</v>
      </c>
      <c r="O789">
        <v>0.37185929648241206</v>
      </c>
      <c r="P789">
        <v>0.45335515548281508</v>
      </c>
      <c r="Q789">
        <v>0.5499219968798752</v>
      </c>
      <c r="R789">
        <v>0.83059418457648548</v>
      </c>
      <c r="S789">
        <v>0.44067796610169491</v>
      </c>
      <c r="T789">
        <v>0.27617602427921095</v>
      </c>
      <c r="U789">
        <v>0.54434250764525993</v>
      </c>
      <c r="V789">
        <v>0.18471337579617833</v>
      </c>
      <c r="W789">
        <v>0.92427790788446529</v>
      </c>
      <c r="X789">
        <v>0.50235849056603776</v>
      </c>
      <c r="Y789">
        <v>4.8997772828507792E-2</v>
      </c>
      <c r="Z789">
        <v>0.44251968503937006</v>
      </c>
      <c r="AA789">
        <v>0.48008385744234799</v>
      </c>
    </row>
    <row r="790" spans="1:27" x14ac:dyDescent="0.35">
      <c r="A790" s="1">
        <v>44145</v>
      </c>
      <c r="B790" t="s">
        <v>49</v>
      </c>
      <c r="C790">
        <v>0.58409785932721714</v>
      </c>
      <c r="D790">
        <v>0.30409356725146197</v>
      </c>
      <c r="E790">
        <v>0.52173913043478259</v>
      </c>
      <c r="F790">
        <v>0.40284360189573459</v>
      </c>
      <c r="G790">
        <v>0.88636363636363635</v>
      </c>
      <c r="H790">
        <v>0.23267326732673269</v>
      </c>
      <c r="I790">
        <v>0.61475409836065575</v>
      </c>
      <c r="J790">
        <v>0.46527777777777779</v>
      </c>
      <c r="K790">
        <v>0.67204301075268813</v>
      </c>
      <c r="L790">
        <v>0.64432989690721654</v>
      </c>
      <c r="M790">
        <v>0.33333333333333331</v>
      </c>
      <c r="N790">
        <v>0.48837209302325579</v>
      </c>
      <c r="O790">
        <v>0.65929203539823011</v>
      </c>
      <c r="P790">
        <v>0.46376811594202899</v>
      </c>
      <c r="Q790">
        <v>0.1826625386996904</v>
      </c>
      <c r="R790">
        <v>0.32500000000000001</v>
      </c>
      <c r="S790">
        <v>0.52727272727272723</v>
      </c>
      <c r="T790">
        <v>0.42666666666666669</v>
      </c>
      <c r="U790">
        <v>0.39484978540772531</v>
      </c>
      <c r="V790">
        <v>0.55238095238095242</v>
      </c>
      <c r="W790">
        <v>1.0104166666666667</v>
      </c>
      <c r="X790">
        <v>0.58273381294964033</v>
      </c>
      <c r="Y790">
        <v>0.7415730337078652</v>
      </c>
      <c r="Z790">
        <v>0.78813559322033899</v>
      </c>
      <c r="AA790">
        <v>0.28225806451612906</v>
      </c>
    </row>
    <row r="791" spans="1:27" x14ac:dyDescent="0.35">
      <c r="A791" s="1">
        <v>44145</v>
      </c>
      <c r="B791" t="s">
        <v>50</v>
      </c>
      <c r="C791">
        <v>0.41590214067278286</v>
      </c>
      <c r="D791">
        <v>0.69590643274853803</v>
      </c>
      <c r="E791">
        <v>0.47826086956521741</v>
      </c>
      <c r="F791">
        <v>0.59715639810426535</v>
      </c>
      <c r="G791">
        <v>0.11363636363636363</v>
      </c>
      <c r="H791">
        <v>0.76732673267326734</v>
      </c>
      <c r="I791">
        <v>0.38524590163934425</v>
      </c>
      <c r="J791">
        <v>0.53472222222222221</v>
      </c>
      <c r="K791">
        <v>0.32795698924731181</v>
      </c>
      <c r="L791">
        <v>0.35567010309278352</v>
      </c>
      <c r="M791">
        <v>0.66666666666666663</v>
      </c>
      <c r="N791">
        <v>0.51162790697674421</v>
      </c>
      <c r="O791">
        <v>0.34070796460176989</v>
      </c>
      <c r="P791">
        <v>0.53623188405797106</v>
      </c>
      <c r="Q791">
        <v>0.8173374613003096</v>
      </c>
      <c r="R791">
        <v>0.67500000000000004</v>
      </c>
      <c r="S791">
        <v>0.47272727272727272</v>
      </c>
      <c r="T791">
        <v>0.57333333333333336</v>
      </c>
      <c r="U791">
        <v>0.60515021459227469</v>
      </c>
      <c r="V791">
        <v>0.44761904761904764</v>
      </c>
      <c r="W791">
        <v>-1.0416666666666666E-2</v>
      </c>
      <c r="X791">
        <v>0.41726618705035973</v>
      </c>
      <c r="Y791">
        <v>0.25842696629213485</v>
      </c>
      <c r="Z791">
        <v>0.21186440677966101</v>
      </c>
      <c r="AA791">
        <v>0.717741935483871</v>
      </c>
    </row>
    <row r="792" spans="1:27" x14ac:dyDescent="0.35">
      <c r="A792" s="1">
        <v>44145</v>
      </c>
      <c r="B792" t="s">
        <v>51</v>
      </c>
      <c r="C792">
        <v>0.17346938775510204</v>
      </c>
      <c r="D792">
        <v>0.2929936305732484</v>
      </c>
      <c r="E792">
        <v>8.6092715231788075E-2</v>
      </c>
      <c r="F792">
        <v>1.9911504424778761E-2</v>
      </c>
      <c r="G792">
        <v>7.7272727272727271E-2</v>
      </c>
      <c r="H792">
        <v>0.10880829015544041</v>
      </c>
      <c r="I792">
        <v>0.15671641791044777</v>
      </c>
      <c r="J792">
        <v>0.11702127659574468</v>
      </c>
      <c r="K792">
        <v>0.40145985401459855</v>
      </c>
      <c r="L792">
        <v>0.14948453608247422</v>
      </c>
      <c r="M792">
        <v>0.34615384615384615</v>
      </c>
      <c r="N792">
        <v>0.11811023622047244</v>
      </c>
      <c r="O792">
        <v>0.17727272727272728</v>
      </c>
      <c r="P792">
        <v>5.1948051948051951E-2</v>
      </c>
      <c r="Q792">
        <v>4.5977011494252873E-2</v>
      </c>
      <c r="R792">
        <v>0.125</v>
      </c>
      <c r="S792">
        <v>7.0512820512820512E-2</v>
      </c>
      <c r="T792">
        <v>4.6153846153846156E-2</v>
      </c>
      <c r="U792">
        <v>8.8235294117647065E-2</v>
      </c>
      <c r="V792">
        <v>0.27941176470588236</v>
      </c>
      <c r="W792">
        <v>6.1452513966480445E-2</v>
      </c>
      <c r="X792">
        <v>0.21794871794871795</v>
      </c>
      <c r="Y792">
        <v>0.10084033613445378</v>
      </c>
      <c r="Z792">
        <v>3.1446540880503145E-2</v>
      </c>
      <c r="AA792">
        <v>0.15151515151515152</v>
      </c>
    </row>
    <row r="793" spans="1:27" x14ac:dyDescent="0.35">
      <c r="A793" s="1">
        <v>44145</v>
      </c>
      <c r="B793" t="s">
        <v>52</v>
      </c>
      <c r="C793">
        <v>0.82653061224489799</v>
      </c>
      <c r="D793">
        <v>0.70700636942675155</v>
      </c>
      <c r="E793">
        <v>0.91390728476821192</v>
      </c>
      <c r="F793">
        <v>0.98008849557522126</v>
      </c>
      <c r="G793">
        <v>0.92272727272727273</v>
      </c>
      <c r="H793">
        <v>0.89119170984455953</v>
      </c>
      <c r="I793">
        <v>0.84328358208955223</v>
      </c>
      <c r="J793">
        <v>0.88297872340425532</v>
      </c>
      <c r="K793">
        <v>0.59854014598540151</v>
      </c>
      <c r="L793">
        <v>0.85051546391752575</v>
      </c>
      <c r="M793">
        <v>0.65384615384615385</v>
      </c>
      <c r="N793">
        <v>0.88188976377952755</v>
      </c>
      <c r="O793">
        <v>0.82272727272727275</v>
      </c>
      <c r="P793">
        <v>0.94805194805194803</v>
      </c>
      <c r="Q793">
        <v>0.95402298850574707</v>
      </c>
      <c r="R793">
        <v>0.875</v>
      </c>
      <c r="S793">
        <v>0.92948717948717952</v>
      </c>
      <c r="T793">
        <v>0.9538461538461539</v>
      </c>
      <c r="U793">
        <v>0.91176470588235292</v>
      </c>
      <c r="V793">
        <v>0.72058823529411764</v>
      </c>
      <c r="W793">
        <v>0.93854748603351956</v>
      </c>
      <c r="X793">
        <v>0.78205128205128205</v>
      </c>
      <c r="Y793">
        <v>0.89915966386554624</v>
      </c>
      <c r="Z793">
        <v>0.96855345911949686</v>
      </c>
      <c r="AA793">
        <v>0.84848484848484851</v>
      </c>
    </row>
    <row r="794" spans="1:27" x14ac:dyDescent="0.35">
      <c r="A794" s="1">
        <v>44146</v>
      </c>
      <c r="B794" t="s">
        <v>30</v>
      </c>
      <c r="C794">
        <v>0.45664351333183961</v>
      </c>
      <c r="D794">
        <v>0.25267447784004077</v>
      </c>
      <c r="E794">
        <v>0.38467100506146051</v>
      </c>
      <c r="F794">
        <v>0.29231863442389761</v>
      </c>
      <c r="G794">
        <v>0.25716625716625718</v>
      </c>
      <c r="H794">
        <v>0.31060291060291062</v>
      </c>
      <c r="I794">
        <v>0.55657492354740057</v>
      </c>
      <c r="J794">
        <v>0.37668593448940269</v>
      </c>
      <c r="K794">
        <v>0.4655111425539441</v>
      </c>
      <c r="L794">
        <v>0.48917748917748916</v>
      </c>
      <c r="M794">
        <v>0.36906854130052724</v>
      </c>
      <c r="N794">
        <v>0.29760403530895335</v>
      </c>
      <c r="O794">
        <v>0.40817518248175183</v>
      </c>
      <c r="P794">
        <v>0.32201086956521741</v>
      </c>
      <c r="Q794">
        <v>0.23609314359637776</v>
      </c>
      <c r="R794">
        <v>0.33703409992069788</v>
      </c>
      <c r="S794">
        <v>0.45221606648199447</v>
      </c>
      <c r="T794">
        <v>0.13520408163265307</v>
      </c>
      <c r="U794">
        <v>0.22714458316552558</v>
      </c>
      <c r="V794">
        <v>0.35699678644463922</v>
      </c>
      <c r="W794">
        <v>0.23627390499691547</v>
      </c>
      <c r="X794">
        <v>0.47973609802073514</v>
      </c>
      <c r="Y794">
        <v>0.48901734104046241</v>
      </c>
      <c r="Z794">
        <v>0.46575342465753422</v>
      </c>
      <c r="AA794">
        <v>0.39242685025817559</v>
      </c>
    </row>
    <row r="795" spans="1:27" x14ac:dyDescent="0.35">
      <c r="A795" s="1">
        <v>44146</v>
      </c>
      <c r="B795" t="s">
        <v>31</v>
      </c>
      <c r="C795">
        <v>0.11203226529240418</v>
      </c>
      <c r="D795">
        <v>0.35914416709118696</v>
      </c>
      <c r="E795">
        <v>0.14461315979754169</v>
      </c>
      <c r="F795">
        <v>0.16263632053105737</v>
      </c>
      <c r="G795">
        <v>0.32104832104832104</v>
      </c>
      <c r="H795">
        <v>0.23076923076923078</v>
      </c>
      <c r="I795">
        <v>0.14862385321100913</v>
      </c>
      <c r="J795">
        <v>0.21050096339113678</v>
      </c>
      <c r="K795">
        <v>0.12239122744959319</v>
      </c>
      <c r="L795">
        <v>0.19588744588744578</v>
      </c>
      <c r="M795">
        <v>5.7996485061511505E-2</v>
      </c>
      <c r="N795">
        <v>0.15889029003783106</v>
      </c>
      <c r="O795">
        <v>0.20262773722627742</v>
      </c>
      <c r="P795">
        <v>0.19701086956521741</v>
      </c>
      <c r="Q795">
        <v>0.16785252263906861</v>
      </c>
      <c r="R795">
        <v>0.38144329896907214</v>
      </c>
      <c r="S795">
        <v>0.14681440443213295</v>
      </c>
      <c r="T795">
        <v>0.45578231292517002</v>
      </c>
      <c r="U795">
        <v>9.0616190092629861E-2</v>
      </c>
      <c r="V795">
        <v>0.20479111890154827</v>
      </c>
      <c r="W795">
        <v>0</v>
      </c>
      <c r="X795">
        <v>0.144674835061263</v>
      </c>
      <c r="Y795">
        <v>0.13063583815028906</v>
      </c>
      <c r="Z795">
        <v>0.21438356164383565</v>
      </c>
      <c r="AA795">
        <v>0.21772805507745263</v>
      </c>
    </row>
    <row r="796" spans="1:27" x14ac:dyDescent="0.35">
      <c r="A796" s="1">
        <v>44146</v>
      </c>
      <c r="B796" t="s">
        <v>32</v>
      </c>
      <c r="C796">
        <v>0.56867577862424379</v>
      </c>
      <c r="D796">
        <v>0.61181864493122773</v>
      </c>
      <c r="E796">
        <v>0.5292841648590022</v>
      </c>
      <c r="F796">
        <v>0.45495495495495497</v>
      </c>
      <c r="G796">
        <v>0.57821457821457822</v>
      </c>
      <c r="H796">
        <v>0.5413721413721414</v>
      </c>
      <c r="I796">
        <v>0.7051987767584097</v>
      </c>
      <c r="J796">
        <v>0.58718689788053946</v>
      </c>
      <c r="K796">
        <v>0.58790237000353729</v>
      </c>
      <c r="L796">
        <v>0.68506493506493493</v>
      </c>
      <c r="M796">
        <v>0.42706502636203875</v>
      </c>
      <c r="N796">
        <v>0.45649432534678441</v>
      </c>
      <c r="O796">
        <v>0.61080291970802925</v>
      </c>
      <c r="P796">
        <v>0.51902173913043481</v>
      </c>
      <c r="Q796">
        <v>0.40394566623544637</v>
      </c>
      <c r="R796">
        <v>0.71847739888977002</v>
      </c>
      <c r="S796">
        <v>0.59903047091412742</v>
      </c>
      <c r="T796">
        <v>0.59098639455782309</v>
      </c>
      <c r="U796">
        <v>0.31776077325815544</v>
      </c>
      <c r="V796">
        <v>0.5617879053461875</v>
      </c>
      <c r="W796">
        <v>0.23627390499691547</v>
      </c>
      <c r="X796">
        <v>0.62441093308199813</v>
      </c>
      <c r="Y796">
        <v>0.61965317919075147</v>
      </c>
      <c r="Z796">
        <v>0.68013698630136987</v>
      </c>
      <c r="AA796">
        <v>0.61015490533562822</v>
      </c>
    </row>
    <row r="797" spans="1:27" x14ac:dyDescent="0.35">
      <c r="A797" s="1">
        <v>44146</v>
      </c>
      <c r="B797" t="s">
        <v>33</v>
      </c>
      <c r="C797">
        <v>0.43132422137575621</v>
      </c>
      <c r="D797">
        <v>0.38818135506877227</v>
      </c>
      <c r="E797">
        <v>0.4707158351409978</v>
      </c>
      <c r="F797">
        <v>0.54504504504504503</v>
      </c>
      <c r="G797">
        <v>0.42178542178542178</v>
      </c>
      <c r="H797">
        <v>0.4586278586278586</v>
      </c>
      <c r="I797">
        <v>0.2948012232415903</v>
      </c>
      <c r="J797">
        <v>0.41281310211946054</v>
      </c>
      <c r="K797">
        <v>0.41209762999646271</v>
      </c>
      <c r="L797">
        <v>0.31493506493506507</v>
      </c>
      <c r="M797">
        <v>0.5729349736379612</v>
      </c>
      <c r="N797">
        <v>0.54350567465321564</v>
      </c>
      <c r="O797">
        <v>0.38919708029197075</v>
      </c>
      <c r="P797">
        <v>0.48097826086956519</v>
      </c>
      <c r="Q797">
        <v>0.59605433376455363</v>
      </c>
      <c r="R797">
        <v>0.28152260111022998</v>
      </c>
      <c r="S797">
        <v>0.40096952908587258</v>
      </c>
      <c r="T797">
        <v>0.40901360544217691</v>
      </c>
      <c r="U797">
        <v>0.68223922674184456</v>
      </c>
      <c r="V797">
        <v>0.4382120946538125</v>
      </c>
      <c r="W797">
        <v>0.76372609500308453</v>
      </c>
      <c r="X797">
        <v>0.37558906691800187</v>
      </c>
      <c r="Y797">
        <v>0.38034682080924853</v>
      </c>
      <c r="Z797">
        <v>0.31986301369863013</v>
      </c>
      <c r="AA797">
        <v>0.38984509466437178</v>
      </c>
    </row>
    <row r="798" spans="1:27" x14ac:dyDescent="0.35">
      <c r="A798" s="1">
        <v>44146</v>
      </c>
      <c r="B798" t="s">
        <v>46</v>
      </c>
      <c r="C798">
        <v>0.26062322946175637</v>
      </c>
      <c r="D798">
        <v>0.51013346515076619</v>
      </c>
      <c r="E798">
        <v>0.30575035063113604</v>
      </c>
      <c r="F798">
        <v>0.31478937728937728</v>
      </c>
      <c r="G798">
        <v>0.45450949367088606</v>
      </c>
      <c r="H798">
        <v>0.45186399016796402</v>
      </c>
      <c r="I798">
        <v>0.36895522388059704</v>
      </c>
      <c r="J798">
        <v>0.56798143851508121</v>
      </c>
      <c r="K798">
        <v>0.38626164998274076</v>
      </c>
      <c r="L798">
        <v>0.53893129770992365</v>
      </c>
      <c r="M798">
        <v>0.41876046901172531</v>
      </c>
      <c r="N798">
        <v>0.23902439024390243</v>
      </c>
      <c r="O798">
        <v>0.4581294964028777</v>
      </c>
      <c r="P798">
        <v>0.39242132305716121</v>
      </c>
      <c r="Q798">
        <v>0.37752414398595258</v>
      </c>
      <c r="R798">
        <v>0.57101865136298424</v>
      </c>
      <c r="S798">
        <v>0.36423841059602646</v>
      </c>
      <c r="T798">
        <v>0.51045701006971345</v>
      </c>
      <c r="U798">
        <v>0.38034682080924853</v>
      </c>
      <c r="V798">
        <v>0.26007625272331153</v>
      </c>
      <c r="W798">
        <v>0.75798816568047334</v>
      </c>
      <c r="X798">
        <v>0.5788031064412974</v>
      </c>
      <c r="Y798">
        <v>0.49286498353457736</v>
      </c>
      <c r="Z798">
        <v>0.43109300746775292</v>
      </c>
      <c r="AA798">
        <v>0.3982084690553746</v>
      </c>
    </row>
    <row r="799" spans="1:27" x14ac:dyDescent="0.35">
      <c r="A799" s="1">
        <v>44146</v>
      </c>
      <c r="B799" t="s">
        <v>47</v>
      </c>
      <c r="C799">
        <v>0.74749163879598657</v>
      </c>
      <c r="D799">
        <v>0.41957364341085274</v>
      </c>
      <c r="E799">
        <v>0.61009174311926606</v>
      </c>
      <c r="F799">
        <v>0.48727272727272725</v>
      </c>
      <c r="G799">
        <v>0.80591818973020013</v>
      </c>
      <c r="H799">
        <v>0.30281051677243881</v>
      </c>
      <c r="I799">
        <v>0.85760517799352753</v>
      </c>
      <c r="J799">
        <v>0.66258169934640521</v>
      </c>
      <c r="K799">
        <v>0.31367292225201071</v>
      </c>
      <c r="L799">
        <v>0.76015108593012271</v>
      </c>
      <c r="M799">
        <v>0.59599999999999997</v>
      </c>
      <c r="N799">
        <v>0.38775510204081631</v>
      </c>
      <c r="O799">
        <v>0.56344221105527637</v>
      </c>
      <c r="P799">
        <v>0.55973813420621932</v>
      </c>
      <c r="Q799">
        <v>0.78604651162790695</v>
      </c>
      <c r="R799">
        <v>0.29899497487437188</v>
      </c>
      <c r="S799">
        <v>0.60909090909090913</v>
      </c>
      <c r="T799">
        <v>0.80424886191198786</v>
      </c>
      <c r="U799">
        <v>0.45694022289766972</v>
      </c>
      <c r="V799">
        <v>0.80837696335078535</v>
      </c>
      <c r="W799">
        <v>0.20843091334894615</v>
      </c>
      <c r="X799">
        <v>0.50434096290449881</v>
      </c>
      <c r="Y799">
        <v>0.97327394209354123</v>
      </c>
      <c r="Z799">
        <v>0.56377952755905514</v>
      </c>
      <c r="AA799">
        <v>0.54805725971370145</v>
      </c>
    </row>
    <row r="800" spans="1:27" x14ac:dyDescent="0.35">
      <c r="A800" s="1">
        <v>44146</v>
      </c>
      <c r="B800" t="s">
        <v>48</v>
      </c>
      <c r="C800">
        <v>0.25250836120401338</v>
      </c>
      <c r="D800">
        <v>0.58042635658914732</v>
      </c>
      <c r="E800">
        <v>0.38990825688073394</v>
      </c>
      <c r="F800">
        <v>0.5127272727272727</v>
      </c>
      <c r="G800">
        <v>0.19408181026979981</v>
      </c>
      <c r="H800">
        <v>0.69718948322756125</v>
      </c>
      <c r="I800">
        <v>0.14239482200647249</v>
      </c>
      <c r="J800">
        <v>0.33741830065359479</v>
      </c>
      <c r="K800">
        <v>0.68632707774798929</v>
      </c>
      <c r="L800">
        <v>0.23984891406987724</v>
      </c>
      <c r="M800">
        <v>0.40400000000000003</v>
      </c>
      <c r="N800">
        <v>0.61224489795918369</v>
      </c>
      <c r="O800">
        <v>0.43655778894472363</v>
      </c>
      <c r="P800">
        <v>0.44026186579378068</v>
      </c>
      <c r="Q800">
        <v>0.21395348837209302</v>
      </c>
      <c r="R800">
        <v>0.70100502512562812</v>
      </c>
      <c r="S800">
        <v>0.39090909090909093</v>
      </c>
      <c r="T800">
        <v>0.19575113808801214</v>
      </c>
      <c r="U800">
        <v>0.54305977710233033</v>
      </c>
      <c r="V800">
        <v>0.19162303664921465</v>
      </c>
      <c r="W800">
        <v>0.79156908665105385</v>
      </c>
      <c r="X800">
        <v>0.49565903709550119</v>
      </c>
      <c r="Y800">
        <v>2.6726057906458798E-2</v>
      </c>
      <c r="Z800">
        <v>0.43622047244094486</v>
      </c>
      <c r="AA800">
        <v>0.45194274028629855</v>
      </c>
    </row>
    <row r="801" spans="1:27" x14ac:dyDescent="0.35">
      <c r="A801" s="1">
        <v>44146</v>
      </c>
      <c r="B801" t="s">
        <v>49</v>
      </c>
      <c r="C801">
        <v>0.64220183486238536</v>
      </c>
      <c r="D801">
        <v>0.32748538011695905</v>
      </c>
      <c r="E801">
        <v>0.47826086956521741</v>
      </c>
      <c r="F801">
        <v>0.40758293838862558</v>
      </c>
      <c r="G801">
        <v>0.88636363636363635</v>
      </c>
      <c r="H801">
        <v>0.26732673267326734</v>
      </c>
      <c r="I801">
        <v>0.59836065573770492</v>
      </c>
      <c r="J801">
        <v>0.4513888888888889</v>
      </c>
      <c r="K801">
        <v>0.70967741935483875</v>
      </c>
      <c r="L801">
        <v>0.61855670103092786</v>
      </c>
      <c r="M801">
        <v>0.45</v>
      </c>
      <c r="N801">
        <v>0.41860465116279072</v>
      </c>
      <c r="O801">
        <v>0.65044247787610621</v>
      </c>
      <c r="P801">
        <v>0.45652173913043476</v>
      </c>
      <c r="Q801">
        <v>0.2043343653250774</v>
      </c>
      <c r="R801">
        <v>0.28125</v>
      </c>
      <c r="S801">
        <v>0.51818181818181819</v>
      </c>
      <c r="T801">
        <v>0.38666666666666666</v>
      </c>
      <c r="U801">
        <v>0.3905579399141631</v>
      </c>
      <c r="V801">
        <v>0.5488372093023256</v>
      </c>
      <c r="W801">
        <v>0.95833333333333337</v>
      </c>
      <c r="X801">
        <v>0.56834532374100721</v>
      </c>
      <c r="Y801">
        <v>0.8314606741573034</v>
      </c>
      <c r="Z801">
        <v>0.77966101694915257</v>
      </c>
      <c r="AA801">
        <v>0.25806451612903225</v>
      </c>
    </row>
    <row r="802" spans="1:27" x14ac:dyDescent="0.35">
      <c r="A802" s="1">
        <v>44146</v>
      </c>
      <c r="B802" t="s">
        <v>50</v>
      </c>
      <c r="C802">
        <v>0.3577981651376147</v>
      </c>
      <c r="D802">
        <v>0.67251461988304095</v>
      </c>
      <c r="E802">
        <v>0.52173913043478259</v>
      </c>
      <c r="F802">
        <v>0.59241706161137442</v>
      </c>
      <c r="G802">
        <v>0.11363636363636363</v>
      </c>
      <c r="H802">
        <v>0.73267326732673266</v>
      </c>
      <c r="I802">
        <v>0.40163934426229508</v>
      </c>
      <c r="J802">
        <v>0.54861111111111116</v>
      </c>
      <c r="K802">
        <v>0.29032258064516131</v>
      </c>
      <c r="L802">
        <v>0.38144329896907214</v>
      </c>
      <c r="M802">
        <v>0.55000000000000004</v>
      </c>
      <c r="N802">
        <v>0.58139534883720934</v>
      </c>
      <c r="O802">
        <v>0.34955752212389379</v>
      </c>
      <c r="P802">
        <v>0.54347826086956519</v>
      </c>
      <c r="Q802">
        <v>0.79566563467492257</v>
      </c>
      <c r="R802">
        <v>0.71875</v>
      </c>
      <c r="S802">
        <v>0.48181818181818181</v>
      </c>
      <c r="T802">
        <v>0.61333333333333329</v>
      </c>
      <c r="U802">
        <v>0.6094420600858369</v>
      </c>
      <c r="V802">
        <v>0.4511627906976744</v>
      </c>
      <c r="W802">
        <v>4.1666666666666664E-2</v>
      </c>
      <c r="X802">
        <v>0.43165467625899279</v>
      </c>
      <c r="Y802">
        <v>0.16853932584269662</v>
      </c>
      <c r="Z802">
        <v>0.22033898305084745</v>
      </c>
      <c r="AA802">
        <v>0.74193548387096775</v>
      </c>
    </row>
    <row r="803" spans="1:27" x14ac:dyDescent="0.35">
      <c r="A803" s="1">
        <v>44146</v>
      </c>
      <c r="B803" t="s">
        <v>51</v>
      </c>
      <c r="C803">
        <v>0.15816326530612246</v>
      </c>
      <c r="D803">
        <v>0.27388535031847133</v>
      </c>
      <c r="E803">
        <v>7.2847682119205295E-2</v>
      </c>
      <c r="F803">
        <v>1.5486725663716814E-2</v>
      </c>
      <c r="G803">
        <v>0.18859649122807018</v>
      </c>
      <c r="H803">
        <v>0.10256410256410256</v>
      </c>
      <c r="I803">
        <v>0.19402985074626866</v>
      </c>
      <c r="J803">
        <v>0.10106382978723404</v>
      </c>
      <c r="K803">
        <v>0.33333333333333331</v>
      </c>
      <c r="L803">
        <v>0.14948453608247422</v>
      </c>
      <c r="M803">
        <v>0.36538461538461536</v>
      </c>
      <c r="N803">
        <v>0.10236220472440945</v>
      </c>
      <c r="O803">
        <v>0.2</v>
      </c>
      <c r="P803">
        <v>5.844155844155844E-2</v>
      </c>
      <c r="Q803">
        <v>3.4482758620689655E-2</v>
      </c>
      <c r="R803">
        <v>0.11148648648648649</v>
      </c>
      <c r="S803">
        <v>6.9620253164556958E-2</v>
      </c>
      <c r="T803">
        <v>4.6153846153846156E-2</v>
      </c>
      <c r="U803">
        <v>0.10784313725490197</v>
      </c>
      <c r="V803">
        <v>0.25882352941176473</v>
      </c>
      <c r="W803">
        <v>6.7039106145251395E-2</v>
      </c>
      <c r="X803">
        <v>0.20512820512820512</v>
      </c>
      <c r="Y803">
        <v>0.11764705882352941</v>
      </c>
      <c r="Z803">
        <v>2.5157232704402517E-2</v>
      </c>
      <c r="AA803">
        <v>0.13636363636363635</v>
      </c>
    </row>
    <row r="804" spans="1:27" x14ac:dyDescent="0.35">
      <c r="A804" s="1">
        <v>44146</v>
      </c>
      <c r="B804" t="s">
        <v>52</v>
      </c>
      <c r="C804">
        <v>0.84183673469387754</v>
      </c>
      <c r="D804">
        <v>0.72611464968152861</v>
      </c>
      <c r="E804">
        <v>0.92715231788079466</v>
      </c>
      <c r="F804">
        <v>0.98451327433628322</v>
      </c>
      <c r="G804">
        <v>0.81140350877192979</v>
      </c>
      <c r="H804">
        <v>0.89743589743589747</v>
      </c>
      <c r="I804">
        <v>0.80597014925373134</v>
      </c>
      <c r="J804">
        <v>0.89893617021276595</v>
      </c>
      <c r="K804">
        <v>0.66666666666666663</v>
      </c>
      <c r="L804">
        <v>0.85051546391752575</v>
      </c>
      <c r="M804">
        <v>0.63461538461538458</v>
      </c>
      <c r="N804">
        <v>0.89763779527559051</v>
      </c>
      <c r="O804">
        <v>0.8</v>
      </c>
      <c r="P804">
        <v>0.94155844155844159</v>
      </c>
      <c r="Q804">
        <v>0.96551724137931039</v>
      </c>
      <c r="R804">
        <v>0.88851351351351349</v>
      </c>
      <c r="S804">
        <v>0.930379746835443</v>
      </c>
      <c r="T804">
        <v>0.9538461538461539</v>
      </c>
      <c r="U804">
        <v>0.89215686274509809</v>
      </c>
      <c r="V804">
        <v>0.74117647058823533</v>
      </c>
      <c r="W804">
        <v>0.93296089385474856</v>
      </c>
      <c r="X804">
        <v>0.79487179487179482</v>
      </c>
      <c r="Y804">
        <v>0.88235294117647056</v>
      </c>
      <c r="Z804">
        <v>0.97484276729559749</v>
      </c>
      <c r="AA804">
        <v>0.86363636363636365</v>
      </c>
    </row>
    <row r="805" spans="1:27" x14ac:dyDescent="0.35">
      <c r="A805" s="1">
        <v>44147</v>
      </c>
      <c r="B805" t="s">
        <v>30</v>
      </c>
      <c r="C805">
        <v>0.45</v>
      </c>
      <c r="D805">
        <v>0.25</v>
      </c>
      <c r="E805">
        <v>0.37</v>
      </c>
      <c r="F805">
        <v>0.32</v>
      </c>
      <c r="G805">
        <v>0.25</v>
      </c>
      <c r="H805">
        <v>0.34</v>
      </c>
      <c r="I805">
        <v>0.55000000000000004</v>
      </c>
      <c r="J805">
        <v>0.4</v>
      </c>
      <c r="K805">
        <v>0.46</v>
      </c>
      <c r="L805">
        <v>0.46</v>
      </c>
      <c r="M805">
        <v>0.37</v>
      </c>
      <c r="N805">
        <v>0.28000000000000003</v>
      </c>
      <c r="O805">
        <v>0.4</v>
      </c>
      <c r="P805">
        <v>0.31</v>
      </c>
      <c r="Q805">
        <v>0.25</v>
      </c>
      <c r="R805">
        <v>0.38</v>
      </c>
      <c r="S805">
        <v>0.47</v>
      </c>
      <c r="T805">
        <v>0.38</v>
      </c>
      <c r="U805">
        <v>0.22</v>
      </c>
      <c r="V805">
        <v>0.35</v>
      </c>
      <c r="W805">
        <v>0.24</v>
      </c>
      <c r="X805">
        <v>0.48</v>
      </c>
      <c r="Y805">
        <v>0.52</v>
      </c>
      <c r="Z805">
        <v>0.49</v>
      </c>
      <c r="AA805">
        <v>0.38</v>
      </c>
    </row>
    <row r="806" spans="1:27" x14ac:dyDescent="0.35">
      <c r="A806" s="1">
        <v>44147</v>
      </c>
      <c r="B806" t="s">
        <v>31</v>
      </c>
      <c r="C806">
        <v>9.0000000000000024E-2</v>
      </c>
      <c r="D806">
        <v>0.37</v>
      </c>
      <c r="E806">
        <v>0.12</v>
      </c>
      <c r="F806">
        <v>0.16999999999999998</v>
      </c>
      <c r="G806">
        <v>0.28000000000000003</v>
      </c>
      <c r="H806">
        <v>0.23999999999999994</v>
      </c>
      <c r="I806">
        <v>0.1399999999999999</v>
      </c>
      <c r="J806">
        <v>0.21999999999999997</v>
      </c>
      <c r="K806">
        <v>0.12999999999999995</v>
      </c>
      <c r="L806">
        <v>0.18</v>
      </c>
      <c r="M806">
        <v>0.06</v>
      </c>
      <c r="N806">
        <v>0.15999999999999998</v>
      </c>
      <c r="O806">
        <v>0.19999999999999996</v>
      </c>
      <c r="P806">
        <v>0.2</v>
      </c>
      <c r="Q806">
        <v>0.18</v>
      </c>
      <c r="R806">
        <v>0.39</v>
      </c>
      <c r="S806">
        <v>0.12</v>
      </c>
      <c r="T806">
        <v>0.21999999999999997</v>
      </c>
      <c r="U806">
        <v>7.9999999999999988E-2</v>
      </c>
      <c r="V806">
        <v>0.19000000000000006</v>
      </c>
      <c r="W806">
        <v>0</v>
      </c>
      <c r="X806">
        <v>0.13</v>
      </c>
      <c r="Y806">
        <v>0.10999999999999999</v>
      </c>
      <c r="Z806">
        <v>0.19999999999999996</v>
      </c>
      <c r="AA806">
        <v>0.20999999999999996</v>
      </c>
    </row>
    <row r="807" spans="1:27" x14ac:dyDescent="0.35">
      <c r="A807" s="1">
        <v>44147</v>
      </c>
      <c r="B807" t="s">
        <v>32</v>
      </c>
      <c r="C807">
        <v>0.54</v>
      </c>
      <c r="D807">
        <v>0.62</v>
      </c>
      <c r="E807">
        <v>0.49</v>
      </c>
      <c r="F807">
        <v>0.49</v>
      </c>
      <c r="G807">
        <v>0.53</v>
      </c>
      <c r="H807">
        <v>0.57999999999999996</v>
      </c>
      <c r="I807">
        <v>0.69</v>
      </c>
      <c r="J807">
        <v>0.62</v>
      </c>
      <c r="K807">
        <v>0.59</v>
      </c>
      <c r="L807">
        <v>0.64</v>
      </c>
      <c r="M807">
        <v>0.43</v>
      </c>
      <c r="N807">
        <v>0.44</v>
      </c>
      <c r="O807">
        <v>0.6</v>
      </c>
      <c r="P807">
        <v>0.51</v>
      </c>
      <c r="Q807">
        <v>0.43</v>
      </c>
      <c r="R807">
        <v>0.77</v>
      </c>
      <c r="S807">
        <v>0.59</v>
      </c>
      <c r="T807">
        <v>0.6</v>
      </c>
      <c r="U807">
        <v>0.3</v>
      </c>
      <c r="V807">
        <v>0.54</v>
      </c>
      <c r="W807">
        <v>0.24</v>
      </c>
      <c r="X807">
        <v>0.61</v>
      </c>
      <c r="Y807">
        <v>0.63</v>
      </c>
      <c r="Z807">
        <v>0.69</v>
      </c>
      <c r="AA807">
        <v>0.59</v>
      </c>
    </row>
    <row r="808" spans="1:27" x14ac:dyDescent="0.35">
      <c r="A808" s="1">
        <v>44147</v>
      </c>
      <c r="B808" t="s">
        <v>33</v>
      </c>
      <c r="C808">
        <v>0.45999999999999996</v>
      </c>
      <c r="D808">
        <v>0.38</v>
      </c>
      <c r="E808">
        <v>0.51</v>
      </c>
      <c r="F808">
        <v>0.51</v>
      </c>
      <c r="G808">
        <v>0.47</v>
      </c>
      <c r="H808">
        <v>0.42000000000000004</v>
      </c>
      <c r="I808">
        <v>0.31000000000000005</v>
      </c>
      <c r="J808">
        <v>0.38</v>
      </c>
      <c r="K808">
        <v>0.41000000000000003</v>
      </c>
      <c r="L808">
        <v>0.36</v>
      </c>
      <c r="M808">
        <v>0.57000000000000006</v>
      </c>
      <c r="N808">
        <v>0.56000000000000005</v>
      </c>
      <c r="O808">
        <v>0.4</v>
      </c>
      <c r="P808">
        <v>0.49</v>
      </c>
      <c r="Q808">
        <v>0.57000000000000006</v>
      </c>
      <c r="R808">
        <v>0.22999999999999998</v>
      </c>
      <c r="S808">
        <v>0.41000000000000003</v>
      </c>
      <c r="T808">
        <v>0.4</v>
      </c>
      <c r="U808">
        <v>0.7</v>
      </c>
      <c r="V808">
        <v>0.45999999999999996</v>
      </c>
      <c r="W808">
        <v>0.76</v>
      </c>
      <c r="X808">
        <v>0.39</v>
      </c>
      <c r="Y808">
        <v>0.37</v>
      </c>
      <c r="Z808">
        <v>0.31000000000000005</v>
      </c>
      <c r="AA808">
        <v>0.41000000000000003</v>
      </c>
    </row>
    <row r="809" spans="1:27" x14ac:dyDescent="0.35">
      <c r="A809" s="1">
        <v>44147</v>
      </c>
      <c r="B809" t="s">
        <v>46</v>
      </c>
      <c r="C809">
        <v>0.26</v>
      </c>
      <c r="D809">
        <v>0.51</v>
      </c>
      <c r="E809">
        <v>0.31</v>
      </c>
      <c r="F809">
        <v>0.32</v>
      </c>
      <c r="G809">
        <v>0.45</v>
      </c>
      <c r="H809">
        <v>0.45</v>
      </c>
      <c r="I809">
        <v>0.37</v>
      </c>
      <c r="J809">
        <v>0.57999999999999996</v>
      </c>
      <c r="K809">
        <v>0.39</v>
      </c>
      <c r="L809">
        <v>0.56000000000000005</v>
      </c>
      <c r="M809">
        <v>0.42</v>
      </c>
      <c r="N809">
        <v>0.24</v>
      </c>
      <c r="O809">
        <v>0.45</v>
      </c>
      <c r="P809">
        <v>0.41</v>
      </c>
      <c r="Q809">
        <v>0.38</v>
      </c>
      <c r="R809">
        <v>0.56999999999999995</v>
      </c>
      <c r="S809">
        <v>0.36</v>
      </c>
      <c r="T809">
        <v>0.6</v>
      </c>
      <c r="U809">
        <v>0.39</v>
      </c>
      <c r="V809">
        <v>0.24</v>
      </c>
      <c r="W809">
        <v>0.76</v>
      </c>
      <c r="X809">
        <v>0.56999999999999995</v>
      </c>
      <c r="Y809">
        <v>0.49</v>
      </c>
      <c r="Z809">
        <v>0.48</v>
      </c>
      <c r="AA809">
        <v>0.4</v>
      </c>
    </row>
    <row r="810" spans="1:27" x14ac:dyDescent="0.35">
      <c r="A810" s="1">
        <v>44147</v>
      </c>
      <c r="B810" t="s">
        <v>47</v>
      </c>
      <c r="C810">
        <v>0.76254180602006694</v>
      </c>
      <c r="D810">
        <v>0.45130183220829317</v>
      </c>
      <c r="E810">
        <v>0.61173814898419865</v>
      </c>
      <c r="F810">
        <v>0.52069716775599129</v>
      </c>
      <c r="G810">
        <v>0.74673629242819839</v>
      </c>
      <c r="H810">
        <v>0.35076645626690711</v>
      </c>
      <c r="I810">
        <v>0.85436893203883491</v>
      </c>
      <c r="J810">
        <v>0.59603174603174602</v>
      </c>
      <c r="K810">
        <v>0.34584450402144773</v>
      </c>
      <c r="L810">
        <v>0.69331016507384879</v>
      </c>
      <c r="M810">
        <v>0.57599999999999996</v>
      </c>
      <c r="N810">
        <v>0.39795918367346939</v>
      </c>
      <c r="O810">
        <v>0.542713567839196</v>
      </c>
      <c r="P810">
        <v>0.54746835443037978</v>
      </c>
      <c r="Q810">
        <v>0.80587780355761796</v>
      </c>
      <c r="R810">
        <v>0.34134007585335019</v>
      </c>
      <c r="S810">
        <v>0.61272727272727268</v>
      </c>
      <c r="T810">
        <v>0.82967741935483874</v>
      </c>
      <c r="U810">
        <v>0.44664031620553357</v>
      </c>
      <c r="V810">
        <v>0.80252100840336138</v>
      </c>
      <c r="W810">
        <v>0.20921155347384857</v>
      </c>
      <c r="X810">
        <v>0.51775848460931329</v>
      </c>
      <c r="Y810">
        <v>0.97327394209354123</v>
      </c>
      <c r="Z810">
        <v>0.5070224719101124</v>
      </c>
      <c r="AA810">
        <v>0.57287449392712553</v>
      </c>
    </row>
    <row r="811" spans="1:27" x14ac:dyDescent="0.35">
      <c r="A811" s="1">
        <v>44147</v>
      </c>
      <c r="B811" t="s">
        <v>48</v>
      </c>
      <c r="C811">
        <v>0.23745819397993312</v>
      </c>
      <c r="D811">
        <v>0.54869816779170688</v>
      </c>
      <c r="E811">
        <v>0.38826185101580135</v>
      </c>
      <c r="F811">
        <v>0.47930283224400871</v>
      </c>
      <c r="G811">
        <v>0.25326370757180156</v>
      </c>
      <c r="H811">
        <v>0.64923354373309283</v>
      </c>
      <c r="I811">
        <v>0.14563106796116504</v>
      </c>
      <c r="J811">
        <v>0.40396825396825398</v>
      </c>
      <c r="K811">
        <v>0.65415549597855227</v>
      </c>
      <c r="L811">
        <v>0.30668983492615115</v>
      </c>
      <c r="M811">
        <v>0.42399999999999999</v>
      </c>
      <c r="N811">
        <v>0.60204081632653061</v>
      </c>
      <c r="O811">
        <v>0.457286432160804</v>
      </c>
      <c r="P811">
        <v>0.45253164556962028</v>
      </c>
      <c r="Q811">
        <v>0.19412219644238204</v>
      </c>
      <c r="R811">
        <v>0.65865992414664976</v>
      </c>
      <c r="S811">
        <v>0.38727272727272727</v>
      </c>
      <c r="T811">
        <v>0.17032258064516129</v>
      </c>
      <c r="U811">
        <v>0.55335968379446643</v>
      </c>
      <c r="V811">
        <v>0.19747899159663865</v>
      </c>
      <c r="W811">
        <v>0.79078844652615143</v>
      </c>
      <c r="X811">
        <v>0.48224151539068666</v>
      </c>
      <c r="Y811">
        <v>2.6726057906458798E-2</v>
      </c>
      <c r="Z811">
        <v>0.49297752808988765</v>
      </c>
      <c r="AA811">
        <v>0.42712550607287447</v>
      </c>
    </row>
    <row r="812" spans="1:27" x14ac:dyDescent="0.35">
      <c r="A812" s="1">
        <v>44147</v>
      </c>
      <c r="B812" t="s">
        <v>49</v>
      </c>
      <c r="C812">
        <v>0.66666666666666663</v>
      </c>
      <c r="D812">
        <v>0.29239766081871343</v>
      </c>
      <c r="E812">
        <v>0.47826086956521741</v>
      </c>
      <c r="F812">
        <v>0.4218009478672986</v>
      </c>
      <c r="G812">
        <v>0.88636363636363635</v>
      </c>
      <c r="H812">
        <v>0.30693069306930693</v>
      </c>
      <c r="I812">
        <v>0.63934426229508201</v>
      </c>
      <c r="J812">
        <v>0.47569444444444442</v>
      </c>
      <c r="K812">
        <v>0.67741935483870963</v>
      </c>
      <c r="L812">
        <v>0.57499999999999996</v>
      </c>
      <c r="M812">
        <v>0.31666666666666665</v>
      </c>
      <c r="N812">
        <v>0.37209302325581395</v>
      </c>
      <c r="O812">
        <v>0.69469026548672563</v>
      </c>
      <c r="P812">
        <v>0.38405797101449274</v>
      </c>
      <c r="Q812">
        <v>0.18575851393188855</v>
      </c>
      <c r="R812">
        <v>0.33124999999999999</v>
      </c>
      <c r="S812">
        <v>0.55454545454545456</v>
      </c>
      <c r="T812">
        <v>0.46666666666666667</v>
      </c>
      <c r="U812">
        <v>0.39484978540772531</v>
      </c>
      <c r="V812">
        <v>0.55111111111111111</v>
      </c>
      <c r="W812">
        <v>0.96875</v>
      </c>
      <c r="X812">
        <v>0.5611510791366906</v>
      </c>
      <c r="Y812">
        <v>0.88764044943820219</v>
      </c>
      <c r="Z812">
        <v>0.75423728813559321</v>
      </c>
      <c r="AA812">
        <v>0.25806451612903225</v>
      </c>
    </row>
    <row r="813" spans="1:27" x14ac:dyDescent="0.35">
      <c r="A813" s="1">
        <v>44147</v>
      </c>
      <c r="B813" t="s">
        <v>50</v>
      </c>
      <c r="C813">
        <v>0.33333333333333331</v>
      </c>
      <c r="D813">
        <v>0.70760233918128657</v>
      </c>
      <c r="E813">
        <v>0.52173913043478259</v>
      </c>
      <c r="F813">
        <v>0.5781990521327014</v>
      </c>
      <c r="G813">
        <v>0.11363636363636363</v>
      </c>
      <c r="H813">
        <v>0.69306930693069302</v>
      </c>
      <c r="I813">
        <v>0.36065573770491804</v>
      </c>
      <c r="J813">
        <v>0.52430555555555558</v>
      </c>
      <c r="K813">
        <v>0.32258064516129031</v>
      </c>
      <c r="L813">
        <v>0.42499999999999999</v>
      </c>
      <c r="M813">
        <v>0.68333333333333335</v>
      </c>
      <c r="N813">
        <v>0.62790697674418605</v>
      </c>
      <c r="O813">
        <v>0.30530973451327431</v>
      </c>
      <c r="P813">
        <v>0.61594202898550721</v>
      </c>
      <c r="Q813">
        <v>0.81424148606811142</v>
      </c>
      <c r="R813">
        <v>0.66874999999999996</v>
      </c>
      <c r="S813">
        <v>0.44545454545454544</v>
      </c>
      <c r="T813">
        <v>0.53333333333333333</v>
      </c>
      <c r="U813">
        <v>0.60515021459227469</v>
      </c>
      <c r="V813">
        <v>0.44888888888888889</v>
      </c>
      <c r="W813">
        <v>3.125E-2</v>
      </c>
      <c r="X813">
        <v>0.43884892086330934</v>
      </c>
      <c r="Y813">
        <v>0.11235955056179775</v>
      </c>
      <c r="Z813">
        <v>0.24576271186440679</v>
      </c>
      <c r="AA813">
        <v>0.74193548387096775</v>
      </c>
    </row>
    <row r="814" spans="1:27" x14ac:dyDescent="0.35">
      <c r="A814" s="1">
        <v>44147</v>
      </c>
      <c r="B814" t="s">
        <v>51</v>
      </c>
      <c r="C814">
        <v>0.18367346938775511</v>
      </c>
      <c r="D814">
        <v>0.28662420382165604</v>
      </c>
      <c r="E814">
        <v>9.2715231788079472E-2</v>
      </c>
      <c r="F814">
        <v>1.9911504424778761E-2</v>
      </c>
      <c r="G814">
        <v>7.2727272727272724E-2</v>
      </c>
      <c r="H814">
        <v>0.10256410256410256</v>
      </c>
      <c r="I814">
        <v>0.19402985074626866</v>
      </c>
      <c r="J814">
        <v>9.8404255319148939E-2</v>
      </c>
      <c r="K814">
        <v>0.33333333333333331</v>
      </c>
      <c r="L814">
        <v>0.12626262626262627</v>
      </c>
      <c r="M814">
        <v>0.15384615384615385</v>
      </c>
      <c r="N814">
        <v>9.4488188976377951E-2</v>
      </c>
      <c r="O814">
        <v>0.20454545454545456</v>
      </c>
      <c r="P814">
        <v>5.1948051948051951E-2</v>
      </c>
      <c r="Q814">
        <v>4.2145593869731802E-2</v>
      </c>
      <c r="R814">
        <v>0.11036789297658862</v>
      </c>
      <c r="S814">
        <v>6.9620253164556958E-2</v>
      </c>
      <c r="T814">
        <v>7.6923076923076927E-2</v>
      </c>
      <c r="U814">
        <v>9.8039215686274508E-2</v>
      </c>
      <c r="V814">
        <v>0.23615160349854228</v>
      </c>
      <c r="W814">
        <v>7.8212290502793297E-2</v>
      </c>
      <c r="X814">
        <v>0.20779220779220781</v>
      </c>
      <c r="Y814">
        <v>0.16806722689075632</v>
      </c>
      <c r="Z814">
        <v>3.1446540880503145E-2</v>
      </c>
      <c r="AA814">
        <v>0.13636363636363635</v>
      </c>
    </row>
    <row r="815" spans="1:27" x14ac:dyDescent="0.35">
      <c r="A815" s="1">
        <v>44147</v>
      </c>
      <c r="B815" t="s">
        <v>52</v>
      </c>
      <c r="C815">
        <v>0.81632653061224492</v>
      </c>
      <c r="D815">
        <v>0.7133757961783439</v>
      </c>
      <c r="E815">
        <v>0.9072847682119205</v>
      </c>
      <c r="F815">
        <v>0.98008849557522126</v>
      </c>
      <c r="G815">
        <v>0.92727272727272725</v>
      </c>
      <c r="H815">
        <v>0.89743589743589747</v>
      </c>
      <c r="I815">
        <v>0.80597014925373134</v>
      </c>
      <c r="J815">
        <v>0.90159574468085102</v>
      </c>
      <c r="K815">
        <v>0.66666666666666663</v>
      </c>
      <c r="L815">
        <v>0.8737373737373737</v>
      </c>
      <c r="M815">
        <v>0.84615384615384615</v>
      </c>
      <c r="N815">
        <v>0.90551181102362199</v>
      </c>
      <c r="O815">
        <v>0.79545454545454541</v>
      </c>
      <c r="P815">
        <v>0.94805194805194803</v>
      </c>
      <c r="Q815">
        <v>0.95785440613026818</v>
      </c>
      <c r="R815">
        <v>0.88963210702341133</v>
      </c>
      <c r="S815">
        <v>0.930379746835443</v>
      </c>
      <c r="T815">
        <v>0.92307692307692313</v>
      </c>
      <c r="U815">
        <v>0.90196078431372551</v>
      </c>
      <c r="V815">
        <v>0.76384839650145775</v>
      </c>
      <c r="W815">
        <v>0.92178770949720668</v>
      </c>
      <c r="X815">
        <v>0.79220779220779225</v>
      </c>
      <c r="Y815">
        <v>0.83193277310924374</v>
      </c>
      <c r="Z815">
        <v>0.96855345911949686</v>
      </c>
      <c r="AA815">
        <v>0.86363636363636365</v>
      </c>
    </row>
    <row r="816" spans="1:27" x14ac:dyDescent="0.35">
      <c r="A816" s="1">
        <v>44148</v>
      </c>
      <c r="B816" t="s">
        <v>30</v>
      </c>
      <c r="C816">
        <v>0.45</v>
      </c>
      <c r="D816">
        <v>0.24</v>
      </c>
      <c r="E816">
        <v>0.39</v>
      </c>
      <c r="F816">
        <v>0.33</v>
      </c>
      <c r="G816">
        <v>0.25</v>
      </c>
      <c r="H816">
        <v>0.32</v>
      </c>
      <c r="I816">
        <v>0.59</v>
      </c>
      <c r="J816">
        <v>0.4</v>
      </c>
      <c r="K816">
        <v>0.46</v>
      </c>
      <c r="L816">
        <v>0.44</v>
      </c>
      <c r="M816">
        <v>0.41</v>
      </c>
      <c r="N816">
        <v>0.28000000000000003</v>
      </c>
      <c r="O816">
        <v>0.4</v>
      </c>
      <c r="P816">
        <v>0.32</v>
      </c>
      <c r="Q816">
        <v>0.27</v>
      </c>
      <c r="R816">
        <v>0.38</v>
      </c>
      <c r="S816">
        <v>0.48</v>
      </c>
      <c r="T816">
        <v>0.36</v>
      </c>
      <c r="U816">
        <v>0.21</v>
      </c>
      <c r="V816">
        <v>0.35</v>
      </c>
      <c r="W816">
        <v>0.24</v>
      </c>
      <c r="X816">
        <v>0.47</v>
      </c>
      <c r="Y816">
        <v>0.54</v>
      </c>
      <c r="Z816">
        <v>0.5</v>
      </c>
      <c r="AA816">
        <v>0.36</v>
      </c>
    </row>
    <row r="817" spans="1:27" x14ac:dyDescent="0.35">
      <c r="A817" s="1">
        <v>44148</v>
      </c>
      <c r="B817" t="s">
        <v>31</v>
      </c>
      <c r="C817">
        <v>9.0000000000000024E-2</v>
      </c>
      <c r="D817">
        <v>0.38</v>
      </c>
      <c r="E817">
        <v>0.12</v>
      </c>
      <c r="F817">
        <v>0.18</v>
      </c>
      <c r="G817">
        <v>0.31999999999999995</v>
      </c>
      <c r="H817">
        <v>0.24000000000000005</v>
      </c>
      <c r="I817">
        <v>0.12</v>
      </c>
      <c r="J817">
        <v>0.24</v>
      </c>
      <c r="K817">
        <v>0.10999999999999993</v>
      </c>
      <c r="L817">
        <v>0.18</v>
      </c>
      <c r="M817">
        <v>7.0000000000000007E-2</v>
      </c>
      <c r="N817">
        <v>0.15999999999999998</v>
      </c>
      <c r="O817">
        <v>0.18999999999999995</v>
      </c>
      <c r="P817">
        <v>0.2</v>
      </c>
      <c r="Q817">
        <v>0.18</v>
      </c>
      <c r="R817">
        <v>0.33999999999999997</v>
      </c>
      <c r="S817">
        <v>0.13</v>
      </c>
      <c r="T817">
        <v>0.24</v>
      </c>
      <c r="U817">
        <v>7.9999999999999988E-2</v>
      </c>
      <c r="V817">
        <v>0.18000000000000005</v>
      </c>
      <c r="W817">
        <v>0</v>
      </c>
      <c r="X817">
        <v>0.13</v>
      </c>
      <c r="Y817">
        <v>9.9999999999999978E-2</v>
      </c>
      <c r="Z817">
        <v>0.19999999999999996</v>
      </c>
      <c r="AA817">
        <v>0.18000000000000005</v>
      </c>
    </row>
    <row r="818" spans="1:27" x14ac:dyDescent="0.35">
      <c r="A818" s="1">
        <v>44148</v>
      </c>
      <c r="B818" t="s">
        <v>32</v>
      </c>
      <c r="C818">
        <v>0.54</v>
      </c>
      <c r="D818">
        <v>0.62</v>
      </c>
      <c r="E818">
        <v>0.51</v>
      </c>
      <c r="F818">
        <v>0.51</v>
      </c>
      <c r="G818">
        <v>0.56999999999999995</v>
      </c>
      <c r="H818">
        <v>0.56000000000000005</v>
      </c>
      <c r="I818">
        <v>0.71</v>
      </c>
      <c r="J818">
        <v>0.64</v>
      </c>
      <c r="K818">
        <v>0.56999999999999995</v>
      </c>
      <c r="L818">
        <v>0.62</v>
      </c>
      <c r="M818">
        <v>0.48</v>
      </c>
      <c r="N818">
        <v>0.44</v>
      </c>
      <c r="O818">
        <v>0.59</v>
      </c>
      <c r="P818">
        <v>0.52</v>
      </c>
      <c r="Q818">
        <v>0.45</v>
      </c>
      <c r="R818">
        <v>0.72</v>
      </c>
      <c r="S818">
        <v>0.61</v>
      </c>
      <c r="T818">
        <v>0.6</v>
      </c>
      <c r="U818">
        <v>0.28999999999999998</v>
      </c>
      <c r="V818">
        <v>0.53</v>
      </c>
      <c r="W818">
        <v>0.24</v>
      </c>
      <c r="X818">
        <v>0.6</v>
      </c>
      <c r="Y818">
        <v>0.64</v>
      </c>
      <c r="Z818">
        <v>0.7</v>
      </c>
      <c r="AA818">
        <v>0.54</v>
      </c>
    </row>
    <row r="819" spans="1:27" x14ac:dyDescent="0.35">
      <c r="A819" s="1">
        <v>44148</v>
      </c>
      <c r="B819" t="s">
        <v>33</v>
      </c>
      <c r="C819">
        <v>0.45999999999999996</v>
      </c>
      <c r="D819">
        <v>0.38</v>
      </c>
      <c r="E819">
        <v>0.49</v>
      </c>
      <c r="F819">
        <v>0.49</v>
      </c>
      <c r="G819">
        <v>0.43000000000000005</v>
      </c>
      <c r="H819">
        <v>0.43999999999999995</v>
      </c>
      <c r="I819">
        <v>0.29000000000000004</v>
      </c>
      <c r="J819">
        <v>0.36</v>
      </c>
      <c r="K819">
        <v>0.43000000000000005</v>
      </c>
      <c r="L819">
        <v>0.38</v>
      </c>
      <c r="M819">
        <v>0.52</v>
      </c>
      <c r="N819">
        <v>0.56000000000000005</v>
      </c>
      <c r="O819">
        <v>0.41000000000000003</v>
      </c>
      <c r="P819">
        <v>0.48</v>
      </c>
      <c r="Q819">
        <v>0.55000000000000004</v>
      </c>
      <c r="R819">
        <v>0.28000000000000003</v>
      </c>
      <c r="S819">
        <v>0.39</v>
      </c>
      <c r="T819">
        <v>0.4</v>
      </c>
      <c r="U819">
        <v>0.71</v>
      </c>
      <c r="V819">
        <v>0.47</v>
      </c>
      <c r="W819">
        <v>0.76</v>
      </c>
      <c r="X819">
        <v>0.4</v>
      </c>
      <c r="Y819">
        <v>0.36</v>
      </c>
      <c r="Z819">
        <v>0.30000000000000004</v>
      </c>
      <c r="AA819">
        <v>0.45999999999999996</v>
      </c>
    </row>
    <row r="820" spans="1:27" x14ac:dyDescent="0.35">
      <c r="A820" s="1">
        <v>44148</v>
      </c>
      <c r="B820" t="s">
        <v>46</v>
      </c>
      <c r="C820">
        <v>0.26</v>
      </c>
      <c r="D820">
        <v>0.52</v>
      </c>
      <c r="E820">
        <v>0.31</v>
      </c>
      <c r="F820">
        <v>0.32</v>
      </c>
      <c r="G820">
        <v>0.45</v>
      </c>
      <c r="H820">
        <v>0.47</v>
      </c>
      <c r="I820">
        <v>0.37</v>
      </c>
      <c r="J820">
        <v>0.57999999999999996</v>
      </c>
      <c r="K820">
        <v>0.39</v>
      </c>
      <c r="L820">
        <v>0.55000000000000004</v>
      </c>
      <c r="M820">
        <v>0.42</v>
      </c>
      <c r="N820">
        <v>0.24</v>
      </c>
      <c r="O820">
        <v>0.45</v>
      </c>
      <c r="P820">
        <v>0.41</v>
      </c>
      <c r="Q820">
        <v>0.38</v>
      </c>
      <c r="R820">
        <v>0.56999999999999995</v>
      </c>
      <c r="S820">
        <v>0.37</v>
      </c>
      <c r="T820">
        <v>0.6</v>
      </c>
      <c r="U820">
        <v>0.39</v>
      </c>
      <c r="V820">
        <v>0.25</v>
      </c>
      <c r="W820">
        <v>0.76</v>
      </c>
      <c r="X820">
        <v>0.56999999999999995</v>
      </c>
      <c r="Y820">
        <v>0.5</v>
      </c>
      <c r="Z820">
        <v>0.48</v>
      </c>
      <c r="AA820">
        <v>0.38</v>
      </c>
    </row>
    <row r="821" spans="1:27" x14ac:dyDescent="0.35">
      <c r="A821" s="1">
        <v>44148</v>
      </c>
      <c r="B821" t="s">
        <v>47</v>
      </c>
      <c r="C821">
        <v>0.74665551839464883</v>
      </c>
      <c r="D821">
        <v>0.45471877979027647</v>
      </c>
      <c r="E821">
        <v>0.62302483069977421</v>
      </c>
      <c r="F821">
        <v>0.51779230210602756</v>
      </c>
      <c r="G821">
        <v>0.77458659704090516</v>
      </c>
      <c r="H821">
        <v>0.37607573149741824</v>
      </c>
      <c r="I821">
        <v>0.85436893203883491</v>
      </c>
      <c r="J821">
        <v>0.61190476190476195</v>
      </c>
      <c r="K821">
        <v>0.30026809651474529</v>
      </c>
      <c r="L821">
        <v>0.68469991546914621</v>
      </c>
      <c r="M821">
        <v>0.56799999999999995</v>
      </c>
      <c r="N821">
        <v>0.40306122448979592</v>
      </c>
      <c r="O821">
        <v>0.582286432160804</v>
      </c>
      <c r="P821">
        <v>0.5795275590551181</v>
      </c>
      <c r="Q821">
        <v>0.8460943542150039</v>
      </c>
      <c r="R821">
        <v>0.36055276381909546</v>
      </c>
      <c r="S821">
        <v>0.59819819819819819</v>
      </c>
      <c r="T821">
        <v>0.73111395646606914</v>
      </c>
      <c r="U821">
        <v>0.44926108374384238</v>
      </c>
      <c r="V821">
        <v>0.82479508196721307</v>
      </c>
      <c r="W821">
        <v>0.20921155347384857</v>
      </c>
      <c r="X821">
        <v>0.50355169692186263</v>
      </c>
      <c r="Y821">
        <v>0.97792494481236203</v>
      </c>
      <c r="Z821">
        <v>0.5168539325842697</v>
      </c>
      <c r="AA821">
        <v>0.53228962818003911</v>
      </c>
    </row>
    <row r="822" spans="1:27" x14ac:dyDescent="0.35">
      <c r="A822" s="1">
        <v>44148</v>
      </c>
      <c r="B822" t="s">
        <v>48</v>
      </c>
      <c r="C822">
        <v>0.25334448160535117</v>
      </c>
      <c r="D822">
        <v>0.54528122020972358</v>
      </c>
      <c r="E822">
        <v>0.37697516930022573</v>
      </c>
      <c r="F822">
        <v>0.48220769789397239</v>
      </c>
      <c r="G822">
        <v>0.22541340295909487</v>
      </c>
      <c r="H822">
        <v>0.62392426850258176</v>
      </c>
      <c r="I822">
        <v>0.14563106796116504</v>
      </c>
      <c r="J822">
        <v>0.3880952380952381</v>
      </c>
      <c r="K822">
        <v>0.69973190348525471</v>
      </c>
      <c r="L822">
        <v>0.31530008453085379</v>
      </c>
      <c r="M822">
        <v>0.432</v>
      </c>
      <c r="N822">
        <v>0.59693877551020413</v>
      </c>
      <c r="O822">
        <v>0.417713567839196</v>
      </c>
      <c r="P822">
        <v>0.4204724409448819</v>
      </c>
      <c r="Q822">
        <v>0.15390564578499613</v>
      </c>
      <c r="R822">
        <v>0.63944723618090449</v>
      </c>
      <c r="S822">
        <v>0.40180180180180181</v>
      </c>
      <c r="T822">
        <v>0.26888604353393086</v>
      </c>
      <c r="U822">
        <v>0.55073891625615767</v>
      </c>
      <c r="V822">
        <v>0.17520491803278687</v>
      </c>
      <c r="W822">
        <v>0.79078844652615143</v>
      </c>
      <c r="X822">
        <v>0.49644830307813731</v>
      </c>
      <c r="Y822">
        <v>2.2075055187637971E-2</v>
      </c>
      <c r="Z822">
        <v>0.48314606741573035</v>
      </c>
      <c r="AA822">
        <v>0.46771037181996084</v>
      </c>
    </row>
    <row r="823" spans="1:27" x14ac:dyDescent="0.35">
      <c r="A823" s="1">
        <v>44148</v>
      </c>
      <c r="B823" t="s">
        <v>49</v>
      </c>
      <c r="C823">
        <v>0.65137614678899081</v>
      </c>
      <c r="D823">
        <v>0.28654970760233917</v>
      </c>
      <c r="E823">
        <v>0.46086956521739131</v>
      </c>
      <c r="F823">
        <v>0.44549763033175355</v>
      </c>
      <c r="G823">
        <v>0.88636363636363635</v>
      </c>
      <c r="H823">
        <v>0.30198019801980197</v>
      </c>
      <c r="I823">
        <v>0.63934426229508201</v>
      </c>
      <c r="J823">
        <v>0.45833333333333331</v>
      </c>
      <c r="K823">
        <v>0.69892473118279574</v>
      </c>
      <c r="L823">
        <v>0.56310679611650483</v>
      </c>
      <c r="M823">
        <v>0.33333333333333331</v>
      </c>
      <c r="N823">
        <v>0.32558139534883723</v>
      </c>
      <c r="O823">
        <v>0.69026548672566368</v>
      </c>
      <c r="P823">
        <v>0.44117647058823528</v>
      </c>
      <c r="Q823">
        <v>0.1826625386996904</v>
      </c>
      <c r="R823">
        <v>0.35625000000000001</v>
      </c>
      <c r="S823">
        <v>0.46363636363636362</v>
      </c>
      <c r="T823">
        <v>0.49333333333333335</v>
      </c>
      <c r="U823">
        <v>0.37768240343347642</v>
      </c>
      <c r="V823">
        <v>0.54185022026431717</v>
      </c>
      <c r="W823">
        <v>0.96875</v>
      </c>
      <c r="X823">
        <v>0.5611510791366906</v>
      </c>
      <c r="Y823">
        <v>0.71311475409836067</v>
      </c>
      <c r="Z823">
        <v>0.78813559322033899</v>
      </c>
      <c r="AA823">
        <v>0.26119402985074625</v>
      </c>
    </row>
    <row r="824" spans="1:27" x14ac:dyDescent="0.35">
      <c r="A824" s="1">
        <v>44148</v>
      </c>
      <c r="B824" t="s">
        <v>50</v>
      </c>
      <c r="C824">
        <v>0.34862385321100919</v>
      </c>
      <c r="D824">
        <v>0.71345029239766078</v>
      </c>
      <c r="E824">
        <v>0.53913043478260869</v>
      </c>
      <c r="F824">
        <v>0.5545023696682464</v>
      </c>
      <c r="G824">
        <v>0.11363636363636363</v>
      </c>
      <c r="H824">
        <v>0.69801980198019797</v>
      </c>
      <c r="I824">
        <v>0.36065573770491804</v>
      </c>
      <c r="J824">
        <v>0.54166666666666663</v>
      </c>
      <c r="K824">
        <v>0.30107526881720431</v>
      </c>
      <c r="L824">
        <v>0.43689320388349512</v>
      </c>
      <c r="M824">
        <v>0.66666666666666663</v>
      </c>
      <c r="N824">
        <v>0.67441860465116277</v>
      </c>
      <c r="O824">
        <v>0.30973451327433627</v>
      </c>
      <c r="P824">
        <v>0.55882352941176472</v>
      </c>
      <c r="Q824">
        <v>0.8173374613003096</v>
      </c>
      <c r="R824">
        <v>0.64375000000000004</v>
      </c>
      <c r="S824">
        <v>0.53636363636363638</v>
      </c>
      <c r="T824">
        <v>0.50666666666666671</v>
      </c>
      <c r="U824">
        <v>0.62231759656652363</v>
      </c>
      <c r="V824">
        <v>0.45814977973568283</v>
      </c>
      <c r="W824">
        <v>3.125E-2</v>
      </c>
      <c r="X824">
        <v>0.43884892086330934</v>
      </c>
      <c r="Y824">
        <v>0.28688524590163933</v>
      </c>
      <c r="Z824">
        <v>0.21186440677966101</v>
      </c>
      <c r="AA824">
        <v>0.73880597014925375</v>
      </c>
    </row>
    <row r="825" spans="1:27" x14ac:dyDescent="0.35">
      <c r="A825" s="1">
        <v>44148</v>
      </c>
      <c r="B825" t="s">
        <v>51</v>
      </c>
      <c r="C825">
        <v>0.1683673469387755</v>
      </c>
      <c r="D825">
        <v>0.28025477707006369</v>
      </c>
      <c r="E825">
        <v>8.6092715231788075E-2</v>
      </c>
      <c r="F825">
        <v>1.7699115044247787E-2</v>
      </c>
      <c r="G825">
        <v>8.1447963800904979E-2</v>
      </c>
      <c r="H825">
        <v>9.1787439613526575E-2</v>
      </c>
      <c r="I825">
        <v>0.20149253731343283</v>
      </c>
      <c r="J825">
        <v>0.10106382978723404</v>
      </c>
      <c r="K825">
        <v>0.3392857142857143</v>
      </c>
      <c r="L825">
        <v>0.12135922330097088</v>
      </c>
      <c r="M825">
        <v>0.32692307692307693</v>
      </c>
      <c r="N825">
        <v>0.10236220472440945</v>
      </c>
      <c r="O825">
        <v>0.18636363636363637</v>
      </c>
      <c r="P825">
        <v>5.1948051948051951E-2</v>
      </c>
      <c r="Q825">
        <v>3.8314176245210725E-2</v>
      </c>
      <c r="R825">
        <v>0.11705685618729098</v>
      </c>
      <c r="S825">
        <v>6.9620253164556958E-2</v>
      </c>
      <c r="T825">
        <v>6.9230769230769235E-2</v>
      </c>
      <c r="U825">
        <v>0.10294117647058823</v>
      </c>
      <c r="V825">
        <v>0.22284122562674094</v>
      </c>
      <c r="W825">
        <v>7.8212290502793297E-2</v>
      </c>
      <c r="X825">
        <v>0.22727272727272727</v>
      </c>
      <c r="Y825">
        <v>0.15126050420168066</v>
      </c>
      <c r="Z825">
        <v>3.7735849056603772E-2</v>
      </c>
      <c r="AA825">
        <v>0.14184397163120568</v>
      </c>
    </row>
    <row r="826" spans="1:27" x14ac:dyDescent="0.35">
      <c r="A826" s="1">
        <v>44148</v>
      </c>
      <c r="B826" t="s">
        <v>52</v>
      </c>
      <c r="C826">
        <v>0.83163265306122447</v>
      </c>
      <c r="D826">
        <v>0.71974522292993626</v>
      </c>
      <c r="E826">
        <v>0.91390728476821192</v>
      </c>
      <c r="F826">
        <v>0.98230088495575218</v>
      </c>
      <c r="G826">
        <v>0.91855203619909498</v>
      </c>
      <c r="H826">
        <v>0.90821256038647347</v>
      </c>
      <c r="I826">
        <v>0.79850746268656714</v>
      </c>
      <c r="J826">
        <v>0.89893617021276595</v>
      </c>
      <c r="K826">
        <v>0.6607142857142857</v>
      </c>
      <c r="L826">
        <v>0.87864077669902918</v>
      </c>
      <c r="M826">
        <v>0.67307692307692313</v>
      </c>
      <c r="N826">
        <v>0.89763779527559051</v>
      </c>
      <c r="O826">
        <v>0.8136363636363636</v>
      </c>
      <c r="P826">
        <v>0.94805194805194803</v>
      </c>
      <c r="Q826">
        <v>0.96168582375478928</v>
      </c>
      <c r="R826">
        <v>0.882943143812709</v>
      </c>
      <c r="S826">
        <v>0.930379746835443</v>
      </c>
      <c r="T826">
        <v>0.93076923076923079</v>
      </c>
      <c r="U826">
        <v>0.8970588235294118</v>
      </c>
      <c r="V826">
        <v>0.77715877437325909</v>
      </c>
      <c r="W826">
        <v>0.92178770949720668</v>
      </c>
      <c r="X826">
        <v>0.77272727272727271</v>
      </c>
      <c r="Y826">
        <v>0.84873949579831931</v>
      </c>
      <c r="Z826">
        <v>0.96226415094339623</v>
      </c>
      <c r="AA826">
        <v>0.85815602836879434</v>
      </c>
    </row>
    <row r="827" spans="1:27" x14ac:dyDescent="0.35">
      <c r="A827" s="1">
        <v>44149</v>
      </c>
      <c r="B827" t="s">
        <v>30</v>
      </c>
      <c r="C827">
        <v>0.43401299574277385</v>
      </c>
      <c r="D827">
        <v>0.24248599083036168</v>
      </c>
      <c r="E827">
        <v>0.36297903109182933</v>
      </c>
      <c r="F827">
        <v>0.32334047109207709</v>
      </c>
      <c r="G827">
        <v>0.23687526249475011</v>
      </c>
      <c r="H827">
        <v>0.28560157790927021</v>
      </c>
      <c r="I827">
        <v>0.53586005830903793</v>
      </c>
      <c r="J827">
        <v>0.3876938469234617</v>
      </c>
      <c r="K827">
        <v>0.45596038203042094</v>
      </c>
      <c r="L827">
        <v>0.431640625</v>
      </c>
      <c r="M827">
        <v>0.39469026548672564</v>
      </c>
      <c r="N827">
        <v>0.27616645649432536</v>
      </c>
      <c r="O827">
        <v>0.37245337159253944</v>
      </c>
      <c r="P827">
        <v>0.32201086956521741</v>
      </c>
      <c r="Q827">
        <v>0.26551373346897256</v>
      </c>
      <c r="R827">
        <v>0.36219221604447971</v>
      </c>
      <c r="S827">
        <v>0.43929058663028647</v>
      </c>
      <c r="T827">
        <v>0.36784511784511786</v>
      </c>
      <c r="U827">
        <v>0.20886075949367089</v>
      </c>
      <c r="V827">
        <v>0.36341397118782276</v>
      </c>
      <c r="W827">
        <v>0.23874151758173967</v>
      </c>
      <c r="X827">
        <v>0.42915904936014626</v>
      </c>
      <c r="Y827">
        <v>0.58497109826589599</v>
      </c>
      <c r="Z827">
        <v>0.47676056338028167</v>
      </c>
      <c r="AA827">
        <v>0.37688044338875692</v>
      </c>
    </row>
    <row r="828" spans="1:27" x14ac:dyDescent="0.35">
      <c r="A828" s="1">
        <v>44149</v>
      </c>
      <c r="B828" t="s">
        <v>31</v>
      </c>
      <c r="C828">
        <v>7.0132198073045049E-2</v>
      </c>
      <c r="D828">
        <v>0.35252165053489559</v>
      </c>
      <c r="E828">
        <v>0.12436731742588575</v>
      </c>
      <c r="F828">
        <v>0.14941708303592671</v>
      </c>
      <c r="G828">
        <v>0.31079378412431746</v>
      </c>
      <c r="H828">
        <v>0.22051282051282051</v>
      </c>
      <c r="I828">
        <v>0.10903790087463561</v>
      </c>
      <c r="J828">
        <v>0.23061530765382693</v>
      </c>
      <c r="K828">
        <v>0.12097629996462683</v>
      </c>
      <c r="L828">
        <v>0.173828125</v>
      </c>
      <c r="M828">
        <v>5.4867256637168182E-2</v>
      </c>
      <c r="N828">
        <v>0.14627994955863804</v>
      </c>
      <c r="O828">
        <v>0.18766140602582493</v>
      </c>
      <c r="P828">
        <v>0.20516304347826086</v>
      </c>
      <c r="Q828">
        <v>0.17836554764326895</v>
      </c>
      <c r="R828">
        <v>0.32168387609213667</v>
      </c>
      <c r="S828">
        <v>0.12278308321964532</v>
      </c>
      <c r="T828">
        <v>0.22138047138047134</v>
      </c>
      <c r="U828">
        <v>7.1202531645569611E-2</v>
      </c>
      <c r="V828">
        <v>0.16825224245718945</v>
      </c>
      <c r="W828">
        <v>0</v>
      </c>
      <c r="X828">
        <v>0.14762340036563071</v>
      </c>
      <c r="Y828">
        <v>0.1352601156069364</v>
      </c>
      <c r="Z828">
        <v>0.19014084507042245</v>
      </c>
      <c r="AA828">
        <v>0.18527315914489306</v>
      </c>
    </row>
    <row r="829" spans="1:27" x14ac:dyDescent="0.35">
      <c r="A829" s="1">
        <v>44149</v>
      </c>
      <c r="B829" t="s">
        <v>32</v>
      </c>
      <c r="C829">
        <v>0.5041451938158189</v>
      </c>
      <c r="D829">
        <v>0.5950076413652573</v>
      </c>
      <c r="E829">
        <v>0.48734634851771508</v>
      </c>
      <c r="F829">
        <v>0.4727575541280038</v>
      </c>
      <c r="G829">
        <v>0.54766904661906757</v>
      </c>
      <c r="H829">
        <v>0.50611439842209072</v>
      </c>
      <c r="I829">
        <v>0.64489795918367354</v>
      </c>
      <c r="J829">
        <v>0.61830915457728863</v>
      </c>
      <c r="K829">
        <v>0.57693668199504777</v>
      </c>
      <c r="L829">
        <v>0.60546875</v>
      </c>
      <c r="M829">
        <v>0.44955752212389383</v>
      </c>
      <c r="N829">
        <v>0.42244640605296341</v>
      </c>
      <c r="O829">
        <v>0.56011477761836437</v>
      </c>
      <c r="P829">
        <v>0.52717391304347827</v>
      </c>
      <c r="Q829">
        <v>0.44387928111224151</v>
      </c>
      <c r="R829">
        <v>0.68387609213661638</v>
      </c>
      <c r="S829">
        <v>0.56207366984993179</v>
      </c>
      <c r="T829">
        <v>0.58922558922558921</v>
      </c>
      <c r="U829">
        <v>0.2800632911392405</v>
      </c>
      <c r="V829">
        <v>0.53166621364501221</v>
      </c>
      <c r="W829">
        <v>0.23874151758173967</v>
      </c>
      <c r="X829">
        <v>0.57678244972577697</v>
      </c>
      <c r="Y829">
        <v>0.7202312138728324</v>
      </c>
      <c r="Z829">
        <v>0.66690140845070411</v>
      </c>
      <c r="AA829">
        <v>0.56215360253364999</v>
      </c>
    </row>
    <row r="830" spans="1:27" x14ac:dyDescent="0.35">
      <c r="A830" s="1">
        <v>44149</v>
      </c>
      <c r="B830" t="s">
        <v>33</v>
      </c>
      <c r="C830">
        <v>0.4958548061841811</v>
      </c>
      <c r="D830">
        <v>0.4049923586347427</v>
      </c>
      <c r="E830">
        <v>0.51265365148228492</v>
      </c>
      <c r="F830">
        <v>0.5272424458719962</v>
      </c>
      <c r="G830">
        <v>0.45233095338093243</v>
      </c>
      <c r="H830">
        <v>0.49388560157790928</v>
      </c>
      <c r="I830">
        <v>0.35510204081632646</v>
      </c>
      <c r="J830">
        <v>0.38169084542271137</v>
      </c>
      <c r="K830">
        <v>0.42306331800495223</v>
      </c>
      <c r="L830">
        <v>0.39453125</v>
      </c>
      <c r="M830">
        <v>0.55044247787610612</v>
      </c>
      <c r="N830">
        <v>0.57755359394703665</v>
      </c>
      <c r="O830">
        <v>0.43988522238163563</v>
      </c>
      <c r="P830">
        <v>0.47282608695652173</v>
      </c>
      <c r="Q830">
        <v>0.55612071888775849</v>
      </c>
      <c r="R830">
        <v>0.31612390786338362</v>
      </c>
      <c r="S830">
        <v>0.43792633015006821</v>
      </c>
      <c r="T830">
        <v>0.41077441077441079</v>
      </c>
      <c r="U830">
        <v>0.71993670886075956</v>
      </c>
      <c r="V830">
        <v>0.46833378635498779</v>
      </c>
      <c r="W830">
        <v>0.76125848241826033</v>
      </c>
      <c r="X830">
        <v>0.42321755027422303</v>
      </c>
      <c r="Y830">
        <v>0.2797687861271676</v>
      </c>
      <c r="Z830">
        <v>0.33309859154929589</v>
      </c>
      <c r="AA830">
        <v>0.43784639746635001</v>
      </c>
    </row>
    <row r="831" spans="1:27" x14ac:dyDescent="0.35">
      <c r="A831" s="1">
        <v>44149</v>
      </c>
      <c r="B831" t="s">
        <v>46</v>
      </c>
      <c r="C831">
        <v>0.27108302462410111</v>
      </c>
      <c r="D831">
        <v>0.51853682649530397</v>
      </c>
      <c r="E831">
        <v>0.33169705469845723</v>
      </c>
      <c r="F831">
        <v>0.31147540983606559</v>
      </c>
      <c r="G831">
        <v>0.45450949367088606</v>
      </c>
      <c r="H831">
        <v>0.47074268567141786</v>
      </c>
      <c r="I831">
        <v>0.36353276353276359</v>
      </c>
      <c r="J831">
        <v>0.58561484918793505</v>
      </c>
      <c r="K831">
        <v>0.38626164998274076</v>
      </c>
      <c r="L831">
        <v>0.55150115473441108</v>
      </c>
      <c r="M831">
        <v>0.41876046901172531</v>
      </c>
      <c r="N831">
        <v>0.23902439024390243</v>
      </c>
      <c r="O831">
        <v>0.4503536067892504</v>
      </c>
      <c r="P831">
        <v>0.40783558124598585</v>
      </c>
      <c r="Q831">
        <v>0.3784021071115013</v>
      </c>
      <c r="R831">
        <v>0.57101865136298424</v>
      </c>
      <c r="S831">
        <v>0.36643177450352338</v>
      </c>
      <c r="T831">
        <v>0.59862385321100919</v>
      </c>
      <c r="U831">
        <v>0.38446969696969696</v>
      </c>
      <c r="V831">
        <v>0.2484725050916497</v>
      </c>
      <c r="W831">
        <v>0.75798816568047334</v>
      </c>
      <c r="X831">
        <v>0.56352368304559541</v>
      </c>
      <c r="Y831">
        <v>0.49286498353457736</v>
      </c>
      <c r="Z831">
        <v>0.47689216342933688</v>
      </c>
      <c r="AA831">
        <v>0.38449962377727614</v>
      </c>
    </row>
    <row r="832" spans="1:27" x14ac:dyDescent="0.35">
      <c r="A832" s="1">
        <v>44149</v>
      </c>
      <c r="B832" t="s">
        <v>47</v>
      </c>
      <c r="C832">
        <v>0.74276527331189712</v>
      </c>
      <c r="D832">
        <v>0.42516682554814111</v>
      </c>
      <c r="E832">
        <v>0.56025369978858353</v>
      </c>
      <c r="F832">
        <v>0.50252343186733961</v>
      </c>
      <c r="G832">
        <v>0.78938207136640559</v>
      </c>
      <c r="H832">
        <v>0.3609561752988048</v>
      </c>
      <c r="I832">
        <v>0.80877742946708464</v>
      </c>
      <c r="J832">
        <v>0.5966719492868463</v>
      </c>
      <c r="K832">
        <v>0.29579982126899018</v>
      </c>
      <c r="L832">
        <v>0.68090452261306533</v>
      </c>
      <c r="M832">
        <v>0.624</v>
      </c>
      <c r="N832">
        <v>0.40816326530612246</v>
      </c>
      <c r="O832">
        <v>0.61494974874371855</v>
      </c>
      <c r="P832">
        <v>0.57480314960629919</v>
      </c>
      <c r="Q832">
        <v>0.81670533642691412</v>
      </c>
      <c r="R832">
        <v>0.36055276381909546</v>
      </c>
      <c r="S832">
        <v>0.56818181818181823</v>
      </c>
      <c r="T832">
        <v>0.7215836526181354</v>
      </c>
      <c r="U832">
        <v>0.45714285714285713</v>
      </c>
      <c r="V832">
        <v>0.82377049180327866</v>
      </c>
      <c r="W832">
        <v>0.20999219359875099</v>
      </c>
      <c r="X832">
        <v>0.49725058915946585</v>
      </c>
      <c r="Y832">
        <v>0.98440979955456576</v>
      </c>
      <c r="Z832">
        <v>0.5140449438202247</v>
      </c>
      <c r="AA832">
        <v>0.55968688845401171</v>
      </c>
    </row>
    <row r="833" spans="1:27" x14ac:dyDescent="0.35">
      <c r="A833" s="1">
        <v>44149</v>
      </c>
      <c r="B833" t="s">
        <v>48</v>
      </c>
      <c r="C833">
        <v>0.25723472668810288</v>
      </c>
      <c r="D833">
        <v>0.57483317445185889</v>
      </c>
      <c r="E833">
        <v>0.43974630021141647</v>
      </c>
      <c r="F833">
        <v>0.49747656813266039</v>
      </c>
      <c r="G833">
        <v>0.21061792863359444</v>
      </c>
      <c r="H833">
        <v>0.63904382470119525</v>
      </c>
      <c r="I833">
        <v>0.19122257053291536</v>
      </c>
      <c r="J833">
        <v>0.40332805071315375</v>
      </c>
      <c r="K833">
        <v>0.70420017873100982</v>
      </c>
      <c r="L833">
        <v>0.31909547738693467</v>
      </c>
      <c r="M833">
        <v>0.376</v>
      </c>
      <c r="N833">
        <v>0.59183673469387754</v>
      </c>
      <c r="O833">
        <v>0.3850502512562814</v>
      </c>
      <c r="P833">
        <v>0.42519685039370081</v>
      </c>
      <c r="Q833">
        <v>0.18329466357308585</v>
      </c>
      <c r="R833">
        <v>0.63944723618090449</v>
      </c>
      <c r="S833">
        <v>0.43181818181818182</v>
      </c>
      <c r="T833">
        <v>0.2784163473818646</v>
      </c>
      <c r="U833">
        <v>0.54285714285714282</v>
      </c>
      <c r="V833">
        <v>0.17622950819672131</v>
      </c>
      <c r="W833">
        <v>0.79000780640124901</v>
      </c>
      <c r="X833">
        <v>0.50274941084053415</v>
      </c>
      <c r="Y833">
        <v>1.5590200445434299E-2</v>
      </c>
      <c r="Z833">
        <v>0.4859550561797753</v>
      </c>
      <c r="AA833">
        <v>0.44031311154598823</v>
      </c>
    </row>
    <row r="834" spans="1:27" x14ac:dyDescent="0.35">
      <c r="A834" s="1">
        <v>44149</v>
      </c>
      <c r="B834" t="s">
        <v>49</v>
      </c>
      <c r="C834">
        <v>0.53753753753753752</v>
      </c>
      <c r="D834">
        <v>0.30409356725146197</v>
      </c>
      <c r="E834">
        <v>0.5043478260869565</v>
      </c>
      <c r="F834">
        <v>0.4218009478672986</v>
      </c>
      <c r="G834">
        <v>0.88636363636363635</v>
      </c>
      <c r="H834">
        <v>0.30198019801980197</v>
      </c>
      <c r="I834">
        <v>0.63934426229508201</v>
      </c>
      <c r="J834">
        <v>0.43055555555555558</v>
      </c>
      <c r="K834">
        <v>0.671875</v>
      </c>
      <c r="L834">
        <v>0.57766990291262132</v>
      </c>
      <c r="M834">
        <v>0.25</v>
      </c>
      <c r="N834">
        <v>0.41860465116279072</v>
      </c>
      <c r="O834">
        <v>0.69026548672566368</v>
      </c>
      <c r="P834">
        <v>0.4485294117647059</v>
      </c>
      <c r="Q834">
        <v>0.21052631578947367</v>
      </c>
      <c r="R834">
        <v>0.35</v>
      </c>
      <c r="S834">
        <v>0.42727272727272725</v>
      </c>
      <c r="T834">
        <v>0.52</v>
      </c>
      <c r="U834">
        <v>0.39484978540772531</v>
      </c>
      <c r="V834">
        <v>0.54347826086956519</v>
      </c>
      <c r="W834">
        <v>0.97916666666666663</v>
      </c>
      <c r="X834">
        <v>0.53020134228187921</v>
      </c>
      <c r="Y834">
        <v>0.76229508196721307</v>
      </c>
      <c r="Z834">
        <v>0.78813559322033899</v>
      </c>
      <c r="AA834">
        <v>0.26865671641791045</v>
      </c>
    </row>
    <row r="835" spans="1:27" x14ac:dyDescent="0.35">
      <c r="A835" s="1">
        <v>44149</v>
      </c>
      <c r="B835" t="s">
        <v>50</v>
      </c>
      <c r="C835">
        <v>0.46246246246246248</v>
      </c>
      <c r="D835">
        <v>0.69590643274853803</v>
      </c>
      <c r="E835">
        <v>0.4956521739130435</v>
      </c>
      <c r="F835">
        <v>0.5781990521327014</v>
      </c>
      <c r="G835">
        <v>0.11363636363636363</v>
      </c>
      <c r="H835">
        <v>0.69801980198019797</v>
      </c>
      <c r="I835">
        <v>0.36065573770491804</v>
      </c>
      <c r="J835">
        <v>0.56944444444444442</v>
      </c>
      <c r="K835">
        <v>0.328125</v>
      </c>
      <c r="L835">
        <v>0.42233009708737862</v>
      </c>
      <c r="M835">
        <v>0.75</v>
      </c>
      <c r="N835">
        <v>0.58139534883720934</v>
      </c>
      <c r="O835">
        <v>0.30973451327433627</v>
      </c>
      <c r="P835">
        <v>0.55147058823529416</v>
      </c>
      <c r="Q835">
        <v>0.78947368421052633</v>
      </c>
      <c r="R835">
        <v>0.65</v>
      </c>
      <c r="S835">
        <v>0.57272727272727275</v>
      </c>
      <c r="T835">
        <v>0.48</v>
      </c>
      <c r="U835">
        <v>0.60515021459227469</v>
      </c>
      <c r="V835">
        <v>0.45652173913043476</v>
      </c>
      <c r="W835">
        <v>2.0833333333333332E-2</v>
      </c>
      <c r="X835">
        <v>0.46979865771812079</v>
      </c>
      <c r="Y835">
        <v>0.23770491803278687</v>
      </c>
      <c r="Z835">
        <v>0.21186440677966101</v>
      </c>
      <c r="AA835">
        <v>0.73134328358208955</v>
      </c>
    </row>
    <row r="836" spans="1:27" x14ac:dyDescent="0.35">
      <c r="A836" s="1">
        <v>44149</v>
      </c>
      <c r="B836" t="s">
        <v>51</v>
      </c>
      <c r="C836">
        <v>0.15816326530612246</v>
      </c>
      <c r="D836">
        <v>0.28025477707006369</v>
      </c>
      <c r="E836">
        <v>8.6092715231788075E-2</v>
      </c>
      <c r="F836">
        <v>1.7543859649122806E-2</v>
      </c>
      <c r="G836">
        <v>7.8260869565217397E-2</v>
      </c>
      <c r="H836">
        <v>9.1787439613526575E-2</v>
      </c>
      <c r="I836">
        <v>0.22388059701492538</v>
      </c>
      <c r="J836">
        <v>0.11436170212765957</v>
      </c>
      <c r="K836">
        <v>0.32941176470588235</v>
      </c>
      <c r="L836">
        <v>0.12621359223300971</v>
      </c>
      <c r="M836">
        <v>0.13461538461538461</v>
      </c>
      <c r="N836">
        <v>0.11811023622047244</v>
      </c>
      <c r="O836">
        <v>0.17272727272727273</v>
      </c>
      <c r="P836">
        <v>2.5974025974025976E-2</v>
      </c>
      <c r="Q836">
        <v>6.5134099616858232E-2</v>
      </c>
      <c r="R836">
        <v>9.0301003344481601E-2</v>
      </c>
      <c r="S836">
        <v>5.6962025316455694E-2</v>
      </c>
      <c r="T836">
        <v>7.6923076923076927E-2</v>
      </c>
      <c r="U836">
        <v>0.10784313725490197</v>
      </c>
      <c r="V836">
        <v>0.22284122562674094</v>
      </c>
      <c r="W836">
        <v>9.4972067039106142E-2</v>
      </c>
      <c r="X836">
        <v>0.20253164556962025</v>
      </c>
      <c r="Y836">
        <v>0.14285714285714285</v>
      </c>
      <c r="Z836">
        <v>2.5157232704402517E-2</v>
      </c>
      <c r="AA836">
        <v>0.14184397163120568</v>
      </c>
    </row>
    <row r="837" spans="1:27" x14ac:dyDescent="0.35">
      <c r="A837" s="1">
        <v>44149</v>
      </c>
      <c r="B837" t="s">
        <v>52</v>
      </c>
      <c r="C837">
        <v>0.84183673469387754</v>
      </c>
      <c r="D837">
        <v>0.71974522292993626</v>
      </c>
      <c r="E837">
        <v>0.91390728476821192</v>
      </c>
      <c r="F837">
        <v>0.98245614035087714</v>
      </c>
      <c r="G837">
        <v>0.92173913043478262</v>
      </c>
      <c r="H837">
        <v>0.90821256038647347</v>
      </c>
      <c r="I837">
        <v>0.77611940298507465</v>
      </c>
      <c r="J837">
        <v>0.88563829787234039</v>
      </c>
      <c r="K837">
        <v>0.6705882352941176</v>
      </c>
      <c r="L837">
        <v>0.87378640776699024</v>
      </c>
      <c r="M837">
        <v>0.86538461538461542</v>
      </c>
      <c r="N837">
        <v>0.88188976377952755</v>
      </c>
      <c r="O837">
        <v>0.82727272727272727</v>
      </c>
      <c r="P837">
        <v>0.97402597402597402</v>
      </c>
      <c r="Q837">
        <v>0.93486590038314177</v>
      </c>
      <c r="R837">
        <v>0.90969899665551834</v>
      </c>
      <c r="S837">
        <v>0.94303797468354433</v>
      </c>
      <c r="T837">
        <v>0.92307692307692313</v>
      </c>
      <c r="U837">
        <v>0.89215686274509809</v>
      </c>
      <c r="V837">
        <v>0.77715877437325909</v>
      </c>
      <c r="W837">
        <v>0.9050279329608939</v>
      </c>
      <c r="X837">
        <v>0.79746835443037978</v>
      </c>
      <c r="Y837">
        <v>0.8571428571428571</v>
      </c>
      <c r="Z837">
        <v>0.97484276729559749</v>
      </c>
      <c r="AA837">
        <v>0.85815602836879434</v>
      </c>
    </row>
    <row r="838" spans="1:27" x14ac:dyDescent="0.35">
      <c r="A838" s="1">
        <v>44150</v>
      </c>
      <c r="B838" t="s">
        <v>30</v>
      </c>
      <c r="C838">
        <v>0.44835312570020164</v>
      </c>
      <c r="D838">
        <v>0.24961793173713706</v>
      </c>
      <c r="E838">
        <v>0.37527114967462039</v>
      </c>
      <c r="F838">
        <v>0.33047822983583153</v>
      </c>
      <c r="G838">
        <v>0.20243595128097439</v>
      </c>
      <c r="H838">
        <v>0.25719921104536492</v>
      </c>
      <c r="I838">
        <v>0.53177842565597666</v>
      </c>
      <c r="J838">
        <v>0.39769884942471234</v>
      </c>
      <c r="K838">
        <v>0.45682944090587407</v>
      </c>
      <c r="L838">
        <v>0.4482421875</v>
      </c>
      <c r="M838">
        <v>0.39823008849557523</v>
      </c>
      <c r="N838">
        <v>0.27742749054224464</v>
      </c>
      <c r="O838">
        <v>0.40114777618364417</v>
      </c>
      <c r="P838">
        <v>0.34442934782608697</v>
      </c>
      <c r="Q838">
        <v>0.2780603594438793</v>
      </c>
      <c r="R838">
        <v>0.35901509134233511</v>
      </c>
      <c r="S838">
        <v>0.44611186903137789</v>
      </c>
      <c r="T838">
        <v>0.37878787878787873</v>
      </c>
      <c r="U838">
        <v>0.21914556962025317</v>
      </c>
      <c r="V838">
        <v>0.37211198695297637</v>
      </c>
      <c r="W838">
        <v>0.23318938926588526</v>
      </c>
      <c r="X838">
        <v>0.45109689213893966</v>
      </c>
      <c r="Y838">
        <v>0.58150289017341039</v>
      </c>
      <c r="Z838">
        <v>0.48943661971830982</v>
      </c>
      <c r="AA838">
        <v>0.39034045922406968</v>
      </c>
    </row>
    <row r="839" spans="1:27" x14ac:dyDescent="0.35">
      <c r="A839" s="1">
        <v>44150</v>
      </c>
      <c r="B839" t="s">
        <v>31</v>
      </c>
      <c r="C839">
        <v>8.0215101949361489E-2</v>
      </c>
      <c r="D839">
        <v>0.35099337748344361</v>
      </c>
      <c r="E839">
        <v>0.13955169920462762</v>
      </c>
      <c r="F839">
        <v>0.16964073280989767</v>
      </c>
      <c r="G839">
        <v>0.27047459050818978</v>
      </c>
      <c r="H839">
        <v>0.21341222879684418</v>
      </c>
      <c r="I839">
        <v>0.12594752186588931</v>
      </c>
      <c r="J839">
        <v>0.24462231115557775</v>
      </c>
      <c r="K839">
        <v>0.11995753715498936</v>
      </c>
      <c r="L839">
        <v>0.1708984375</v>
      </c>
      <c r="M839">
        <v>6.1946902654867242E-2</v>
      </c>
      <c r="N839">
        <v>0.1437578814627995</v>
      </c>
      <c r="O839">
        <v>0.17560975609756102</v>
      </c>
      <c r="P839">
        <v>0.21467391304347822</v>
      </c>
      <c r="Q839">
        <v>0.17192268565615454</v>
      </c>
      <c r="R839">
        <v>0.36298649722001597</v>
      </c>
      <c r="S839">
        <v>0.13301500682128242</v>
      </c>
      <c r="T839">
        <v>0.21212121212121221</v>
      </c>
      <c r="U839">
        <v>7.4762658227848111E-2</v>
      </c>
      <c r="V839">
        <v>0.16471867355259578</v>
      </c>
      <c r="W839">
        <v>0</v>
      </c>
      <c r="X839">
        <v>0.12294332723948809</v>
      </c>
      <c r="Y839">
        <v>0.12716763005780352</v>
      </c>
      <c r="Z839">
        <v>0.18591549295774651</v>
      </c>
      <c r="AA839">
        <v>0.21298495645288995</v>
      </c>
    </row>
    <row r="840" spans="1:27" x14ac:dyDescent="0.35">
      <c r="A840" s="1">
        <v>44150</v>
      </c>
      <c r="B840" t="s">
        <v>32</v>
      </c>
      <c r="C840">
        <v>0.52856822764956313</v>
      </c>
      <c r="D840">
        <v>0.6006113092205807</v>
      </c>
      <c r="E840">
        <v>0.51482284887924801</v>
      </c>
      <c r="F840">
        <v>0.50011896264572919</v>
      </c>
      <c r="G840">
        <v>0.4729105417891642</v>
      </c>
      <c r="H840">
        <v>0.4706114398422091</v>
      </c>
      <c r="I840">
        <v>0.65772594752186597</v>
      </c>
      <c r="J840">
        <v>0.6423211605802901</v>
      </c>
      <c r="K840">
        <v>0.57678697806086343</v>
      </c>
      <c r="L840">
        <v>0.619140625</v>
      </c>
      <c r="M840">
        <v>0.46017699115044247</v>
      </c>
      <c r="N840">
        <v>0.42118537200504413</v>
      </c>
      <c r="O840">
        <v>0.57675753228120519</v>
      </c>
      <c r="P840">
        <v>0.55910326086956519</v>
      </c>
      <c r="Q840">
        <v>0.44998304510003384</v>
      </c>
      <c r="R840">
        <v>0.72200158856235108</v>
      </c>
      <c r="S840">
        <v>0.57912687585266032</v>
      </c>
      <c r="T840">
        <v>0.59090909090909094</v>
      </c>
      <c r="U840">
        <v>0.29390822784810128</v>
      </c>
      <c r="V840">
        <v>0.53683066050557215</v>
      </c>
      <c r="W840">
        <v>0.23318938926588526</v>
      </c>
      <c r="X840">
        <v>0.57404021937842775</v>
      </c>
      <c r="Y840">
        <v>0.70867052023121391</v>
      </c>
      <c r="Z840">
        <v>0.67535211267605633</v>
      </c>
      <c r="AA840">
        <v>0.60332541567695963</v>
      </c>
    </row>
    <row r="841" spans="1:27" x14ac:dyDescent="0.35">
      <c r="A841" s="1">
        <v>44150</v>
      </c>
      <c r="B841" t="s">
        <v>33</v>
      </c>
      <c r="C841">
        <v>0.47143177235043687</v>
      </c>
      <c r="D841">
        <v>0.3993886907794193</v>
      </c>
      <c r="E841">
        <v>0.48517715112075199</v>
      </c>
      <c r="F841">
        <v>0.49988103735427081</v>
      </c>
      <c r="G841">
        <v>0.52708945821083586</v>
      </c>
      <c r="H841">
        <v>0.5293885601577909</v>
      </c>
      <c r="I841">
        <v>0.34227405247813403</v>
      </c>
      <c r="J841">
        <v>0.3576788394197099</v>
      </c>
      <c r="K841">
        <v>0.42321302193913657</v>
      </c>
      <c r="L841">
        <v>0.380859375</v>
      </c>
      <c r="M841">
        <v>0.53982300884955747</v>
      </c>
      <c r="N841">
        <v>0.57881462799495587</v>
      </c>
      <c r="O841">
        <v>0.42324246771879481</v>
      </c>
      <c r="P841">
        <v>0.44089673913043481</v>
      </c>
      <c r="Q841">
        <v>0.55001695489996616</v>
      </c>
      <c r="R841">
        <v>0.27799841143764892</v>
      </c>
      <c r="S841">
        <v>0.42087312414733968</v>
      </c>
      <c r="T841">
        <v>0.40909090909090906</v>
      </c>
      <c r="U841">
        <v>0.70609177215189867</v>
      </c>
      <c r="V841">
        <v>0.46316933949442785</v>
      </c>
      <c r="W841">
        <v>0.76681061073411472</v>
      </c>
      <c r="X841">
        <v>0.42595978062157225</v>
      </c>
      <c r="Y841">
        <v>0.29132947976878609</v>
      </c>
      <c r="Z841">
        <v>0.32464788732394367</v>
      </c>
      <c r="AA841">
        <v>0.39667458432304037</v>
      </c>
    </row>
    <row r="842" spans="1:27" x14ac:dyDescent="0.35">
      <c r="A842" s="1">
        <v>44150</v>
      </c>
      <c r="B842" t="s">
        <v>46</v>
      </c>
      <c r="C842">
        <v>0.27108302462410111</v>
      </c>
      <c r="D842">
        <v>0.51853682649530397</v>
      </c>
      <c r="E842">
        <v>0.33169705469845723</v>
      </c>
      <c r="F842">
        <v>0.31147540983606559</v>
      </c>
      <c r="G842">
        <v>0.45450949367088606</v>
      </c>
      <c r="H842">
        <v>0.45723930982745686</v>
      </c>
      <c r="I842">
        <v>0.36353276353276359</v>
      </c>
      <c r="J842">
        <v>0.58561484918793505</v>
      </c>
      <c r="K842">
        <v>0.38432320441988949</v>
      </c>
      <c r="L842">
        <v>0.55150115473441108</v>
      </c>
      <c r="M842">
        <v>0.41876046901172531</v>
      </c>
      <c r="N842">
        <v>0.23902439024390243</v>
      </c>
      <c r="O842">
        <v>0.4503536067892504</v>
      </c>
      <c r="P842">
        <v>0.40783558124598585</v>
      </c>
      <c r="Q842">
        <v>0.3784021071115013</v>
      </c>
      <c r="R842">
        <v>0.57101865136298424</v>
      </c>
      <c r="S842">
        <v>0.36643177450352338</v>
      </c>
      <c r="T842">
        <v>0.59862385321100919</v>
      </c>
      <c r="U842">
        <v>0.38484848484848483</v>
      </c>
      <c r="V842">
        <v>0.2484725050916497</v>
      </c>
      <c r="W842">
        <v>0.75798816568047334</v>
      </c>
      <c r="X842">
        <v>0.56352368304559541</v>
      </c>
      <c r="Y842">
        <v>0.49286498353457736</v>
      </c>
      <c r="Z842">
        <v>0.47689216342933688</v>
      </c>
      <c r="AA842">
        <v>0.39202407825432656</v>
      </c>
    </row>
    <row r="843" spans="1:27" x14ac:dyDescent="0.35">
      <c r="A843" s="1">
        <v>44150</v>
      </c>
      <c r="B843" t="s">
        <v>47</v>
      </c>
      <c r="C843">
        <v>0.74598070739549838</v>
      </c>
      <c r="D843">
        <v>0.43279313632030503</v>
      </c>
      <c r="E843">
        <v>0.57505285412262153</v>
      </c>
      <c r="F843">
        <v>0.51333813987022348</v>
      </c>
      <c r="G843">
        <v>0.79025239338555264</v>
      </c>
      <c r="H843">
        <v>0.34700574241181298</v>
      </c>
      <c r="I843">
        <v>0.81191222570532917</v>
      </c>
      <c r="J843">
        <v>0.59984152139461178</v>
      </c>
      <c r="K843">
        <v>0.31266846361185985</v>
      </c>
      <c r="L843">
        <v>0.68592964824120606</v>
      </c>
      <c r="M843">
        <v>0.57199999999999995</v>
      </c>
      <c r="N843">
        <v>0.37755102040816324</v>
      </c>
      <c r="O843">
        <v>0.582286432160804</v>
      </c>
      <c r="P843">
        <v>0.5921259842519685</v>
      </c>
      <c r="Q843">
        <v>0.83139984532095901</v>
      </c>
      <c r="R843">
        <v>0.3693467336683417</v>
      </c>
      <c r="S843">
        <v>0.56643356643356646</v>
      </c>
      <c r="T843">
        <v>0.71775223499361429</v>
      </c>
      <c r="U843">
        <v>0.47145669291338582</v>
      </c>
      <c r="V843">
        <v>0.82684426229508201</v>
      </c>
      <c r="W843">
        <v>0.22482435597189696</v>
      </c>
      <c r="X843">
        <v>0.49567949725058918</v>
      </c>
      <c r="Y843">
        <v>0.9688195991091314</v>
      </c>
      <c r="Z843">
        <v>0.5</v>
      </c>
      <c r="AA843">
        <v>0.5950095969289827</v>
      </c>
    </row>
    <row r="844" spans="1:27" x14ac:dyDescent="0.35">
      <c r="A844" s="1">
        <v>44150</v>
      </c>
      <c r="B844" t="s">
        <v>48</v>
      </c>
      <c r="C844">
        <v>0.25401929260450162</v>
      </c>
      <c r="D844">
        <v>0.56720686367969497</v>
      </c>
      <c r="E844">
        <v>0.42494714587737842</v>
      </c>
      <c r="F844">
        <v>0.48666186012977647</v>
      </c>
      <c r="G844">
        <v>0.20974760661444736</v>
      </c>
      <c r="H844">
        <v>0.65299425758818708</v>
      </c>
      <c r="I844">
        <v>0.18808777429467086</v>
      </c>
      <c r="J844">
        <v>0.40015847860538828</v>
      </c>
      <c r="K844">
        <v>0.68733153638814015</v>
      </c>
      <c r="L844">
        <v>0.314070351758794</v>
      </c>
      <c r="M844">
        <v>0.42799999999999999</v>
      </c>
      <c r="N844">
        <v>0.62244897959183676</v>
      </c>
      <c r="O844">
        <v>0.417713567839196</v>
      </c>
      <c r="P844">
        <v>0.4078740157480315</v>
      </c>
      <c r="Q844">
        <v>0.16860015467904099</v>
      </c>
      <c r="R844">
        <v>0.6306532663316583</v>
      </c>
      <c r="S844">
        <v>0.43356643356643354</v>
      </c>
      <c r="T844">
        <v>0.28224776500638571</v>
      </c>
      <c r="U844">
        <v>0.52854330708661412</v>
      </c>
      <c r="V844">
        <v>0.17315573770491804</v>
      </c>
      <c r="W844">
        <v>0.77517564402810302</v>
      </c>
      <c r="X844">
        <v>0.50432050274941087</v>
      </c>
      <c r="Y844">
        <v>3.1180400890868598E-2</v>
      </c>
      <c r="Z844">
        <v>0.5</v>
      </c>
      <c r="AA844">
        <v>0.4049904030710173</v>
      </c>
    </row>
    <row r="845" spans="1:27" x14ac:dyDescent="0.35">
      <c r="A845" s="1">
        <v>44150</v>
      </c>
      <c r="B845" t="s">
        <v>49</v>
      </c>
      <c r="C845">
        <v>0.59459459459459463</v>
      </c>
      <c r="D845">
        <v>0.2807017543859649</v>
      </c>
      <c r="E845">
        <v>0.5304347826086957</v>
      </c>
      <c r="F845">
        <v>0.41232227488151657</v>
      </c>
      <c r="G845">
        <v>0.88636363636363635</v>
      </c>
      <c r="H845">
        <v>0.21287128712871287</v>
      </c>
      <c r="I845">
        <v>0.625</v>
      </c>
      <c r="J845">
        <v>0.43055555555555558</v>
      </c>
      <c r="K845">
        <v>0.76881720430107525</v>
      </c>
      <c r="L845">
        <v>0.58252427184466016</v>
      </c>
      <c r="M845">
        <v>0.28333333333333333</v>
      </c>
      <c r="N845">
        <v>0.44186046511627908</v>
      </c>
      <c r="O845">
        <v>0.67256637168141598</v>
      </c>
      <c r="P845">
        <v>0.45588235294117646</v>
      </c>
      <c r="Q845">
        <v>0.21981424148606812</v>
      </c>
      <c r="R845">
        <v>0.31874999999999998</v>
      </c>
      <c r="S845">
        <v>0.41818181818181815</v>
      </c>
      <c r="T845">
        <v>0.48</v>
      </c>
      <c r="U845">
        <v>0.37339055793991416</v>
      </c>
      <c r="V845">
        <v>0.55652173913043479</v>
      </c>
      <c r="W845">
        <v>1.1770833333333333</v>
      </c>
      <c r="X845">
        <v>0.53691275167785235</v>
      </c>
      <c r="Y845">
        <v>0.70491803278688525</v>
      </c>
      <c r="Z845">
        <v>0.81355932203389836</v>
      </c>
      <c r="AA845">
        <v>0.30597014925373134</v>
      </c>
    </row>
    <row r="846" spans="1:27" x14ac:dyDescent="0.35">
      <c r="A846" s="1">
        <v>44150</v>
      </c>
      <c r="B846" t="s">
        <v>50</v>
      </c>
      <c r="C846">
        <v>0.40540540540540543</v>
      </c>
      <c r="D846">
        <v>0.7192982456140351</v>
      </c>
      <c r="E846">
        <v>0.46956521739130436</v>
      </c>
      <c r="F846">
        <v>0.58767772511848337</v>
      </c>
      <c r="G846">
        <v>0.11363636363636363</v>
      </c>
      <c r="H846">
        <v>0.78712871287128716</v>
      </c>
      <c r="I846">
        <v>0.375</v>
      </c>
      <c r="J846">
        <v>0.56944444444444442</v>
      </c>
      <c r="K846">
        <v>0.23118279569892472</v>
      </c>
      <c r="L846">
        <v>0.41747572815533979</v>
      </c>
      <c r="M846">
        <v>0.71666666666666667</v>
      </c>
      <c r="N846">
        <v>0.55813953488372092</v>
      </c>
      <c r="O846">
        <v>0.32743362831858408</v>
      </c>
      <c r="P846">
        <v>0.54411764705882348</v>
      </c>
      <c r="Q846">
        <v>0.7801857585139319</v>
      </c>
      <c r="R846">
        <v>0.68125000000000002</v>
      </c>
      <c r="S846">
        <v>0.58181818181818179</v>
      </c>
      <c r="T846">
        <v>0.52</v>
      </c>
      <c r="U846">
        <v>0.62660944206008584</v>
      </c>
      <c r="V846">
        <v>0.44347826086956521</v>
      </c>
      <c r="W846">
        <v>-0.17708333333333334</v>
      </c>
      <c r="X846">
        <v>0.46308724832214765</v>
      </c>
      <c r="Y846">
        <v>0.29508196721311475</v>
      </c>
      <c r="Z846">
        <v>0.1864406779661017</v>
      </c>
      <c r="AA846">
        <v>0.69402985074626866</v>
      </c>
    </row>
    <row r="847" spans="1:27" x14ac:dyDescent="0.35">
      <c r="A847" s="1">
        <v>44150</v>
      </c>
      <c r="B847" t="s">
        <v>51</v>
      </c>
      <c r="C847">
        <v>0.15306122448979592</v>
      </c>
      <c r="D847">
        <v>0.31210191082802546</v>
      </c>
      <c r="E847">
        <v>0.10596026490066225</v>
      </c>
      <c r="F847">
        <v>1.0964912280701754E-2</v>
      </c>
      <c r="G847">
        <v>0.11413043478260869</v>
      </c>
      <c r="H847">
        <v>7.2463768115942032E-2</v>
      </c>
      <c r="I847">
        <v>0.22463768115942029</v>
      </c>
      <c r="J847">
        <v>0.11405835543766578</v>
      </c>
      <c r="K847">
        <v>0.32142857142857145</v>
      </c>
      <c r="L847">
        <v>0.14077669902912621</v>
      </c>
      <c r="M847">
        <v>0.13461538461538461</v>
      </c>
      <c r="N847">
        <v>0.11811023622047244</v>
      </c>
      <c r="O847">
        <v>0.17272727272727273</v>
      </c>
      <c r="P847">
        <v>5.1948051948051951E-2</v>
      </c>
      <c r="Q847">
        <v>4.9808429118773943E-2</v>
      </c>
      <c r="R847">
        <v>8.3612040133779264E-2</v>
      </c>
      <c r="S847">
        <v>5.6962025316455694E-2</v>
      </c>
      <c r="T847">
        <v>0.1</v>
      </c>
      <c r="U847">
        <v>9.8039215686274508E-2</v>
      </c>
      <c r="V847">
        <v>0.23955431754874651</v>
      </c>
      <c r="W847">
        <v>0.10614525139664804</v>
      </c>
      <c r="X847">
        <v>0.19620253164556961</v>
      </c>
      <c r="Y847">
        <v>0.15126050420168066</v>
      </c>
      <c r="Z847">
        <v>2.5157232704402517E-2</v>
      </c>
      <c r="AA847">
        <v>0.14184397163120568</v>
      </c>
    </row>
    <row r="848" spans="1:27" x14ac:dyDescent="0.35">
      <c r="A848" s="1">
        <v>44150</v>
      </c>
      <c r="B848" t="s">
        <v>52</v>
      </c>
      <c r="C848">
        <v>0.84693877551020413</v>
      </c>
      <c r="D848">
        <v>0.68789808917197448</v>
      </c>
      <c r="E848">
        <v>0.89403973509933776</v>
      </c>
      <c r="F848">
        <v>0.98903508771929827</v>
      </c>
      <c r="G848">
        <v>0.88586956521739135</v>
      </c>
      <c r="H848">
        <v>0.92753623188405798</v>
      </c>
      <c r="I848">
        <v>0.77536231884057971</v>
      </c>
      <c r="J848">
        <v>0.88594164456233426</v>
      </c>
      <c r="K848">
        <v>0.6785714285714286</v>
      </c>
      <c r="L848">
        <v>0.85922330097087374</v>
      </c>
      <c r="M848">
        <v>0.86538461538461542</v>
      </c>
      <c r="N848">
        <v>0.88188976377952755</v>
      </c>
      <c r="O848">
        <v>0.82727272727272727</v>
      </c>
      <c r="P848">
        <v>0.94805194805194803</v>
      </c>
      <c r="Q848">
        <v>0.95019157088122608</v>
      </c>
      <c r="R848">
        <v>0.91638795986622068</v>
      </c>
      <c r="S848">
        <v>0.94303797468354433</v>
      </c>
      <c r="T848">
        <v>0.9</v>
      </c>
      <c r="U848">
        <v>0.90196078431372551</v>
      </c>
      <c r="V848">
        <v>0.76044568245125344</v>
      </c>
      <c r="W848">
        <v>0.8938547486033519</v>
      </c>
      <c r="X848">
        <v>0.80379746835443033</v>
      </c>
      <c r="Y848">
        <v>0.84873949579831931</v>
      </c>
      <c r="Z848">
        <v>0.97484276729559749</v>
      </c>
      <c r="AA848">
        <v>0.85815602836879434</v>
      </c>
    </row>
    <row r="849" spans="1:27" x14ac:dyDescent="0.35">
      <c r="A849" s="1">
        <v>44151</v>
      </c>
      <c r="B849" t="s">
        <v>30</v>
      </c>
      <c r="C849">
        <v>0.46202106206587495</v>
      </c>
      <c r="D849">
        <v>0.25725929699439631</v>
      </c>
      <c r="E849">
        <v>0.38322487346348516</v>
      </c>
      <c r="F849">
        <v>0.31223628691983124</v>
      </c>
      <c r="G849">
        <v>0.24611507769844604</v>
      </c>
      <c r="H849">
        <v>0.32978303747534521</v>
      </c>
      <c r="I849">
        <v>0.50731707317073171</v>
      </c>
      <c r="J849">
        <v>0.40420210105052523</v>
      </c>
      <c r="K849">
        <v>0.44554106450475855</v>
      </c>
      <c r="L849">
        <v>0.46373307543520315</v>
      </c>
      <c r="M849">
        <v>0.43362831858407075</v>
      </c>
      <c r="N849">
        <v>0.28499369482976039</v>
      </c>
      <c r="O849">
        <v>0.3913916786226686</v>
      </c>
      <c r="P849">
        <v>0.35461956521739135</v>
      </c>
      <c r="Q849">
        <v>0.29094608341810785</v>
      </c>
      <c r="R849">
        <v>0.36060365369340741</v>
      </c>
      <c r="S849">
        <v>0.47407912687585269</v>
      </c>
      <c r="T849">
        <v>0.40234702430846603</v>
      </c>
      <c r="U849">
        <v>0.22982594936708861</v>
      </c>
      <c r="V849">
        <v>0.43257918552036201</v>
      </c>
      <c r="W849">
        <v>0.24059222702035779</v>
      </c>
      <c r="X849">
        <v>0.4625570776255708</v>
      </c>
      <c r="Y849">
        <v>0.576878612716763</v>
      </c>
      <c r="Z849">
        <v>0.49788732394366197</v>
      </c>
      <c r="AA849">
        <v>0.40047581284694689</v>
      </c>
    </row>
    <row r="850" spans="1:27" x14ac:dyDescent="0.35">
      <c r="A850" s="1">
        <v>44151</v>
      </c>
      <c r="B850" t="s">
        <v>31</v>
      </c>
      <c r="C850">
        <v>8.5144521622227243E-2</v>
      </c>
      <c r="D850">
        <v>0.36016301579215493</v>
      </c>
      <c r="E850">
        <v>0.1229211858279104</v>
      </c>
      <c r="F850">
        <v>0.17210748389962249</v>
      </c>
      <c r="G850">
        <v>0.32507349853002937</v>
      </c>
      <c r="H850">
        <v>0.19842209072978301</v>
      </c>
      <c r="I850">
        <v>0.11761517615176154</v>
      </c>
      <c r="J850">
        <v>0.25462731365682856</v>
      </c>
      <c r="K850">
        <v>9.235107507930912E-2</v>
      </c>
      <c r="L850">
        <v>0.17553191489361697</v>
      </c>
      <c r="M850">
        <v>7.2566371681415942E-2</v>
      </c>
      <c r="N850">
        <v>0.14501891551071883</v>
      </c>
      <c r="O850">
        <v>0.18938307030129126</v>
      </c>
      <c r="P850">
        <v>0.22486413043478259</v>
      </c>
      <c r="Q850">
        <v>0.19023397761953204</v>
      </c>
      <c r="R850">
        <v>0.3884034948371724</v>
      </c>
      <c r="S850">
        <v>0.13028649386084584</v>
      </c>
      <c r="T850">
        <v>0.20284995808885165</v>
      </c>
      <c r="U850">
        <v>6.8037974683544278E-2</v>
      </c>
      <c r="V850">
        <v>0.17073906485671186</v>
      </c>
      <c r="W850">
        <v>0</v>
      </c>
      <c r="X850">
        <v>0.14063926940639265</v>
      </c>
      <c r="Y850">
        <v>0.1421965317919075</v>
      </c>
      <c r="Z850">
        <v>0.19788732394366193</v>
      </c>
      <c r="AA850">
        <v>0.18318794607454403</v>
      </c>
    </row>
    <row r="851" spans="1:27" x14ac:dyDescent="0.35">
      <c r="A851" s="1">
        <v>44151</v>
      </c>
      <c r="B851" t="s">
        <v>32</v>
      </c>
      <c r="C851">
        <v>0.5471655836881022</v>
      </c>
      <c r="D851">
        <v>0.61742231278655124</v>
      </c>
      <c r="E851">
        <v>0.50614605929139556</v>
      </c>
      <c r="F851">
        <v>0.48434377081945373</v>
      </c>
      <c r="G851">
        <v>0.57118857622847541</v>
      </c>
      <c r="H851">
        <v>0.52820512820512822</v>
      </c>
      <c r="I851">
        <v>0.62493224932249325</v>
      </c>
      <c r="J851">
        <v>0.65882941470735379</v>
      </c>
      <c r="K851">
        <v>0.53789213958406767</v>
      </c>
      <c r="L851">
        <v>0.63926499032882012</v>
      </c>
      <c r="M851">
        <v>0.50619469026548669</v>
      </c>
      <c r="N851">
        <v>0.43001261034047922</v>
      </c>
      <c r="O851">
        <v>0.58077474892395986</v>
      </c>
      <c r="P851">
        <v>0.57948369565217395</v>
      </c>
      <c r="Q851">
        <v>0.48118006103763988</v>
      </c>
      <c r="R851">
        <v>0.74900714853057981</v>
      </c>
      <c r="S851">
        <v>0.60436562073669853</v>
      </c>
      <c r="T851">
        <v>0.60519698239731767</v>
      </c>
      <c r="U851">
        <v>0.29786392405063289</v>
      </c>
      <c r="V851">
        <v>0.60331825037707387</v>
      </c>
      <c r="W851">
        <v>0.24059222702035779</v>
      </c>
      <c r="X851">
        <v>0.60319634703196345</v>
      </c>
      <c r="Y851">
        <v>0.71907514450867049</v>
      </c>
      <c r="Z851">
        <v>0.6957746478873239</v>
      </c>
      <c r="AA851">
        <v>0.58366375892149092</v>
      </c>
    </row>
    <row r="852" spans="1:27" x14ac:dyDescent="0.35">
      <c r="A852" s="1">
        <v>44151</v>
      </c>
      <c r="B852" t="s">
        <v>33</v>
      </c>
      <c r="C852">
        <v>0.4528344163118978</v>
      </c>
      <c r="D852">
        <v>0.38257768721344876</v>
      </c>
      <c r="E852">
        <v>0.49385394070860444</v>
      </c>
      <c r="F852">
        <v>0.51565622918054621</v>
      </c>
      <c r="G852">
        <v>0.42881142377152459</v>
      </c>
      <c r="H852">
        <v>0.47179487179487178</v>
      </c>
      <c r="I852">
        <v>0.37506775067750675</v>
      </c>
      <c r="J852">
        <v>0.34117058529264621</v>
      </c>
      <c r="K852">
        <v>0.46210786041593233</v>
      </c>
      <c r="L852">
        <v>0.36073500967117988</v>
      </c>
      <c r="M852">
        <v>0.49380530973451331</v>
      </c>
      <c r="N852">
        <v>0.56998738965952078</v>
      </c>
      <c r="O852">
        <v>0.41922525107604014</v>
      </c>
      <c r="P852">
        <v>0.42051630434782605</v>
      </c>
      <c r="Q852">
        <v>0.51881993896236012</v>
      </c>
      <c r="R852">
        <v>0.25099285146942019</v>
      </c>
      <c r="S852">
        <v>0.39563437926330147</v>
      </c>
      <c r="T852">
        <v>0.39480301760268233</v>
      </c>
      <c r="U852">
        <v>0.70213607594936711</v>
      </c>
      <c r="V852">
        <v>0.39668174962292613</v>
      </c>
      <c r="W852">
        <v>0.75940777297964224</v>
      </c>
      <c r="X852">
        <v>0.39680365296803655</v>
      </c>
      <c r="Y852">
        <v>0.28092485549132951</v>
      </c>
      <c r="Z852">
        <v>0.3042253521126761</v>
      </c>
      <c r="AA852">
        <v>0.41633624107850908</v>
      </c>
    </row>
    <row r="853" spans="1:27" x14ac:dyDescent="0.35">
      <c r="A853" s="1">
        <v>44151</v>
      </c>
      <c r="B853" t="s">
        <v>46</v>
      </c>
      <c r="C853">
        <v>0.27108302462410111</v>
      </c>
      <c r="D853">
        <v>0.51853682649530397</v>
      </c>
      <c r="E853">
        <v>0.3618513323983169</v>
      </c>
      <c r="F853">
        <v>0.29664060849355589</v>
      </c>
      <c r="G853">
        <v>0.45450949367088606</v>
      </c>
      <c r="H853">
        <v>0.48724681170292572</v>
      </c>
      <c r="I853">
        <v>0.32785145888594164</v>
      </c>
      <c r="J853">
        <v>0.42737819025522034</v>
      </c>
      <c r="K853">
        <v>0.37392500859993122</v>
      </c>
      <c r="L853">
        <v>0.62013729977116705</v>
      </c>
      <c r="M853">
        <v>0.42211055276381904</v>
      </c>
      <c r="N853">
        <v>0.23902439024390243</v>
      </c>
      <c r="O853">
        <v>0.58698727015558694</v>
      </c>
      <c r="P853">
        <v>0.40783558124598585</v>
      </c>
      <c r="Q853">
        <v>0.38103599648814751</v>
      </c>
      <c r="R853">
        <v>0.57675753228120519</v>
      </c>
      <c r="S853">
        <v>0.36643177450352338</v>
      </c>
      <c r="T853">
        <v>0.60626911314984711</v>
      </c>
      <c r="U853">
        <v>0.39090909090909093</v>
      </c>
      <c r="V853">
        <v>0.25407331975560082</v>
      </c>
      <c r="W853">
        <v>0.75798816568047334</v>
      </c>
      <c r="X853">
        <v>0.56352368304559541</v>
      </c>
      <c r="Y853">
        <v>0.50823271130625691</v>
      </c>
      <c r="Z853">
        <v>0.47689216342933688</v>
      </c>
      <c r="AA853">
        <v>0.40707298720842738</v>
      </c>
    </row>
    <row r="854" spans="1:27" x14ac:dyDescent="0.35">
      <c r="A854" s="1">
        <v>44151</v>
      </c>
      <c r="B854" t="s">
        <v>47</v>
      </c>
      <c r="C854">
        <v>0.71945337620578775</v>
      </c>
      <c r="D854">
        <v>0.41086749285033364</v>
      </c>
      <c r="E854">
        <v>0.58720930232558144</v>
      </c>
      <c r="F854">
        <v>0.49002849002849003</v>
      </c>
      <c r="G854">
        <v>0.66666666666666663</v>
      </c>
      <c r="H854">
        <v>0.3464203233256351</v>
      </c>
      <c r="I854">
        <v>0.80906148867313921</v>
      </c>
      <c r="J854">
        <v>0.48317046688382193</v>
      </c>
      <c r="K854">
        <v>0.51057957681692734</v>
      </c>
      <c r="L854">
        <v>0.61180811808118085</v>
      </c>
      <c r="M854">
        <v>0.50396825396825395</v>
      </c>
      <c r="N854">
        <v>0.37244897959183676</v>
      </c>
      <c r="O854">
        <v>0.70457831325301201</v>
      </c>
      <c r="P854">
        <v>0.58897637795275593</v>
      </c>
      <c r="Q854">
        <v>0.55069124423963134</v>
      </c>
      <c r="R854">
        <v>0.24004975124378108</v>
      </c>
      <c r="S854">
        <v>0.51573426573426573</v>
      </c>
      <c r="T854">
        <v>0.6582597730138714</v>
      </c>
      <c r="U854">
        <v>0.44573643410852715</v>
      </c>
      <c r="V854">
        <v>0.83767535070140275</v>
      </c>
      <c r="W854">
        <v>8.8212334113973459E-2</v>
      </c>
      <c r="X854">
        <v>0.49489395129615082</v>
      </c>
      <c r="Y854">
        <v>0.94816414686825057</v>
      </c>
      <c r="Z854">
        <v>0.5182584269662921</v>
      </c>
      <c r="AA854">
        <v>0.4898336414048059</v>
      </c>
    </row>
    <row r="855" spans="1:27" x14ac:dyDescent="0.35">
      <c r="A855" s="1">
        <v>44151</v>
      </c>
      <c r="B855" t="s">
        <v>48</v>
      </c>
      <c r="C855">
        <v>0.28054662379421219</v>
      </c>
      <c r="D855">
        <v>0.58913250714966636</v>
      </c>
      <c r="E855">
        <v>0.41279069767441862</v>
      </c>
      <c r="F855">
        <v>0.50997150997150997</v>
      </c>
      <c r="G855">
        <v>0.33333333333333331</v>
      </c>
      <c r="H855">
        <v>0.6535796766743649</v>
      </c>
      <c r="I855">
        <v>0.19093851132686085</v>
      </c>
      <c r="J855">
        <v>0.51682953311617807</v>
      </c>
      <c r="K855">
        <v>0.48942042318307266</v>
      </c>
      <c r="L855">
        <v>0.3881918819188192</v>
      </c>
      <c r="M855">
        <v>0.49603174603174605</v>
      </c>
      <c r="N855">
        <v>0.62755102040816324</v>
      </c>
      <c r="O855">
        <v>0.29542168674698793</v>
      </c>
      <c r="P855">
        <v>0.41102362204724407</v>
      </c>
      <c r="Q855">
        <v>0.44930875576036866</v>
      </c>
      <c r="R855">
        <v>0.75995024875621886</v>
      </c>
      <c r="S855">
        <v>0.48426573426573427</v>
      </c>
      <c r="T855">
        <v>0.3417402269861286</v>
      </c>
      <c r="U855">
        <v>0.55426356589147285</v>
      </c>
      <c r="V855">
        <v>0.16232464929859719</v>
      </c>
      <c r="W855">
        <v>0.91178766588602655</v>
      </c>
      <c r="X855">
        <v>0.50510604870384912</v>
      </c>
      <c r="Y855">
        <v>5.183585313174946E-2</v>
      </c>
      <c r="Z855">
        <v>0.48174157303370785</v>
      </c>
      <c r="AA855">
        <v>0.5101663585951941</v>
      </c>
    </row>
    <row r="856" spans="1:27" x14ac:dyDescent="0.35">
      <c r="A856" s="1">
        <v>44151</v>
      </c>
      <c r="B856" t="s">
        <v>49</v>
      </c>
      <c r="C856">
        <v>0.60660660660660659</v>
      </c>
      <c r="D856">
        <v>0.2807017543859649</v>
      </c>
      <c r="E856">
        <v>0.52173913043478259</v>
      </c>
      <c r="F856">
        <v>0.40366972477064222</v>
      </c>
      <c r="G856">
        <v>0.89772727272727271</v>
      </c>
      <c r="H856">
        <v>0.26470588235294118</v>
      </c>
      <c r="I856">
        <v>0.6484375</v>
      </c>
      <c r="J856">
        <v>0.75</v>
      </c>
      <c r="K856">
        <v>0.80645161290322576</v>
      </c>
      <c r="L856">
        <v>0.56796116504854366</v>
      </c>
      <c r="M856">
        <v>0.3</v>
      </c>
      <c r="N856">
        <v>0.44186046511627908</v>
      </c>
      <c r="O856">
        <v>0.66371681415929207</v>
      </c>
      <c r="P856">
        <v>0.5</v>
      </c>
      <c r="Q856">
        <v>0.2043343653250774</v>
      </c>
      <c r="R856">
        <v>0.29375000000000001</v>
      </c>
      <c r="S856">
        <v>0.48181818181818181</v>
      </c>
      <c r="T856">
        <v>0.46666666666666667</v>
      </c>
      <c r="U856">
        <v>0.38626609442060084</v>
      </c>
      <c r="V856">
        <v>0.54347826086956519</v>
      </c>
      <c r="W856">
        <v>1.1770833333333333</v>
      </c>
      <c r="X856">
        <v>0.52348993288590606</v>
      </c>
      <c r="Y856">
        <v>0.63934426229508201</v>
      </c>
      <c r="Z856">
        <v>0.81355932203389836</v>
      </c>
      <c r="AA856">
        <v>0.51937984496124034</v>
      </c>
    </row>
    <row r="857" spans="1:27" x14ac:dyDescent="0.35">
      <c r="A857" s="1">
        <v>44151</v>
      </c>
      <c r="B857" t="s">
        <v>50</v>
      </c>
      <c r="C857">
        <v>0.39339339339339341</v>
      </c>
      <c r="D857">
        <v>0.7192982456140351</v>
      </c>
      <c r="E857">
        <v>0.47826086956521741</v>
      </c>
      <c r="F857">
        <v>0.59633027522935778</v>
      </c>
      <c r="G857">
        <v>0.10227272727272728</v>
      </c>
      <c r="H857">
        <v>0.73529411764705888</v>
      </c>
      <c r="I857">
        <v>0.3515625</v>
      </c>
      <c r="J857">
        <v>0.25</v>
      </c>
      <c r="K857">
        <v>0.19354838709677419</v>
      </c>
      <c r="L857">
        <v>0.43203883495145629</v>
      </c>
      <c r="M857">
        <v>0.7</v>
      </c>
      <c r="N857">
        <v>0.55813953488372092</v>
      </c>
      <c r="O857">
        <v>0.33628318584070799</v>
      </c>
      <c r="P857">
        <v>0.5</v>
      </c>
      <c r="Q857">
        <v>0.79566563467492257</v>
      </c>
      <c r="R857">
        <v>0.70625000000000004</v>
      </c>
      <c r="S857">
        <v>0.51818181818181819</v>
      </c>
      <c r="T857">
        <v>0.53333333333333333</v>
      </c>
      <c r="U857">
        <v>0.61373390557939911</v>
      </c>
      <c r="V857">
        <v>0.45652173913043476</v>
      </c>
      <c r="W857">
        <v>-0.17708333333333334</v>
      </c>
      <c r="X857">
        <v>0.47651006711409394</v>
      </c>
      <c r="Y857">
        <v>0.36065573770491804</v>
      </c>
      <c r="Z857">
        <v>0.1864406779661017</v>
      </c>
      <c r="AA857">
        <v>0.48062015503875971</v>
      </c>
    </row>
    <row r="858" spans="1:27" x14ac:dyDescent="0.35">
      <c r="A858" s="1">
        <v>44151</v>
      </c>
      <c r="B858" t="s">
        <v>51</v>
      </c>
      <c r="C858">
        <v>0.15816326530612246</v>
      </c>
      <c r="D858">
        <v>0.32484076433121017</v>
      </c>
      <c r="E858">
        <v>7.9470198675496692E-2</v>
      </c>
      <c r="F858">
        <v>1.9736842105263157E-2</v>
      </c>
      <c r="G858">
        <v>8.520179372197309E-2</v>
      </c>
      <c r="H858">
        <v>6.3106796116504854E-2</v>
      </c>
      <c r="I858">
        <v>0.22857142857142856</v>
      </c>
      <c r="J858">
        <v>0.16810344827586207</v>
      </c>
      <c r="K858">
        <v>0.34523809523809523</v>
      </c>
      <c r="L858">
        <v>0.15048543689320387</v>
      </c>
      <c r="M858">
        <v>0.17307692307692307</v>
      </c>
      <c r="N858">
        <v>9.8684210526315791E-2</v>
      </c>
      <c r="O858">
        <v>0.19090909090909092</v>
      </c>
      <c r="P858">
        <v>7.1428571428571425E-2</v>
      </c>
      <c r="Q858">
        <v>4.5977011494252873E-2</v>
      </c>
      <c r="R858">
        <v>7.0234113712374577E-2</v>
      </c>
      <c r="S858">
        <v>6.9620253164556958E-2</v>
      </c>
      <c r="T858">
        <v>7.6923076923076927E-2</v>
      </c>
      <c r="U858">
        <v>0.10784313725490197</v>
      </c>
      <c r="V858">
        <v>0.23955431754874651</v>
      </c>
      <c r="W858">
        <v>0.1005586592178771</v>
      </c>
      <c r="X858">
        <v>0.20253164556962025</v>
      </c>
      <c r="Y858">
        <v>0.12605042016806722</v>
      </c>
      <c r="Z858">
        <v>3.1446540880503145E-2</v>
      </c>
      <c r="AA858">
        <v>0.14184397163120568</v>
      </c>
    </row>
    <row r="859" spans="1:27" x14ac:dyDescent="0.35">
      <c r="A859" s="1">
        <v>44151</v>
      </c>
      <c r="B859" t="s">
        <v>52</v>
      </c>
      <c r="C859">
        <v>0.84183673469387754</v>
      </c>
      <c r="D859">
        <v>0.67515923566878977</v>
      </c>
      <c r="E859">
        <v>0.92052980132450335</v>
      </c>
      <c r="F859">
        <v>0.98026315789473684</v>
      </c>
      <c r="G859">
        <v>0.91479820627802688</v>
      </c>
      <c r="H859">
        <v>0.93689320388349517</v>
      </c>
      <c r="I859">
        <v>0.77142857142857146</v>
      </c>
      <c r="J859">
        <v>0.8318965517241379</v>
      </c>
      <c r="K859">
        <v>0.65476190476190477</v>
      </c>
      <c r="L859">
        <v>0.84951456310679607</v>
      </c>
      <c r="M859">
        <v>0.82692307692307687</v>
      </c>
      <c r="N859">
        <v>0.90131578947368418</v>
      </c>
      <c r="O859">
        <v>0.80909090909090908</v>
      </c>
      <c r="P859">
        <v>0.9285714285714286</v>
      </c>
      <c r="Q859">
        <v>0.95402298850574707</v>
      </c>
      <c r="R859">
        <v>0.92976588628762546</v>
      </c>
      <c r="S859">
        <v>0.930379746835443</v>
      </c>
      <c r="T859">
        <v>0.92307692307692313</v>
      </c>
      <c r="U859">
        <v>0.89215686274509809</v>
      </c>
      <c r="V859">
        <v>0.76044568245125344</v>
      </c>
      <c r="W859">
        <v>0.8994413407821229</v>
      </c>
      <c r="X859">
        <v>0.79746835443037978</v>
      </c>
      <c r="Y859">
        <v>0.87394957983193278</v>
      </c>
      <c r="Z859">
        <v>0.96855345911949686</v>
      </c>
      <c r="AA859">
        <v>0.85815602836879434</v>
      </c>
    </row>
    <row r="860" spans="1:27" x14ac:dyDescent="0.35">
      <c r="A860" s="1">
        <v>44152</v>
      </c>
      <c r="B860" t="s">
        <v>30</v>
      </c>
      <c r="C860">
        <v>0.45574725520950032</v>
      </c>
      <c r="D860">
        <v>0.2205807437595517</v>
      </c>
      <c r="E860">
        <v>0.36876355748373102</v>
      </c>
      <c r="F860">
        <v>0.31808585503166786</v>
      </c>
      <c r="G860">
        <v>0.26186131386861317</v>
      </c>
      <c r="H860">
        <v>0.30650887573964497</v>
      </c>
      <c r="I860">
        <v>0.49105691056910566</v>
      </c>
      <c r="J860">
        <v>0.37863167760074978</v>
      </c>
      <c r="K860">
        <v>0.43954881917518507</v>
      </c>
      <c r="L860">
        <v>0.44522144522144524</v>
      </c>
      <c r="M860">
        <v>0.41415929203539825</v>
      </c>
      <c r="N860">
        <v>0.28625472887767972</v>
      </c>
      <c r="O860">
        <v>0.37073170731707317</v>
      </c>
      <c r="P860">
        <v>0.35461956521739135</v>
      </c>
      <c r="Q860">
        <v>0.28043404543913192</v>
      </c>
      <c r="R860">
        <v>0.32962668784749805</v>
      </c>
      <c r="S860">
        <v>0.46998635743519784</v>
      </c>
      <c r="T860">
        <v>0.3654652137468567</v>
      </c>
      <c r="U860">
        <v>0.32673827020915769</v>
      </c>
      <c r="V860">
        <v>0.40090497737556563</v>
      </c>
      <c r="W860">
        <v>0.17708830548926013</v>
      </c>
      <c r="X860">
        <v>0.42089678510998302</v>
      </c>
      <c r="Y860">
        <v>0.55260115606936411</v>
      </c>
      <c r="Z860">
        <v>0.45277963831212326</v>
      </c>
      <c r="AA860">
        <v>0.40761300555114988</v>
      </c>
    </row>
    <row r="861" spans="1:27" x14ac:dyDescent="0.35">
      <c r="A861" s="1">
        <v>44152</v>
      </c>
      <c r="B861" t="s">
        <v>31</v>
      </c>
      <c r="C861">
        <v>8.8057360519829708E-2</v>
      </c>
      <c r="D861">
        <v>0.3535404992358635</v>
      </c>
      <c r="E861">
        <v>0.1279826464208243</v>
      </c>
      <c r="F861">
        <v>0.18085855031667836</v>
      </c>
      <c r="G861">
        <v>0.32253649635036491</v>
      </c>
      <c r="H861">
        <v>0.18579881656804736</v>
      </c>
      <c r="I861">
        <v>0.12466124661246619</v>
      </c>
      <c r="J861">
        <v>0.23055295220243677</v>
      </c>
      <c r="K861">
        <v>0.10398308071906948</v>
      </c>
      <c r="L861">
        <v>0.15850815850815847</v>
      </c>
      <c r="M861">
        <v>3.3628318584070782E-2</v>
      </c>
      <c r="N861">
        <v>0.1437578814627995</v>
      </c>
      <c r="O861">
        <v>0.18421807747489238</v>
      </c>
      <c r="P861">
        <v>0.21603260869565211</v>
      </c>
      <c r="Q861">
        <v>0.17667005764665988</v>
      </c>
      <c r="R861">
        <v>0.39555202541699763</v>
      </c>
      <c r="S861">
        <v>0.13983628922237373</v>
      </c>
      <c r="T861">
        <v>0.1986588432523051</v>
      </c>
      <c r="U861">
        <v>8.140192198982471E-2</v>
      </c>
      <c r="V861">
        <v>0.16138763197586725</v>
      </c>
      <c r="W861">
        <v>0</v>
      </c>
      <c r="X861">
        <v>0.14297800338409478</v>
      </c>
      <c r="Y861">
        <v>0.18034682080924846</v>
      </c>
      <c r="Z861">
        <v>0.16677829872739452</v>
      </c>
      <c r="AA861">
        <v>0.20142743854084055</v>
      </c>
    </row>
    <row r="862" spans="1:27" x14ac:dyDescent="0.35">
      <c r="A862" s="1">
        <v>44152</v>
      </c>
      <c r="B862" t="s">
        <v>32</v>
      </c>
      <c r="C862">
        <v>0.54380461572933003</v>
      </c>
      <c r="D862">
        <v>0.57412124299541523</v>
      </c>
      <c r="E862">
        <v>0.49674620390455532</v>
      </c>
      <c r="F862">
        <v>0.49894440534834622</v>
      </c>
      <c r="G862">
        <v>0.58439781021897808</v>
      </c>
      <c r="H862">
        <v>0.49230769230769234</v>
      </c>
      <c r="I862">
        <v>0.61571815718157186</v>
      </c>
      <c r="J862">
        <v>0.60918462980318655</v>
      </c>
      <c r="K862">
        <v>0.54353189989425454</v>
      </c>
      <c r="L862">
        <v>0.60372960372960371</v>
      </c>
      <c r="M862">
        <v>0.44778761061946903</v>
      </c>
      <c r="N862">
        <v>0.43001261034047922</v>
      </c>
      <c r="O862">
        <v>0.55494978479196555</v>
      </c>
      <c r="P862">
        <v>0.57065217391304346</v>
      </c>
      <c r="Q862">
        <v>0.4571041030857918</v>
      </c>
      <c r="R862">
        <v>0.72517871326449568</v>
      </c>
      <c r="S862">
        <v>0.60982264665757158</v>
      </c>
      <c r="T862">
        <v>0.56412405699916179</v>
      </c>
      <c r="U862">
        <v>0.4081401921989824</v>
      </c>
      <c r="V862">
        <v>0.56229260935143288</v>
      </c>
      <c r="W862">
        <v>0.17708830548926013</v>
      </c>
      <c r="X862">
        <v>0.56387478849407779</v>
      </c>
      <c r="Y862">
        <v>0.73294797687861257</v>
      </c>
      <c r="Z862">
        <v>0.61955793703951778</v>
      </c>
      <c r="AA862">
        <v>0.60904044409199043</v>
      </c>
    </row>
    <row r="863" spans="1:27" x14ac:dyDescent="0.35">
      <c r="A863" s="1">
        <v>44152</v>
      </c>
      <c r="B863" t="s">
        <v>33</v>
      </c>
      <c r="C863">
        <v>0.45619538427066997</v>
      </c>
      <c r="D863">
        <v>0.42587875700458477</v>
      </c>
      <c r="E863">
        <v>0.50325379609544463</v>
      </c>
      <c r="F863">
        <v>0.50105559465165372</v>
      </c>
      <c r="G863">
        <v>0.41560218978102192</v>
      </c>
      <c r="H863">
        <v>0.50769230769230766</v>
      </c>
      <c r="I863">
        <v>0.38428184281842814</v>
      </c>
      <c r="J863">
        <v>0.39081537019681345</v>
      </c>
      <c r="K863">
        <v>0.45646810010574546</v>
      </c>
      <c r="L863">
        <v>0.39627039627039629</v>
      </c>
      <c r="M863">
        <v>0.55221238938053097</v>
      </c>
      <c r="N863">
        <v>0.56998738965952078</v>
      </c>
      <c r="O863">
        <v>0.44505021520803445</v>
      </c>
      <c r="P863">
        <v>0.42934782608695654</v>
      </c>
      <c r="Q863">
        <v>0.54289589691420814</v>
      </c>
      <c r="R863">
        <v>0.27482128673550432</v>
      </c>
      <c r="S863">
        <v>0.39017735334242842</v>
      </c>
      <c r="T863">
        <v>0.43587594300083821</v>
      </c>
      <c r="U863">
        <v>0.59185980780101755</v>
      </c>
      <c r="V863">
        <v>0.43770739064856712</v>
      </c>
      <c r="W863">
        <v>0.82291169451073987</v>
      </c>
      <c r="X863">
        <v>0.43612521150592221</v>
      </c>
      <c r="Y863">
        <v>0.26705202312138743</v>
      </c>
      <c r="Z863">
        <v>0.38044206296048222</v>
      </c>
      <c r="AA863">
        <v>0.39095955590800957</v>
      </c>
    </row>
    <row r="864" spans="1:27" x14ac:dyDescent="0.35">
      <c r="A864" s="1">
        <v>44152</v>
      </c>
      <c r="B864" t="s">
        <v>46</v>
      </c>
      <c r="C864">
        <v>0.27108302462410111</v>
      </c>
      <c r="D864">
        <v>0.51853682649530397</v>
      </c>
      <c r="E864">
        <v>0.37166900420757365</v>
      </c>
      <c r="F864">
        <v>0.36590251502336968</v>
      </c>
      <c r="G864">
        <v>0.45450949367088606</v>
      </c>
      <c r="H864">
        <v>0.49474868717179293</v>
      </c>
      <c r="I864">
        <v>0.32785145888594164</v>
      </c>
      <c r="J864">
        <v>0.42737819025522034</v>
      </c>
      <c r="K864">
        <v>0.37392500859993122</v>
      </c>
      <c r="L864">
        <v>0.62013729977116705</v>
      </c>
      <c r="M864">
        <v>0.43216080402010049</v>
      </c>
      <c r="N864">
        <v>0.23902439024390243</v>
      </c>
      <c r="O864">
        <v>0.58698727015558694</v>
      </c>
      <c r="P864">
        <v>0.40783558124598585</v>
      </c>
      <c r="Q864">
        <v>0.38103599648814751</v>
      </c>
      <c r="R864">
        <v>0.57819225251076045</v>
      </c>
      <c r="S864">
        <v>0.36643177450352338</v>
      </c>
      <c r="T864">
        <v>0.60779816513761464</v>
      </c>
      <c r="U864">
        <v>0.56864807995791689</v>
      </c>
      <c r="V864">
        <v>0.25712830957230143</v>
      </c>
      <c r="W864">
        <v>0.3886321626617375</v>
      </c>
      <c r="X864">
        <v>0.57166876839007985</v>
      </c>
      <c r="Y864">
        <v>0.52908891328210761</v>
      </c>
      <c r="Z864">
        <v>0.47689216342933688</v>
      </c>
      <c r="AA864">
        <v>0.40782543265613241</v>
      </c>
    </row>
    <row r="865" spans="1:27" x14ac:dyDescent="0.35">
      <c r="A865" s="1">
        <v>44152</v>
      </c>
      <c r="B865" t="s">
        <v>47</v>
      </c>
      <c r="C865">
        <v>0.81672025723472674</v>
      </c>
      <c r="D865">
        <v>0.41563393708293611</v>
      </c>
      <c r="E865">
        <v>0.54150943396226414</v>
      </c>
      <c r="F865">
        <v>0.46897810218978103</v>
      </c>
      <c r="G865">
        <v>0.62924281984334207</v>
      </c>
      <c r="H865">
        <v>0.31235784685367701</v>
      </c>
      <c r="I865">
        <v>0.64401294498381878</v>
      </c>
      <c r="J865">
        <v>0.49185667752442996</v>
      </c>
      <c r="K865">
        <v>0.61269549218031283</v>
      </c>
      <c r="L865">
        <v>0.60885608856088558</v>
      </c>
      <c r="M865">
        <v>0.51550387596899228</v>
      </c>
      <c r="N865">
        <v>0.44897959183673469</v>
      </c>
      <c r="O865">
        <v>0.70024096385542167</v>
      </c>
      <c r="P865">
        <v>0.6094488188976378</v>
      </c>
      <c r="Q865">
        <v>0.54070660522273428</v>
      </c>
      <c r="R865">
        <v>0.24813895781637718</v>
      </c>
      <c r="S865">
        <v>0.53671328671328666</v>
      </c>
      <c r="T865">
        <v>0.66666666666666663</v>
      </c>
      <c r="U865">
        <v>0.42368177613321001</v>
      </c>
      <c r="V865">
        <v>0.82376237623762372</v>
      </c>
      <c r="W865">
        <v>0.20451843043995244</v>
      </c>
      <c r="X865">
        <v>0.46176470588235297</v>
      </c>
      <c r="Y865">
        <v>0.80705394190871371</v>
      </c>
      <c r="Z865">
        <v>0.52247191011235961</v>
      </c>
      <c r="AA865">
        <v>0.51291512915129156</v>
      </c>
    </row>
    <row r="866" spans="1:27" x14ac:dyDescent="0.35">
      <c r="A866" s="1">
        <v>44152</v>
      </c>
      <c r="B866" t="s">
        <v>48</v>
      </c>
      <c r="C866">
        <v>0.18327974276527331</v>
      </c>
      <c r="D866">
        <v>0.58436606291706383</v>
      </c>
      <c r="E866">
        <v>0.45849056603773586</v>
      </c>
      <c r="F866">
        <v>0.53102189781021902</v>
      </c>
      <c r="G866">
        <v>0.37075718015665798</v>
      </c>
      <c r="H866">
        <v>0.68764215314632293</v>
      </c>
      <c r="I866">
        <v>0.35598705501618122</v>
      </c>
      <c r="J866">
        <v>0.50814332247557004</v>
      </c>
      <c r="K866">
        <v>0.38730450781968723</v>
      </c>
      <c r="L866">
        <v>0.39114391143911437</v>
      </c>
      <c r="M866">
        <v>0.48449612403100772</v>
      </c>
      <c r="N866">
        <v>0.55102040816326525</v>
      </c>
      <c r="O866">
        <v>0.29975903614457833</v>
      </c>
      <c r="P866">
        <v>0.3905511811023622</v>
      </c>
      <c r="Q866">
        <v>0.45929339477726572</v>
      </c>
      <c r="R866">
        <v>0.75186104218362282</v>
      </c>
      <c r="S866">
        <v>0.46328671328671328</v>
      </c>
      <c r="T866">
        <v>0.33333333333333331</v>
      </c>
      <c r="U866">
        <v>0.57631822386678999</v>
      </c>
      <c r="V866">
        <v>0.17623762376237623</v>
      </c>
      <c r="W866">
        <v>0.79548156956004756</v>
      </c>
      <c r="X866">
        <v>0.53823529411764703</v>
      </c>
      <c r="Y866">
        <v>0.19294605809128632</v>
      </c>
      <c r="Z866">
        <v>0.47752808988764045</v>
      </c>
      <c r="AA866">
        <v>0.4870848708487085</v>
      </c>
    </row>
    <row r="867" spans="1:27" x14ac:dyDescent="0.35">
      <c r="A867" s="1">
        <v>44152</v>
      </c>
      <c r="B867" t="s">
        <v>49</v>
      </c>
      <c r="C867">
        <v>0.60660660660660659</v>
      </c>
      <c r="D867">
        <v>0.31578947368421051</v>
      </c>
      <c r="E867">
        <v>0.5043478260869565</v>
      </c>
      <c r="F867">
        <v>0.41826923076923078</v>
      </c>
      <c r="G867">
        <v>0.89204545454545459</v>
      </c>
      <c r="H867">
        <v>0.23039215686274508</v>
      </c>
      <c r="I867">
        <v>0.6328125</v>
      </c>
      <c r="J867">
        <v>0.76190476190476186</v>
      </c>
      <c r="K867">
        <v>0.77419354838709675</v>
      </c>
      <c r="L867">
        <v>0.59223300970873782</v>
      </c>
      <c r="M867">
        <v>0.36666666666666664</v>
      </c>
      <c r="N867">
        <v>0.44186046511627908</v>
      </c>
      <c r="O867">
        <v>0.63274336283185839</v>
      </c>
      <c r="P867">
        <v>0.49264705882352944</v>
      </c>
      <c r="Q867">
        <v>0.20123839009287925</v>
      </c>
      <c r="R867">
        <v>0.25624999999999998</v>
      </c>
      <c r="S867">
        <v>0.46363636363636362</v>
      </c>
      <c r="T867">
        <v>0.52</v>
      </c>
      <c r="U867">
        <v>0.40517241379310343</v>
      </c>
      <c r="V867">
        <v>0.51948051948051943</v>
      </c>
      <c r="W867">
        <v>0.94791666666666663</v>
      </c>
      <c r="X867">
        <v>0.50335570469798663</v>
      </c>
      <c r="Y867">
        <v>0.74590163934426235</v>
      </c>
      <c r="Z867">
        <v>0.78813559322033899</v>
      </c>
      <c r="AA867">
        <v>0.30597014925373134</v>
      </c>
    </row>
    <row r="868" spans="1:27" x14ac:dyDescent="0.35">
      <c r="A868" s="1">
        <v>44152</v>
      </c>
      <c r="B868" t="s">
        <v>50</v>
      </c>
      <c r="C868">
        <v>0.39339339339339341</v>
      </c>
      <c r="D868">
        <v>0.68421052631578949</v>
      </c>
      <c r="E868">
        <v>0.4956521739130435</v>
      </c>
      <c r="F868">
        <v>0.58173076923076927</v>
      </c>
      <c r="G868">
        <v>0.10795454545454546</v>
      </c>
      <c r="H868">
        <v>0.76960784313725494</v>
      </c>
      <c r="I868">
        <v>0.3671875</v>
      </c>
      <c r="J868">
        <v>0.23809523809523808</v>
      </c>
      <c r="K868">
        <v>0.22580645161290322</v>
      </c>
      <c r="L868">
        <v>0.40776699029126212</v>
      </c>
      <c r="M868">
        <v>0.6333333333333333</v>
      </c>
      <c r="N868">
        <v>0.55813953488372092</v>
      </c>
      <c r="O868">
        <v>0.36725663716814161</v>
      </c>
      <c r="P868">
        <v>0.50735294117647056</v>
      </c>
      <c r="Q868">
        <v>0.79876160990712075</v>
      </c>
      <c r="R868">
        <v>0.74375000000000002</v>
      </c>
      <c r="S868">
        <v>0.53636363636363638</v>
      </c>
      <c r="T868">
        <v>0.48</v>
      </c>
      <c r="U868">
        <v>0.59482758620689657</v>
      </c>
      <c r="V868">
        <v>0.48051948051948051</v>
      </c>
      <c r="W868">
        <v>5.2083333333333336E-2</v>
      </c>
      <c r="X868">
        <v>0.49664429530201343</v>
      </c>
      <c r="Y868">
        <v>0.25409836065573771</v>
      </c>
      <c r="Z868">
        <v>0.21186440677966101</v>
      </c>
      <c r="AA868">
        <v>0.69402985074626866</v>
      </c>
    </row>
    <row r="869" spans="1:27" x14ac:dyDescent="0.35">
      <c r="A869" s="1">
        <v>44152</v>
      </c>
      <c r="B869" t="s">
        <v>51</v>
      </c>
      <c r="C869">
        <v>0.12755102040816327</v>
      </c>
      <c r="D869">
        <v>0.31210191082802546</v>
      </c>
      <c r="E869">
        <v>7.2847682119205295E-2</v>
      </c>
      <c r="F869">
        <v>2.1929824561403508E-2</v>
      </c>
      <c r="G869">
        <v>2.6905829596412557E-2</v>
      </c>
      <c r="H869">
        <v>5.8252427184466021E-2</v>
      </c>
      <c r="I869">
        <v>0.24285714285714285</v>
      </c>
      <c r="J869">
        <v>0.20258620689655171</v>
      </c>
      <c r="K869">
        <v>0.34523809523809523</v>
      </c>
      <c r="L869">
        <v>0.14563106796116504</v>
      </c>
      <c r="M869">
        <v>0.27777777777777779</v>
      </c>
      <c r="N869">
        <v>9.8684210526315791E-2</v>
      </c>
      <c r="O869">
        <v>0.16363636363636364</v>
      </c>
      <c r="P869">
        <v>5.1948051948051951E-2</v>
      </c>
      <c r="Q869">
        <v>7.2796934865900387E-2</v>
      </c>
      <c r="R869">
        <v>8.3612040133779264E-2</v>
      </c>
      <c r="S869">
        <v>6.9620253164556958E-2</v>
      </c>
      <c r="T869">
        <v>6.9230769230769235E-2</v>
      </c>
      <c r="U869">
        <v>0.11827956989247312</v>
      </c>
      <c r="V869">
        <v>0.24233983286908078</v>
      </c>
      <c r="W869">
        <v>8.3798882681564241E-2</v>
      </c>
      <c r="X869">
        <v>0.22784810126582278</v>
      </c>
      <c r="Y869">
        <v>0.15126050420168066</v>
      </c>
      <c r="Z869">
        <v>2.5157232704402517E-2</v>
      </c>
      <c r="AA869">
        <v>0.10638297872340426</v>
      </c>
    </row>
    <row r="870" spans="1:27" x14ac:dyDescent="0.35">
      <c r="A870" s="1">
        <v>44152</v>
      </c>
      <c r="B870" t="s">
        <v>52</v>
      </c>
      <c r="C870">
        <v>0.87244897959183676</v>
      </c>
      <c r="D870">
        <v>0.68789808917197448</v>
      </c>
      <c r="E870">
        <v>0.92715231788079466</v>
      </c>
      <c r="F870">
        <v>0.97807017543859653</v>
      </c>
      <c r="G870">
        <v>0.97309417040358748</v>
      </c>
      <c r="H870">
        <v>0.94174757281553401</v>
      </c>
      <c r="I870">
        <v>0.75714285714285712</v>
      </c>
      <c r="J870">
        <v>0.79741379310344829</v>
      </c>
      <c r="K870">
        <v>0.65476190476190477</v>
      </c>
      <c r="L870">
        <v>0.85436893203883491</v>
      </c>
      <c r="M870">
        <v>0.72222222222222221</v>
      </c>
      <c r="N870">
        <v>0.90131578947368418</v>
      </c>
      <c r="O870">
        <v>0.83636363636363631</v>
      </c>
      <c r="P870">
        <v>0.94805194805194803</v>
      </c>
      <c r="Q870">
        <v>0.92720306513409967</v>
      </c>
      <c r="R870">
        <v>0.91638795986622068</v>
      </c>
      <c r="S870">
        <v>0.930379746835443</v>
      </c>
      <c r="T870">
        <v>0.93076923076923079</v>
      </c>
      <c r="U870">
        <v>0.88172043010752688</v>
      </c>
      <c r="V870">
        <v>0.75766016713091922</v>
      </c>
      <c r="W870">
        <v>0.91620111731843579</v>
      </c>
      <c r="X870">
        <v>0.77215189873417722</v>
      </c>
      <c r="Y870">
        <v>0.84873949579831931</v>
      </c>
      <c r="Z870">
        <v>0.97484276729559749</v>
      </c>
      <c r="AA870">
        <v>0.8936170212765957</v>
      </c>
    </row>
    <row r="871" spans="1:27" x14ac:dyDescent="0.35">
      <c r="A871" s="1">
        <v>44153</v>
      </c>
      <c r="B871" t="s">
        <v>30</v>
      </c>
      <c r="C871">
        <v>0.43939054447680931</v>
      </c>
      <c r="D871">
        <v>0.23076923076923075</v>
      </c>
      <c r="E871">
        <v>0.35502530730296455</v>
      </c>
      <c r="F871">
        <v>0.31738212526389864</v>
      </c>
      <c r="G871">
        <v>0.25729927007299269</v>
      </c>
      <c r="H871">
        <v>0.31124260355029587</v>
      </c>
      <c r="I871">
        <v>0.46883468834688347</v>
      </c>
      <c r="J871">
        <v>0.35656108597285069</v>
      </c>
      <c r="K871">
        <v>0.42479108635097496</v>
      </c>
      <c r="L871">
        <v>0.44242424242424244</v>
      </c>
      <c r="M871">
        <v>0.38584070796460179</v>
      </c>
      <c r="N871">
        <v>0.29129886506935687</v>
      </c>
      <c r="O871">
        <v>0.36614060258249642</v>
      </c>
      <c r="P871">
        <v>0.34918478260869568</v>
      </c>
      <c r="Q871">
        <v>0.26856561546286878</v>
      </c>
      <c r="R871">
        <v>0.32406671961874506</v>
      </c>
      <c r="S871">
        <v>0.44542974079126874</v>
      </c>
      <c r="T871">
        <v>0.37510373443983402</v>
      </c>
      <c r="U871">
        <v>0.32399103139013458</v>
      </c>
      <c r="V871">
        <v>0.39064856711915541</v>
      </c>
      <c r="W871">
        <v>0.19045346062052507</v>
      </c>
      <c r="X871">
        <v>0.41708967851099826</v>
      </c>
      <c r="Y871">
        <v>0.54189944134078216</v>
      </c>
      <c r="Z871">
        <v>0.4145527369826435</v>
      </c>
      <c r="AA871">
        <v>0.40386100386100388</v>
      </c>
    </row>
    <row r="872" spans="1:27" x14ac:dyDescent="0.35">
      <c r="A872" s="1">
        <v>44153</v>
      </c>
      <c r="B872" t="s">
        <v>31</v>
      </c>
      <c r="C872">
        <v>9.2762715662110751E-2</v>
      </c>
      <c r="D872">
        <v>0.30005094243504848</v>
      </c>
      <c r="E872">
        <v>0.13015184381778744</v>
      </c>
      <c r="F872">
        <v>0.17194463992493553</v>
      </c>
      <c r="G872">
        <v>0.3220802919708029</v>
      </c>
      <c r="H872">
        <v>0.1727810650887574</v>
      </c>
      <c r="I872">
        <v>0.13279132791327919</v>
      </c>
      <c r="J872">
        <v>0.24886877828054293</v>
      </c>
      <c r="K872">
        <v>0.11455431754874645</v>
      </c>
      <c r="L872">
        <v>0.14638694638694633</v>
      </c>
      <c r="M872">
        <v>5.8407079646017657E-2</v>
      </c>
      <c r="N872">
        <v>0.1462799495586381</v>
      </c>
      <c r="O872">
        <v>0.18593974175035871</v>
      </c>
      <c r="P872">
        <v>0.22146739130434778</v>
      </c>
      <c r="Q872">
        <v>0.19735503560528994</v>
      </c>
      <c r="R872">
        <v>0.39475774424146143</v>
      </c>
      <c r="S872">
        <v>0.14665757162346527</v>
      </c>
      <c r="T872">
        <v>0.18506224066390042</v>
      </c>
      <c r="U872">
        <v>7.5672645739910283E-2</v>
      </c>
      <c r="V872">
        <v>0.15686274509803921</v>
      </c>
      <c r="W872">
        <v>0</v>
      </c>
      <c r="X872">
        <v>0.13578680203045684</v>
      </c>
      <c r="Y872">
        <v>0.18100558659217869</v>
      </c>
      <c r="Z872">
        <v>0.18491321762349799</v>
      </c>
      <c r="AA872">
        <v>0.17297297297297298</v>
      </c>
    </row>
    <row r="873" spans="1:27" x14ac:dyDescent="0.35">
      <c r="A873" s="1">
        <v>44153</v>
      </c>
      <c r="B873" t="s">
        <v>32</v>
      </c>
      <c r="C873">
        <v>0.53215326013892006</v>
      </c>
      <c r="D873">
        <v>0.53082017320427921</v>
      </c>
      <c r="E873">
        <v>0.48517715112075199</v>
      </c>
      <c r="F873">
        <v>0.48932676518883417</v>
      </c>
      <c r="G873">
        <v>0.57937956204379559</v>
      </c>
      <c r="H873">
        <v>0.48402366863905327</v>
      </c>
      <c r="I873">
        <v>0.60162601626016265</v>
      </c>
      <c r="J873">
        <v>0.60542986425339362</v>
      </c>
      <c r="K873">
        <v>0.53934540389972141</v>
      </c>
      <c r="L873">
        <v>0.58881118881118877</v>
      </c>
      <c r="M873">
        <v>0.44424778761061945</v>
      </c>
      <c r="N873">
        <v>0.43757881462799497</v>
      </c>
      <c r="O873">
        <v>0.55208034433285513</v>
      </c>
      <c r="P873">
        <v>0.57065217391304346</v>
      </c>
      <c r="Q873">
        <v>0.46592065106815872</v>
      </c>
      <c r="R873">
        <v>0.71882446386020649</v>
      </c>
      <c r="S873">
        <v>0.592087312414734</v>
      </c>
      <c r="T873">
        <v>0.56016597510373445</v>
      </c>
      <c r="U873">
        <v>0.39966367713004486</v>
      </c>
      <c r="V873">
        <v>0.54751131221719462</v>
      </c>
      <c r="W873">
        <v>0.19045346062052507</v>
      </c>
      <c r="X873">
        <v>0.55287648054145511</v>
      </c>
      <c r="Y873">
        <v>0.72290502793296085</v>
      </c>
      <c r="Z873">
        <v>0.59946595460614149</v>
      </c>
      <c r="AA873">
        <v>0.57683397683397686</v>
      </c>
    </row>
    <row r="874" spans="1:27" x14ac:dyDescent="0.35">
      <c r="A874" s="1">
        <v>44153</v>
      </c>
      <c r="B874" t="s">
        <v>33</v>
      </c>
      <c r="C874">
        <v>0.46784673986107994</v>
      </c>
      <c r="D874">
        <v>0.46917982679572079</v>
      </c>
      <c r="E874">
        <v>0.51482284887924801</v>
      </c>
      <c r="F874">
        <v>0.51067323481116578</v>
      </c>
      <c r="G874">
        <v>0.42062043795620441</v>
      </c>
      <c r="H874">
        <v>0.51597633136094667</v>
      </c>
      <c r="I874">
        <v>0.39837398373983735</v>
      </c>
      <c r="J874">
        <v>0.39457013574660638</v>
      </c>
      <c r="K874">
        <v>0.46065459610027859</v>
      </c>
      <c r="L874">
        <v>0.41118881118881123</v>
      </c>
      <c r="M874">
        <v>0.55575221238938055</v>
      </c>
      <c r="N874">
        <v>0.56242118537200503</v>
      </c>
      <c r="O874">
        <v>0.44791965566714487</v>
      </c>
      <c r="P874">
        <v>0.42934782608695654</v>
      </c>
      <c r="Q874">
        <v>0.53407934893184128</v>
      </c>
      <c r="R874">
        <v>0.28117553613979351</v>
      </c>
      <c r="S874">
        <v>0.407912687585266</v>
      </c>
      <c r="T874">
        <v>0.43983402489626555</v>
      </c>
      <c r="U874">
        <v>0.6003363228699552</v>
      </c>
      <c r="V874">
        <v>0.45248868778280538</v>
      </c>
      <c r="W874">
        <v>0.80954653937947496</v>
      </c>
      <c r="X874">
        <v>0.44712351945854489</v>
      </c>
      <c r="Y874">
        <v>0.27709497206703915</v>
      </c>
      <c r="Z874">
        <v>0.40053404539385851</v>
      </c>
      <c r="AA874">
        <v>0.42316602316602314</v>
      </c>
    </row>
    <row r="875" spans="1:27" x14ac:dyDescent="0.35">
      <c r="A875" s="1">
        <v>44153</v>
      </c>
      <c r="B875" t="s">
        <v>46</v>
      </c>
      <c r="C875">
        <v>0.27108302462410111</v>
      </c>
      <c r="D875">
        <v>0.51853682649530397</v>
      </c>
      <c r="E875">
        <v>0.37657784011220197</v>
      </c>
      <c r="F875">
        <v>0.37346984197640781</v>
      </c>
      <c r="G875">
        <v>0.45450949367088606</v>
      </c>
      <c r="H875">
        <v>0.51762940735183793</v>
      </c>
      <c r="I875">
        <v>0.32785145888594164</v>
      </c>
      <c r="J875">
        <v>0.43523083818915287</v>
      </c>
      <c r="K875">
        <v>0.3715159755268525</v>
      </c>
      <c r="L875">
        <v>0.62471395881006864</v>
      </c>
      <c r="M875">
        <v>0.42378559463986598</v>
      </c>
      <c r="N875">
        <v>0.23902439024390243</v>
      </c>
      <c r="O875">
        <v>0.58698727015558694</v>
      </c>
      <c r="P875">
        <v>0.40783558124598585</v>
      </c>
      <c r="Q875">
        <v>0.40181445712613401</v>
      </c>
      <c r="R875">
        <v>0.5796269727403156</v>
      </c>
      <c r="S875">
        <v>0.36643177450352338</v>
      </c>
      <c r="T875">
        <v>0.60227272727272729</v>
      </c>
      <c r="U875">
        <v>0.57254697286012524</v>
      </c>
      <c r="V875">
        <v>0.26298370672097759</v>
      </c>
      <c r="W875">
        <v>0.47689463955637706</v>
      </c>
      <c r="X875">
        <v>0.61160151324085754</v>
      </c>
      <c r="Y875">
        <v>0.51222104144527103</v>
      </c>
      <c r="Z875">
        <v>0.49532710280373832</v>
      </c>
      <c r="AA875">
        <v>0.37931034482758619</v>
      </c>
    </row>
    <row r="876" spans="1:27" x14ac:dyDescent="0.35">
      <c r="A876" s="1">
        <v>44153</v>
      </c>
      <c r="B876" t="s">
        <v>47</v>
      </c>
      <c r="C876">
        <v>0.80546623794212213</v>
      </c>
      <c r="D876">
        <v>0.3956148713060057</v>
      </c>
      <c r="E876">
        <v>0.4972067039106145</v>
      </c>
      <c r="F876">
        <v>0.42491060786650775</v>
      </c>
      <c r="G876">
        <v>0.7293298520452568</v>
      </c>
      <c r="H876">
        <v>0.27463768115942028</v>
      </c>
      <c r="I876">
        <v>0.64077669902912626</v>
      </c>
      <c r="J876">
        <v>0.4624098867147271</v>
      </c>
      <c r="K876">
        <v>0.58096980786825247</v>
      </c>
      <c r="L876">
        <v>0.61538461538461542</v>
      </c>
      <c r="M876">
        <v>0.51778656126482214</v>
      </c>
      <c r="N876">
        <v>0.38265306122448978</v>
      </c>
      <c r="O876">
        <v>0.77590361445783129</v>
      </c>
      <c r="P876">
        <v>0.61889763779527562</v>
      </c>
      <c r="Q876">
        <v>0.50910415149308086</v>
      </c>
      <c r="R876">
        <v>0.23267326732673269</v>
      </c>
      <c r="S876">
        <v>0.534965034965035</v>
      </c>
      <c r="T876">
        <v>0.64025157232704399</v>
      </c>
      <c r="U876">
        <v>0.42752962625341839</v>
      </c>
      <c r="V876">
        <v>0.82478218780251689</v>
      </c>
      <c r="W876">
        <v>0.17054263565891473</v>
      </c>
      <c r="X876">
        <v>0.47766323024054985</v>
      </c>
      <c r="Y876">
        <v>0.81535269709543567</v>
      </c>
      <c r="Z876">
        <v>0.48787061994609165</v>
      </c>
      <c r="AA876">
        <v>0.53771760154738879</v>
      </c>
    </row>
    <row r="877" spans="1:27" x14ac:dyDescent="0.35">
      <c r="A877" s="1">
        <v>44153</v>
      </c>
      <c r="B877" t="s">
        <v>48</v>
      </c>
      <c r="C877">
        <v>0.19453376205787781</v>
      </c>
      <c r="D877">
        <v>0.6043851286939943</v>
      </c>
      <c r="E877">
        <v>0.5027932960893855</v>
      </c>
      <c r="F877">
        <v>0.57508939213349231</v>
      </c>
      <c r="G877">
        <v>0.27067014795474326</v>
      </c>
      <c r="H877">
        <v>0.72536231884057967</v>
      </c>
      <c r="I877">
        <v>0.35922330097087379</v>
      </c>
      <c r="J877">
        <v>0.53759011328527295</v>
      </c>
      <c r="K877">
        <v>0.41903019213174747</v>
      </c>
      <c r="L877">
        <v>0.38461538461538464</v>
      </c>
      <c r="M877">
        <v>0.48221343873517786</v>
      </c>
      <c r="N877">
        <v>0.61734693877551017</v>
      </c>
      <c r="O877">
        <v>0.22409638554216868</v>
      </c>
      <c r="P877">
        <v>0.38110236220472443</v>
      </c>
      <c r="Q877">
        <v>0.49089584850691914</v>
      </c>
      <c r="R877">
        <v>0.76732673267326734</v>
      </c>
      <c r="S877">
        <v>0.46503496503496505</v>
      </c>
      <c r="T877">
        <v>0.35974842767295595</v>
      </c>
      <c r="U877">
        <v>0.57247037374658161</v>
      </c>
      <c r="V877">
        <v>0.17521781219748306</v>
      </c>
      <c r="W877">
        <v>0.8294573643410853</v>
      </c>
      <c r="X877">
        <v>0.5223367697594502</v>
      </c>
      <c r="Y877">
        <v>0.18464730290456433</v>
      </c>
      <c r="Z877">
        <v>0.5121293800539084</v>
      </c>
      <c r="AA877">
        <v>0.46228239845261121</v>
      </c>
    </row>
    <row r="878" spans="1:27" x14ac:dyDescent="0.35">
      <c r="A878" s="1">
        <v>44153</v>
      </c>
      <c r="B878" t="s">
        <v>49</v>
      </c>
      <c r="C878">
        <v>0.65165165165165162</v>
      </c>
      <c r="D878">
        <v>0.2982456140350877</v>
      </c>
      <c r="E878">
        <v>0.41739130434782606</v>
      </c>
      <c r="F878">
        <v>0.43269230769230771</v>
      </c>
      <c r="G878">
        <v>0.96590909090909094</v>
      </c>
      <c r="H878">
        <v>0.23529411764705882</v>
      </c>
      <c r="I878">
        <v>0.5859375</v>
      </c>
      <c r="J878">
        <v>0.7142857142857143</v>
      </c>
      <c r="K878">
        <v>0.74479166666666663</v>
      </c>
      <c r="L878">
        <v>0.58252427184466016</v>
      </c>
      <c r="M878">
        <v>0.41666666666666669</v>
      </c>
      <c r="N878">
        <v>0.46511627906976744</v>
      </c>
      <c r="O878">
        <v>0.57079646017699115</v>
      </c>
      <c r="P878">
        <v>0.50735294117647056</v>
      </c>
      <c r="Q878">
        <v>0.1609907120743034</v>
      </c>
      <c r="R878">
        <v>0.3</v>
      </c>
      <c r="S878">
        <v>0.49090909090909091</v>
      </c>
      <c r="T878">
        <v>0.50666666666666671</v>
      </c>
      <c r="U878">
        <v>0.40086206896551724</v>
      </c>
      <c r="V878">
        <v>0.4956521739130435</v>
      </c>
      <c r="W878">
        <v>0.34375</v>
      </c>
      <c r="X878">
        <v>0.52348993288590606</v>
      </c>
      <c r="Y878">
        <v>0.72950819672131151</v>
      </c>
      <c r="Z878">
        <v>0.60655737704918034</v>
      </c>
      <c r="AA878">
        <v>0.30597014925373134</v>
      </c>
    </row>
    <row r="879" spans="1:27" x14ac:dyDescent="0.35">
      <c r="A879" s="1">
        <v>44153</v>
      </c>
      <c r="B879" t="s">
        <v>50</v>
      </c>
      <c r="C879">
        <v>0.34834834834834832</v>
      </c>
      <c r="D879">
        <v>0.70175438596491224</v>
      </c>
      <c r="E879">
        <v>0.58260869565217388</v>
      </c>
      <c r="F879">
        <v>0.56730769230769229</v>
      </c>
      <c r="G879">
        <v>3.4090909090909088E-2</v>
      </c>
      <c r="H879">
        <v>0.76470588235294112</v>
      </c>
      <c r="I879">
        <v>0.4140625</v>
      </c>
      <c r="J879">
        <v>0.2857142857142857</v>
      </c>
      <c r="K879">
        <v>0.25520833333333331</v>
      </c>
      <c r="L879">
        <v>0.41747572815533979</v>
      </c>
      <c r="M879">
        <v>0.58333333333333337</v>
      </c>
      <c r="N879">
        <v>0.53488372093023251</v>
      </c>
      <c r="O879">
        <v>0.42920353982300885</v>
      </c>
      <c r="P879">
        <v>0.49264705882352944</v>
      </c>
      <c r="Q879">
        <v>0.83900928792569662</v>
      </c>
      <c r="R879">
        <v>0.7</v>
      </c>
      <c r="S879">
        <v>0.50909090909090904</v>
      </c>
      <c r="T879">
        <v>0.49333333333333335</v>
      </c>
      <c r="U879">
        <v>0.59913793103448276</v>
      </c>
      <c r="V879">
        <v>0.5043478260869565</v>
      </c>
      <c r="W879">
        <v>0.65625</v>
      </c>
      <c r="X879">
        <v>0.47651006711409394</v>
      </c>
      <c r="Y879">
        <v>0.27049180327868855</v>
      </c>
      <c r="Z879">
        <v>0.39344262295081966</v>
      </c>
      <c r="AA879">
        <v>0.69402985074626866</v>
      </c>
    </row>
    <row r="880" spans="1:27" x14ac:dyDescent="0.35">
      <c r="A880" s="1">
        <v>44153</v>
      </c>
      <c r="B880" t="s">
        <v>51</v>
      </c>
      <c r="C880">
        <v>0.15816326530612246</v>
      </c>
      <c r="D880">
        <v>0.30573248407643311</v>
      </c>
      <c r="E880">
        <v>9.2715231788079472E-2</v>
      </c>
      <c r="F880">
        <v>2.6315789473684209E-2</v>
      </c>
      <c r="G880">
        <v>8.5585585585585586E-2</v>
      </c>
      <c r="H880">
        <v>7.281553398058252E-2</v>
      </c>
      <c r="I880">
        <v>0.21428571428571427</v>
      </c>
      <c r="J880">
        <v>0.15948275862068967</v>
      </c>
      <c r="K880">
        <v>0.33720930232558138</v>
      </c>
      <c r="L880">
        <v>0.14077669902912621</v>
      </c>
      <c r="M880">
        <v>0.32727272727272727</v>
      </c>
      <c r="N880">
        <v>9.8684210526315791E-2</v>
      </c>
      <c r="O880">
        <v>0.16363636363636364</v>
      </c>
      <c r="P880">
        <v>4.5161290322580643E-2</v>
      </c>
      <c r="Q880">
        <v>4.2145593869731802E-2</v>
      </c>
      <c r="R880">
        <v>8.3612040133779264E-2</v>
      </c>
      <c r="S880">
        <v>5.6962025316455694E-2</v>
      </c>
      <c r="T880">
        <v>5.3846153846153849E-2</v>
      </c>
      <c r="U880">
        <v>0.11827956989247312</v>
      </c>
      <c r="V880">
        <v>0.22562674094707522</v>
      </c>
      <c r="W880">
        <v>8.2051282051282051E-2</v>
      </c>
      <c r="X880">
        <v>0.18354430379746836</v>
      </c>
      <c r="Y880">
        <v>0.17741935483870969</v>
      </c>
      <c r="Z880">
        <v>2.5157232704402517E-2</v>
      </c>
      <c r="AA880">
        <v>0.10638297872340426</v>
      </c>
    </row>
    <row r="881" spans="1:27" x14ac:dyDescent="0.35">
      <c r="A881" s="1">
        <v>44153</v>
      </c>
      <c r="B881" t="s">
        <v>52</v>
      </c>
      <c r="C881">
        <v>0.84183673469387754</v>
      </c>
      <c r="D881">
        <v>0.69426751592356684</v>
      </c>
      <c r="E881">
        <v>0.9072847682119205</v>
      </c>
      <c r="F881">
        <v>0.97368421052631582</v>
      </c>
      <c r="G881">
        <v>0.9144144144144144</v>
      </c>
      <c r="H881">
        <v>0.92718446601941751</v>
      </c>
      <c r="I881">
        <v>0.7857142857142857</v>
      </c>
      <c r="J881">
        <v>0.84051724137931039</v>
      </c>
      <c r="K881">
        <v>0.66279069767441856</v>
      </c>
      <c r="L881">
        <v>0.85922330097087374</v>
      </c>
      <c r="M881">
        <v>0.67272727272727273</v>
      </c>
      <c r="N881">
        <v>0.90131578947368418</v>
      </c>
      <c r="O881">
        <v>0.83636363636363631</v>
      </c>
      <c r="P881">
        <v>0.95483870967741935</v>
      </c>
      <c r="Q881">
        <v>0.95785440613026818</v>
      </c>
      <c r="R881">
        <v>0.91638795986622068</v>
      </c>
      <c r="S881">
        <v>0.94303797468354433</v>
      </c>
      <c r="T881">
        <v>0.94615384615384612</v>
      </c>
      <c r="U881">
        <v>0.88172043010752688</v>
      </c>
      <c r="V881">
        <v>0.77437325905292476</v>
      </c>
      <c r="W881">
        <v>0.91794871794871791</v>
      </c>
      <c r="X881">
        <v>0.81645569620253167</v>
      </c>
      <c r="Y881">
        <v>0.82258064516129037</v>
      </c>
      <c r="Z881">
        <v>0.97484276729559749</v>
      </c>
      <c r="AA881">
        <v>0.8936170212765957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E09BF-7468-4B2D-B57C-1602F2088ABB}">
  <dimension ref="A1:C1121"/>
  <sheetViews>
    <sheetView topLeftCell="A1079" workbookViewId="0">
      <selection activeCell="A1108" sqref="A1108:C1121"/>
    </sheetView>
  </sheetViews>
  <sheetFormatPr defaultRowHeight="14.5" x14ac:dyDescent="0.35"/>
  <cols>
    <col min="1" max="1" width="9.90625" bestFit="1" customWidth="1"/>
    <col min="2" max="2" width="57.54296875" bestFit="1" customWidth="1"/>
    <col min="3" max="3" width="9.54296875" customWidth="1"/>
  </cols>
  <sheetData>
    <row r="1" spans="1:3" x14ac:dyDescent="0.35">
      <c r="A1" t="s">
        <v>29</v>
      </c>
      <c r="B1" t="s">
        <v>28</v>
      </c>
      <c r="C1" t="s">
        <v>34</v>
      </c>
    </row>
    <row r="2" spans="1:3" x14ac:dyDescent="0.35">
      <c r="A2" s="1">
        <v>44074</v>
      </c>
      <c r="B2" t="s">
        <v>35</v>
      </c>
      <c r="C2">
        <v>36801</v>
      </c>
    </row>
    <row r="3" spans="1:3" x14ac:dyDescent="0.35">
      <c r="A3" s="1">
        <v>44074</v>
      </c>
      <c r="B3" t="s">
        <v>36</v>
      </c>
      <c r="C3">
        <v>7143</v>
      </c>
    </row>
    <row r="4" spans="1:3" x14ac:dyDescent="0.35">
      <c r="A4" s="1">
        <v>44074</v>
      </c>
      <c r="B4" t="s">
        <v>37</v>
      </c>
      <c r="C4">
        <v>3718</v>
      </c>
    </row>
    <row r="5" spans="1:3" x14ac:dyDescent="0.35">
      <c r="A5" s="1">
        <v>44074</v>
      </c>
      <c r="B5" t="s">
        <v>38</v>
      </c>
      <c r="C5">
        <v>10861</v>
      </c>
    </row>
    <row r="6" spans="1:3" x14ac:dyDescent="0.35">
      <c r="A6" s="1">
        <v>44074</v>
      </c>
      <c r="B6" t="s">
        <v>39</v>
      </c>
      <c r="C6">
        <v>25940</v>
      </c>
    </row>
    <row r="7" spans="1:3" x14ac:dyDescent="0.35">
      <c r="A7" s="1">
        <v>44074</v>
      </c>
      <c r="B7" t="s">
        <v>2</v>
      </c>
      <c r="C7">
        <v>11535</v>
      </c>
    </row>
    <row r="8" spans="1:3" x14ac:dyDescent="0.35">
      <c r="A8" s="1">
        <v>44074</v>
      </c>
      <c r="B8" t="s">
        <v>1</v>
      </c>
      <c r="C8">
        <v>7327</v>
      </c>
    </row>
    <row r="9" spans="1:3" x14ac:dyDescent="0.35">
      <c r="A9" s="1">
        <v>44074</v>
      </c>
      <c r="B9" t="s">
        <v>0</v>
      </c>
      <c r="C9">
        <v>4208</v>
      </c>
    </row>
    <row r="10" spans="1:3" x14ac:dyDescent="0.35">
      <c r="A10" s="1">
        <v>44074</v>
      </c>
      <c r="B10" t="s">
        <v>40</v>
      </c>
      <c r="C10">
        <v>3441</v>
      </c>
    </row>
    <row r="11" spans="1:3" x14ac:dyDescent="0.35">
      <c r="A11" s="1">
        <v>44074</v>
      </c>
      <c r="B11" t="s">
        <v>41</v>
      </c>
      <c r="C11">
        <v>720</v>
      </c>
    </row>
    <row r="12" spans="1:3" x14ac:dyDescent="0.35">
      <c r="A12" s="1">
        <v>44074</v>
      </c>
      <c r="B12" t="s">
        <v>42</v>
      </c>
      <c r="C12">
        <v>2721</v>
      </c>
    </row>
    <row r="13" spans="1:3" x14ac:dyDescent="0.35">
      <c r="A13" s="1">
        <v>44074</v>
      </c>
      <c r="B13" t="s">
        <v>43</v>
      </c>
      <c r="C13">
        <v>4242</v>
      </c>
    </row>
    <row r="14" spans="1:3" x14ac:dyDescent="0.35">
      <c r="A14" s="1">
        <v>44074</v>
      </c>
      <c r="B14" t="s">
        <v>44</v>
      </c>
      <c r="C14">
        <v>200</v>
      </c>
    </row>
    <row r="15" spans="1:3" x14ac:dyDescent="0.35">
      <c r="A15" s="1">
        <v>44074</v>
      </c>
      <c r="B15" t="s">
        <v>45</v>
      </c>
      <c r="C15">
        <v>4042</v>
      </c>
    </row>
    <row r="16" spans="1:3" x14ac:dyDescent="0.35">
      <c r="A16" s="1">
        <v>44075</v>
      </c>
      <c r="B16" t="s">
        <v>35</v>
      </c>
      <c r="C16">
        <v>34028</v>
      </c>
    </row>
    <row r="17" spans="1:3" x14ac:dyDescent="0.35">
      <c r="A17" s="1">
        <v>44075</v>
      </c>
      <c r="B17" t="s">
        <v>36</v>
      </c>
      <c r="C17">
        <v>7364</v>
      </c>
    </row>
    <row r="18" spans="1:3" x14ac:dyDescent="0.35">
      <c r="A18" s="1">
        <v>44075</v>
      </c>
      <c r="B18" t="s">
        <v>37</v>
      </c>
      <c r="C18">
        <v>3943</v>
      </c>
    </row>
    <row r="19" spans="1:3" x14ac:dyDescent="0.35">
      <c r="A19" s="1">
        <v>44075</v>
      </c>
      <c r="B19" t="s">
        <v>38</v>
      </c>
      <c r="C19">
        <v>11307</v>
      </c>
    </row>
    <row r="20" spans="1:3" x14ac:dyDescent="0.35">
      <c r="A20" s="1">
        <v>44075</v>
      </c>
      <c r="B20" t="s">
        <v>39</v>
      </c>
      <c r="C20">
        <v>22721</v>
      </c>
    </row>
    <row r="21" spans="1:3" x14ac:dyDescent="0.35">
      <c r="A21" s="1">
        <v>44075</v>
      </c>
      <c r="B21" t="s">
        <v>2</v>
      </c>
      <c r="C21">
        <v>11366</v>
      </c>
    </row>
    <row r="22" spans="1:3" x14ac:dyDescent="0.35">
      <c r="A22" s="1">
        <v>44075</v>
      </c>
      <c r="B22" t="s">
        <v>1</v>
      </c>
      <c r="C22">
        <v>3442</v>
      </c>
    </row>
    <row r="23" spans="1:3" x14ac:dyDescent="0.35">
      <c r="A23" s="1">
        <v>44075</v>
      </c>
      <c r="B23" t="s">
        <v>0</v>
      </c>
      <c r="C23">
        <v>7924</v>
      </c>
    </row>
    <row r="24" spans="1:3" x14ac:dyDescent="0.35">
      <c r="A24" s="1">
        <v>44075</v>
      </c>
      <c r="B24" t="s">
        <v>40</v>
      </c>
      <c r="C24">
        <v>3444</v>
      </c>
    </row>
    <row r="25" spans="1:3" x14ac:dyDescent="0.35">
      <c r="A25" s="1">
        <v>44075</v>
      </c>
      <c r="B25" t="s">
        <v>41</v>
      </c>
      <c r="C25">
        <v>719</v>
      </c>
    </row>
    <row r="26" spans="1:3" x14ac:dyDescent="0.35">
      <c r="A26" s="1">
        <v>44075</v>
      </c>
      <c r="B26" t="s">
        <v>42</v>
      </c>
      <c r="C26">
        <v>2725</v>
      </c>
    </row>
    <row r="27" spans="1:3" x14ac:dyDescent="0.35">
      <c r="A27" s="1">
        <v>44075</v>
      </c>
      <c r="B27" t="s">
        <v>43</v>
      </c>
      <c r="C27">
        <v>4260</v>
      </c>
    </row>
    <row r="28" spans="1:3" x14ac:dyDescent="0.35">
      <c r="A28" s="1">
        <v>44075</v>
      </c>
      <c r="B28" t="s">
        <v>44</v>
      </c>
      <c r="C28">
        <v>227</v>
      </c>
    </row>
    <row r="29" spans="1:3" x14ac:dyDescent="0.35">
      <c r="A29" s="1">
        <v>44075</v>
      </c>
      <c r="B29" t="s">
        <v>45</v>
      </c>
      <c r="C29">
        <v>4033</v>
      </c>
    </row>
    <row r="30" spans="1:3" x14ac:dyDescent="0.35">
      <c r="A30" s="1">
        <v>44076</v>
      </c>
      <c r="B30" t="s">
        <v>35</v>
      </c>
      <c r="C30">
        <v>34153</v>
      </c>
    </row>
    <row r="31" spans="1:3" x14ac:dyDescent="0.35">
      <c r="A31" s="1">
        <v>44076</v>
      </c>
      <c r="B31" t="s">
        <v>36</v>
      </c>
      <c r="C31">
        <v>7342</v>
      </c>
    </row>
    <row r="32" spans="1:3" x14ac:dyDescent="0.35">
      <c r="A32" s="1">
        <v>44076</v>
      </c>
      <c r="B32" t="s">
        <v>37</v>
      </c>
      <c r="C32">
        <v>4094</v>
      </c>
    </row>
    <row r="33" spans="1:3" x14ac:dyDescent="0.35">
      <c r="A33" s="1">
        <v>44076</v>
      </c>
      <c r="B33" t="s">
        <v>38</v>
      </c>
      <c r="C33">
        <v>11436</v>
      </c>
    </row>
    <row r="34" spans="1:3" x14ac:dyDescent="0.35">
      <c r="A34" s="1">
        <v>44076</v>
      </c>
      <c r="B34" t="s">
        <v>39</v>
      </c>
      <c r="C34">
        <v>22717</v>
      </c>
    </row>
    <row r="35" spans="1:3" x14ac:dyDescent="0.35">
      <c r="A35" s="1">
        <v>44076</v>
      </c>
      <c r="B35" t="s">
        <v>2</v>
      </c>
      <c r="C35">
        <v>11282</v>
      </c>
    </row>
    <row r="36" spans="1:3" x14ac:dyDescent="0.35">
      <c r="A36" s="1">
        <v>44076</v>
      </c>
      <c r="B36" t="s">
        <v>1</v>
      </c>
      <c r="C36">
        <v>3007</v>
      </c>
    </row>
    <row r="37" spans="1:3" x14ac:dyDescent="0.35">
      <c r="A37" s="1">
        <v>44076</v>
      </c>
      <c r="B37" t="s">
        <v>0</v>
      </c>
      <c r="C37">
        <v>8275</v>
      </c>
    </row>
    <row r="38" spans="1:3" x14ac:dyDescent="0.35">
      <c r="A38" s="1">
        <v>44076</v>
      </c>
      <c r="B38" t="s">
        <v>40</v>
      </c>
      <c r="C38">
        <v>3448</v>
      </c>
    </row>
    <row r="39" spans="1:3" x14ac:dyDescent="0.35">
      <c r="A39" s="1">
        <v>44076</v>
      </c>
      <c r="B39" t="s">
        <v>41</v>
      </c>
      <c r="C39">
        <v>746</v>
      </c>
    </row>
    <row r="40" spans="1:3" x14ac:dyDescent="0.35">
      <c r="A40" s="1">
        <v>44076</v>
      </c>
      <c r="B40" t="s">
        <v>42</v>
      </c>
      <c r="C40">
        <v>2702</v>
      </c>
    </row>
    <row r="41" spans="1:3" x14ac:dyDescent="0.35">
      <c r="A41" s="1">
        <v>44076</v>
      </c>
      <c r="B41" t="s">
        <v>43</v>
      </c>
      <c r="C41">
        <v>4278</v>
      </c>
    </row>
    <row r="42" spans="1:3" x14ac:dyDescent="0.35">
      <c r="A42" s="1">
        <v>44076</v>
      </c>
      <c r="B42" t="s">
        <v>44</v>
      </c>
      <c r="C42">
        <v>228</v>
      </c>
    </row>
    <row r="43" spans="1:3" x14ac:dyDescent="0.35">
      <c r="A43" s="1">
        <v>44076</v>
      </c>
      <c r="B43" t="s">
        <v>45</v>
      </c>
      <c r="C43">
        <v>4050</v>
      </c>
    </row>
    <row r="44" spans="1:3" x14ac:dyDescent="0.35">
      <c r="A44" s="1">
        <v>44077</v>
      </c>
      <c r="B44" t="s">
        <v>35</v>
      </c>
      <c r="C44">
        <v>35618</v>
      </c>
    </row>
    <row r="45" spans="1:3" x14ac:dyDescent="0.35">
      <c r="A45" s="1">
        <v>44077</v>
      </c>
      <c r="B45" t="s">
        <v>36</v>
      </c>
      <c r="C45">
        <v>7089</v>
      </c>
    </row>
    <row r="46" spans="1:3" x14ac:dyDescent="0.35">
      <c r="A46" s="1">
        <v>44077</v>
      </c>
      <c r="B46" t="s">
        <v>37</v>
      </c>
      <c r="C46">
        <v>4281</v>
      </c>
    </row>
    <row r="47" spans="1:3" x14ac:dyDescent="0.35">
      <c r="A47" s="1">
        <v>44077</v>
      </c>
      <c r="B47" t="s">
        <v>38</v>
      </c>
      <c r="C47">
        <v>11370</v>
      </c>
    </row>
    <row r="48" spans="1:3" x14ac:dyDescent="0.35">
      <c r="A48" s="1">
        <v>44077</v>
      </c>
      <c r="B48" t="s">
        <v>39</v>
      </c>
      <c r="C48">
        <v>24248</v>
      </c>
    </row>
    <row r="49" spans="1:3" x14ac:dyDescent="0.35">
      <c r="A49" s="1">
        <v>44077</v>
      </c>
      <c r="B49" t="s">
        <v>2</v>
      </c>
      <c r="C49">
        <v>12217</v>
      </c>
    </row>
    <row r="50" spans="1:3" x14ac:dyDescent="0.35">
      <c r="A50" s="1">
        <v>44077</v>
      </c>
      <c r="B50" t="s">
        <v>1</v>
      </c>
      <c r="C50">
        <v>3978</v>
      </c>
    </row>
    <row r="51" spans="1:3" x14ac:dyDescent="0.35">
      <c r="A51" s="1">
        <v>44077</v>
      </c>
      <c r="B51" t="s">
        <v>0</v>
      </c>
      <c r="C51">
        <v>8239</v>
      </c>
    </row>
    <row r="52" spans="1:3" x14ac:dyDescent="0.35">
      <c r="A52" s="1">
        <v>44077</v>
      </c>
      <c r="B52" t="s">
        <v>40</v>
      </c>
      <c r="C52">
        <v>3496</v>
      </c>
    </row>
    <row r="53" spans="1:3" x14ac:dyDescent="0.35">
      <c r="A53" s="1">
        <v>44077</v>
      </c>
      <c r="B53" t="s">
        <v>41</v>
      </c>
      <c r="C53">
        <v>741</v>
      </c>
    </row>
    <row r="54" spans="1:3" x14ac:dyDescent="0.35">
      <c r="A54" s="1">
        <v>44077</v>
      </c>
      <c r="B54" t="s">
        <v>42</v>
      </c>
      <c r="C54">
        <v>2755</v>
      </c>
    </row>
    <row r="55" spans="1:3" x14ac:dyDescent="0.35">
      <c r="A55" s="1">
        <v>44077</v>
      </c>
      <c r="B55" t="s">
        <v>43</v>
      </c>
      <c r="C55">
        <v>4344</v>
      </c>
    </row>
    <row r="56" spans="1:3" x14ac:dyDescent="0.35">
      <c r="A56" s="1">
        <v>44077</v>
      </c>
      <c r="B56" t="s">
        <v>44</v>
      </c>
      <c r="C56">
        <v>235</v>
      </c>
    </row>
    <row r="57" spans="1:3" x14ac:dyDescent="0.35">
      <c r="A57" s="1">
        <v>44077</v>
      </c>
      <c r="B57" t="s">
        <v>45</v>
      </c>
      <c r="C57">
        <v>4109</v>
      </c>
    </row>
    <row r="58" spans="1:3" x14ac:dyDescent="0.35">
      <c r="A58" s="1">
        <v>44078</v>
      </c>
      <c r="B58" t="s">
        <v>35</v>
      </c>
      <c r="C58">
        <v>35694</v>
      </c>
    </row>
    <row r="59" spans="1:3" x14ac:dyDescent="0.35">
      <c r="A59" s="1">
        <v>44078</v>
      </c>
      <c r="B59" t="s">
        <v>36</v>
      </c>
      <c r="C59">
        <v>7467</v>
      </c>
    </row>
    <row r="60" spans="1:3" x14ac:dyDescent="0.35">
      <c r="A60" s="1">
        <v>44078</v>
      </c>
      <c r="B60" t="s">
        <v>37</v>
      </c>
      <c r="C60">
        <v>4217</v>
      </c>
    </row>
    <row r="61" spans="1:3" x14ac:dyDescent="0.35">
      <c r="A61" s="1">
        <v>44078</v>
      </c>
      <c r="B61" t="s">
        <v>38</v>
      </c>
      <c r="C61">
        <v>11684</v>
      </c>
    </row>
    <row r="62" spans="1:3" x14ac:dyDescent="0.35">
      <c r="A62" s="1">
        <v>44078</v>
      </c>
      <c r="B62" t="s">
        <v>39</v>
      </c>
      <c r="C62">
        <v>24010</v>
      </c>
    </row>
    <row r="63" spans="1:3" x14ac:dyDescent="0.35">
      <c r="A63" s="1">
        <v>44078</v>
      </c>
      <c r="B63" t="s">
        <v>2</v>
      </c>
      <c r="C63">
        <v>12269</v>
      </c>
    </row>
    <row r="64" spans="1:3" x14ac:dyDescent="0.35">
      <c r="A64" s="1">
        <v>44078</v>
      </c>
      <c r="B64" t="s">
        <v>1</v>
      </c>
      <c r="C64">
        <v>4020</v>
      </c>
    </row>
    <row r="65" spans="1:3" x14ac:dyDescent="0.35">
      <c r="A65" s="1">
        <v>44078</v>
      </c>
      <c r="B65" t="s">
        <v>0</v>
      </c>
      <c r="C65">
        <v>8249</v>
      </c>
    </row>
    <row r="66" spans="1:3" x14ac:dyDescent="0.35">
      <c r="A66" s="1">
        <v>44078</v>
      </c>
      <c r="B66" t="s">
        <v>40</v>
      </c>
      <c r="C66">
        <v>3476</v>
      </c>
    </row>
    <row r="67" spans="1:3" x14ac:dyDescent="0.35">
      <c r="A67" s="1">
        <v>44078</v>
      </c>
      <c r="B67" t="s">
        <v>41</v>
      </c>
      <c r="C67">
        <v>822</v>
      </c>
    </row>
    <row r="68" spans="1:3" x14ac:dyDescent="0.35">
      <c r="A68" s="1">
        <v>44078</v>
      </c>
      <c r="B68" t="s">
        <v>42</v>
      </c>
      <c r="C68">
        <v>2654</v>
      </c>
    </row>
    <row r="69" spans="1:3" x14ac:dyDescent="0.35">
      <c r="A69" s="1">
        <v>44078</v>
      </c>
      <c r="B69" t="s">
        <v>43</v>
      </c>
      <c r="C69">
        <v>4326</v>
      </c>
    </row>
    <row r="70" spans="1:3" x14ac:dyDescent="0.35">
      <c r="A70" s="1">
        <v>44078</v>
      </c>
      <c r="B70" t="s">
        <v>44</v>
      </c>
      <c r="C70">
        <v>264</v>
      </c>
    </row>
    <row r="71" spans="1:3" x14ac:dyDescent="0.35">
      <c r="A71" s="1">
        <v>44078</v>
      </c>
      <c r="B71" t="s">
        <v>45</v>
      </c>
      <c r="C71">
        <v>4062</v>
      </c>
    </row>
    <row r="72" spans="1:3" x14ac:dyDescent="0.35">
      <c r="A72" s="1">
        <v>44079</v>
      </c>
      <c r="B72" t="s">
        <v>35</v>
      </c>
      <c r="C72">
        <v>35738</v>
      </c>
    </row>
    <row r="73" spans="1:3" x14ac:dyDescent="0.35">
      <c r="A73" s="1">
        <v>44079</v>
      </c>
      <c r="B73" t="s">
        <v>36</v>
      </c>
      <c r="C73">
        <v>7276</v>
      </c>
    </row>
    <row r="74" spans="1:3" x14ac:dyDescent="0.35">
      <c r="A74" s="1">
        <v>44079</v>
      </c>
      <c r="B74" t="s">
        <v>37</v>
      </c>
      <c r="C74">
        <v>4185</v>
      </c>
    </row>
    <row r="75" spans="1:3" x14ac:dyDescent="0.35">
      <c r="A75" s="1">
        <v>44079</v>
      </c>
      <c r="B75" t="s">
        <v>38</v>
      </c>
      <c r="C75">
        <v>11461</v>
      </c>
    </row>
    <row r="76" spans="1:3" x14ac:dyDescent="0.35">
      <c r="A76" s="1">
        <v>44079</v>
      </c>
      <c r="B76" t="s">
        <v>39</v>
      </c>
      <c r="C76">
        <v>24277</v>
      </c>
    </row>
    <row r="77" spans="1:3" x14ac:dyDescent="0.35">
      <c r="A77" s="1">
        <v>44079</v>
      </c>
      <c r="B77" t="s">
        <v>2</v>
      </c>
      <c r="C77">
        <v>12274</v>
      </c>
    </row>
    <row r="78" spans="1:3" x14ac:dyDescent="0.35">
      <c r="A78" s="1">
        <v>44079</v>
      </c>
      <c r="B78" t="s">
        <v>1</v>
      </c>
      <c r="C78">
        <v>3734</v>
      </c>
    </row>
    <row r="79" spans="1:3" x14ac:dyDescent="0.35">
      <c r="A79" s="1">
        <v>44079</v>
      </c>
      <c r="B79" t="s">
        <v>0</v>
      </c>
      <c r="C79">
        <v>8540</v>
      </c>
    </row>
    <row r="80" spans="1:3" x14ac:dyDescent="0.35">
      <c r="A80" s="1">
        <v>44079</v>
      </c>
      <c r="B80" t="s">
        <v>40</v>
      </c>
      <c r="C80">
        <v>3504</v>
      </c>
    </row>
    <row r="81" spans="1:3" x14ac:dyDescent="0.35">
      <c r="A81" s="1">
        <v>44079</v>
      </c>
      <c r="B81" t="s">
        <v>41</v>
      </c>
      <c r="C81">
        <v>805</v>
      </c>
    </row>
    <row r="82" spans="1:3" x14ac:dyDescent="0.35">
      <c r="A82" s="1">
        <v>44079</v>
      </c>
      <c r="B82" t="s">
        <v>42</v>
      </c>
      <c r="C82">
        <v>2699</v>
      </c>
    </row>
    <row r="83" spans="1:3" x14ac:dyDescent="0.35">
      <c r="A83" s="1">
        <v>44079</v>
      </c>
      <c r="B83" t="s">
        <v>43</v>
      </c>
      <c r="C83">
        <v>4376</v>
      </c>
    </row>
    <row r="84" spans="1:3" x14ac:dyDescent="0.35">
      <c r="A84" s="1">
        <v>44079</v>
      </c>
      <c r="B84" t="s">
        <v>44</v>
      </c>
      <c r="C84">
        <v>257</v>
      </c>
    </row>
    <row r="85" spans="1:3" x14ac:dyDescent="0.35">
      <c r="A85" s="1">
        <v>44079</v>
      </c>
      <c r="B85" t="s">
        <v>45</v>
      </c>
      <c r="C85">
        <v>4119</v>
      </c>
    </row>
    <row r="86" spans="1:3" x14ac:dyDescent="0.35">
      <c r="A86" s="1">
        <v>44080</v>
      </c>
      <c r="B86" t="s">
        <v>35</v>
      </c>
      <c r="C86">
        <v>35738</v>
      </c>
    </row>
    <row r="87" spans="1:3" x14ac:dyDescent="0.35">
      <c r="A87" s="1">
        <v>44080</v>
      </c>
      <c r="B87" t="s">
        <v>36</v>
      </c>
      <c r="C87">
        <v>7634</v>
      </c>
    </row>
    <row r="88" spans="1:3" x14ac:dyDescent="0.35">
      <c r="A88" s="1">
        <v>44080</v>
      </c>
      <c r="B88" t="s">
        <v>37</v>
      </c>
      <c r="C88">
        <v>4260</v>
      </c>
    </row>
    <row r="89" spans="1:3" x14ac:dyDescent="0.35">
      <c r="A89" s="1">
        <v>44080</v>
      </c>
      <c r="B89" t="s">
        <v>38</v>
      </c>
      <c r="C89">
        <v>11894</v>
      </c>
    </row>
    <row r="90" spans="1:3" x14ac:dyDescent="0.35">
      <c r="A90" s="1">
        <v>44080</v>
      </c>
      <c r="B90" t="s">
        <v>39</v>
      </c>
      <c r="C90">
        <v>23844</v>
      </c>
    </row>
    <row r="91" spans="1:3" x14ac:dyDescent="0.35">
      <c r="A91" s="1">
        <v>44080</v>
      </c>
      <c r="B91" t="s">
        <v>2</v>
      </c>
      <c r="C91">
        <v>12480</v>
      </c>
    </row>
    <row r="92" spans="1:3" x14ac:dyDescent="0.35">
      <c r="A92" s="1">
        <v>44080</v>
      </c>
      <c r="B92" t="s">
        <v>1</v>
      </c>
      <c r="C92">
        <v>4109</v>
      </c>
    </row>
    <row r="93" spans="1:3" x14ac:dyDescent="0.35">
      <c r="A93" s="1">
        <v>44080</v>
      </c>
      <c r="B93" t="s">
        <v>0</v>
      </c>
      <c r="C93">
        <v>8371</v>
      </c>
    </row>
    <row r="94" spans="1:3" x14ac:dyDescent="0.35">
      <c r="A94" s="1">
        <v>44080</v>
      </c>
      <c r="B94" t="s">
        <v>40</v>
      </c>
      <c r="C94">
        <v>3517</v>
      </c>
    </row>
    <row r="95" spans="1:3" x14ac:dyDescent="0.35">
      <c r="A95" s="1">
        <v>44080</v>
      </c>
      <c r="B95" t="s">
        <v>41</v>
      </c>
      <c r="C95">
        <v>760</v>
      </c>
    </row>
    <row r="96" spans="1:3" x14ac:dyDescent="0.35">
      <c r="A96" s="1">
        <v>44080</v>
      </c>
      <c r="B96" t="s">
        <v>42</v>
      </c>
      <c r="C96">
        <v>2757</v>
      </c>
    </row>
    <row r="97" spans="1:3" x14ac:dyDescent="0.35">
      <c r="A97" s="1">
        <v>44080</v>
      </c>
      <c r="B97" t="s">
        <v>43</v>
      </c>
      <c r="C97">
        <v>4426</v>
      </c>
    </row>
    <row r="98" spans="1:3" x14ac:dyDescent="0.35">
      <c r="A98" s="1">
        <v>44080</v>
      </c>
      <c r="B98" t="s">
        <v>44</v>
      </c>
      <c r="C98">
        <v>248</v>
      </c>
    </row>
    <row r="99" spans="1:3" x14ac:dyDescent="0.35">
      <c r="A99" s="1">
        <v>44080</v>
      </c>
      <c r="B99" t="s">
        <v>45</v>
      </c>
      <c r="C99">
        <v>4178</v>
      </c>
    </row>
    <row r="100" spans="1:3" x14ac:dyDescent="0.35">
      <c r="A100" s="1">
        <v>44081</v>
      </c>
      <c r="B100" t="s">
        <v>35</v>
      </c>
      <c r="C100">
        <v>35928</v>
      </c>
    </row>
    <row r="101" spans="1:3" x14ac:dyDescent="0.35">
      <c r="A101" s="1">
        <v>44081</v>
      </c>
      <c r="B101" t="s">
        <v>36</v>
      </c>
      <c r="C101">
        <v>7881</v>
      </c>
    </row>
    <row r="102" spans="1:3" x14ac:dyDescent="0.35">
      <c r="A102" s="1">
        <v>44081</v>
      </c>
      <c r="B102" t="s">
        <v>37</v>
      </c>
      <c r="C102">
        <v>4358</v>
      </c>
    </row>
    <row r="103" spans="1:3" x14ac:dyDescent="0.35">
      <c r="A103" s="1">
        <v>44081</v>
      </c>
      <c r="B103" t="s">
        <v>38</v>
      </c>
      <c r="C103">
        <v>12239</v>
      </c>
    </row>
    <row r="104" spans="1:3" x14ac:dyDescent="0.35">
      <c r="A104" s="1">
        <v>44081</v>
      </c>
      <c r="B104" t="s">
        <v>39</v>
      </c>
      <c r="C104">
        <v>23689</v>
      </c>
    </row>
    <row r="105" spans="1:3" x14ac:dyDescent="0.35">
      <c r="A105" s="1">
        <v>44081</v>
      </c>
      <c r="B105" t="s">
        <v>2</v>
      </c>
      <c r="C105">
        <v>12705</v>
      </c>
    </row>
    <row r="106" spans="1:3" x14ac:dyDescent="0.35">
      <c r="A106" s="1">
        <v>44081</v>
      </c>
      <c r="B106" t="s">
        <v>1</v>
      </c>
      <c r="C106">
        <v>4061</v>
      </c>
    </row>
    <row r="107" spans="1:3" x14ac:dyDescent="0.35">
      <c r="A107" s="1">
        <v>44081</v>
      </c>
      <c r="B107" t="s">
        <v>0</v>
      </c>
      <c r="C107">
        <v>8644</v>
      </c>
    </row>
    <row r="108" spans="1:3" x14ac:dyDescent="0.35">
      <c r="A108" s="1">
        <v>44081</v>
      </c>
      <c r="B108" t="s">
        <v>40</v>
      </c>
      <c r="C108">
        <v>3516</v>
      </c>
    </row>
    <row r="109" spans="1:3" x14ac:dyDescent="0.35">
      <c r="A109" s="1">
        <v>44081</v>
      </c>
      <c r="B109" t="s">
        <v>41</v>
      </c>
      <c r="C109">
        <v>844</v>
      </c>
    </row>
    <row r="110" spans="1:3" x14ac:dyDescent="0.35">
      <c r="A110" s="1">
        <v>44081</v>
      </c>
      <c r="B110" t="s">
        <v>42</v>
      </c>
      <c r="C110">
        <v>2672</v>
      </c>
    </row>
    <row r="111" spans="1:3" x14ac:dyDescent="0.35">
      <c r="A111" s="1">
        <v>44081</v>
      </c>
      <c r="B111" t="s">
        <v>43</v>
      </c>
      <c r="C111">
        <v>4410</v>
      </c>
    </row>
    <row r="112" spans="1:3" x14ac:dyDescent="0.35">
      <c r="A112" s="1">
        <v>44081</v>
      </c>
      <c r="B112" t="s">
        <v>44</v>
      </c>
      <c r="C112">
        <v>254</v>
      </c>
    </row>
    <row r="113" spans="1:3" x14ac:dyDescent="0.35">
      <c r="A113" s="1">
        <v>44081</v>
      </c>
      <c r="B113" t="s">
        <v>45</v>
      </c>
      <c r="C113">
        <v>4156</v>
      </c>
    </row>
    <row r="114" spans="1:3" x14ac:dyDescent="0.35">
      <c r="A114" s="1">
        <v>44082</v>
      </c>
      <c r="B114" t="s">
        <v>35</v>
      </c>
      <c r="C114">
        <v>36010</v>
      </c>
    </row>
    <row r="115" spans="1:3" x14ac:dyDescent="0.35">
      <c r="A115" s="1">
        <v>44082</v>
      </c>
      <c r="B115" t="s">
        <v>36</v>
      </c>
      <c r="C115">
        <v>7804</v>
      </c>
    </row>
    <row r="116" spans="1:3" x14ac:dyDescent="0.35">
      <c r="A116" s="1">
        <v>44082</v>
      </c>
      <c r="B116" t="s">
        <v>37</v>
      </c>
      <c r="C116">
        <v>4427</v>
      </c>
    </row>
    <row r="117" spans="1:3" x14ac:dyDescent="0.35">
      <c r="A117" s="1">
        <v>44082</v>
      </c>
      <c r="B117" t="s">
        <v>38</v>
      </c>
      <c r="C117">
        <v>12231</v>
      </c>
    </row>
    <row r="118" spans="1:3" x14ac:dyDescent="0.35">
      <c r="A118" s="1">
        <v>44082</v>
      </c>
      <c r="B118" t="s">
        <v>39</v>
      </c>
      <c r="C118">
        <v>23779</v>
      </c>
    </row>
    <row r="119" spans="1:3" x14ac:dyDescent="0.35">
      <c r="A119" s="1">
        <v>44082</v>
      </c>
      <c r="B119" t="s">
        <v>2</v>
      </c>
      <c r="C119">
        <v>12820</v>
      </c>
    </row>
    <row r="120" spans="1:3" x14ac:dyDescent="0.35">
      <c r="A120" s="1">
        <v>44082</v>
      </c>
      <c r="B120" t="s">
        <v>1</v>
      </c>
      <c r="C120">
        <v>4045</v>
      </c>
    </row>
    <row r="121" spans="1:3" x14ac:dyDescent="0.35">
      <c r="A121" s="1">
        <v>44082</v>
      </c>
      <c r="B121" t="s">
        <v>0</v>
      </c>
      <c r="C121">
        <v>8775</v>
      </c>
    </row>
    <row r="122" spans="1:3" x14ac:dyDescent="0.35">
      <c r="A122" s="1">
        <v>44082</v>
      </c>
      <c r="B122" t="s">
        <v>40</v>
      </c>
      <c r="C122">
        <v>3517</v>
      </c>
    </row>
    <row r="123" spans="1:3" x14ac:dyDescent="0.35">
      <c r="A123" s="1">
        <v>44082</v>
      </c>
      <c r="B123" t="s">
        <v>41</v>
      </c>
      <c r="C123">
        <v>883</v>
      </c>
    </row>
    <row r="124" spans="1:3" x14ac:dyDescent="0.35">
      <c r="A124" s="1">
        <v>44082</v>
      </c>
      <c r="B124" t="s">
        <v>42</v>
      </c>
      <c r="C124">
        <v>2634</v>
      </c>
    </row>
    <row r="125" spans="1:3" x14ac:dyDescent="0.35">
      <c r="A125" s="1">
        <v>44082</v>
      </c>
      <c r="B125" t="s">
        <v>43</v>
      </c>
      <c r="C125">
        <v>4428</v>
      </c>
    </row>
    <row r="126" spans="1:3" x14ac:dyDescent="0.35">
      <c r="A126" s="1">
        <v>44082</v>
      </c>
      <c r="B126" t="s">
        <v>44</v>
      </c>
      <c r="C126">
        <v>242</v>
      </c>
    </row>
    <row r="127" spans="1:3" x14ac:dyDescent="0.35">
      <c r="A127" s="1">
        <v>44082</v>
      </c>
      <c r="B127" t="s">
        <v>45</v>
      </c>
      <c r="C127">
        <v>4186</v>
      </c>
    </row>
    <row r="128" spans="1:3" x14ac:dyDescent="0.35">
      <c r="A128" s="1">
        <v>44083</v>
      </c>
      <c r="B128" t="s">
        <v>35</v>
      </c>
      <c r="C128">
        <v>36382</v>
      </c>
    </row>
    <row r="129" spans="1:3" x14ac:dyDescent="0.35">
      <c r="A129" s="1">
        <v>44083</v>
      </c>
      <c r="B129" t="s">
        <v>36</v>
      </c>
      <c r="C129">
        <v>7730</v>
      </c>
    </row>
    <row r="130" spans="1:3" x14ac:dyDescent="0.35">
      <c r="A130" s="1">
        <v>44083</v>
      </c>
      <c r="B130" t="s">
        <v>37</v>
      </c>
      <c r="C130">
        <v>4366</v>
      </c>
    </row>
    <row r="131" spans="1:3" x14ac:dyDescent="0.35">
      <c r="A131" s="1">
        <v>44083</v>
      </c>
      <c r="B131" t="s">
        <v>38</v>
      </c>
      <c r="C131">
        <v>12096</v>
      </c>
    </row>
    <row r="132" spans="1:3" x14ac:dyDescent="0.35">
      <c r="A132" s="1">
        <v>44083</v>
      </c>
      <c r="B132" t="s">
        <v>39</v>
      </c>
      <c r="C132">
        <v>24286</v>
      </c>
    </row>
    <row r="133" spans="1:3" x14ac:dyDescent="0.35">
      <c r="A133" s="1">
        <v>44083</v>
      </c>
      <c r="B133" t="s">
        <v>2</v>
      </c>
      <c r="C133">
        <v>13113</v>
      </c>
    </row>
    <row r="134" spans="1:3" x14ac:dyDescent="0.35">
      <c r="A134" s="1">
        <v>44083</v>
      </c>
      <c r="B134" t="s">
        <v>1</v>
      </c>
      <c r="C134">
        <v>3926</v>
      </c>
    </row>
    <row r="135" spans="1:3" x14ac:dyDescent="0.35">
      <c r="A135" s="1">
        <v>44083</v>
      </c>
      <c r="B135" t="s">
        <v>0</v>
      </c>
      <c r="C135">
        <v>9187</v>
      </c>
    </row>
    <row r="136" spans="1:3" x14ac:dyDescent="0.35">
      <c r="A136" s="1">
        <v>44083</v>
      </c>
      <c r="B136" t="s">
        <v>40</v>
      </c>
      <c r="C136">
        <v>3540</v>
      </c>
    </row>
    <row r="137" spans="1:3" x14ac:dyDescent="0.35">
      <c r="A137" s="1">
        <v>44083</v>
      </c>
      <c r="B137" t="s">
        <v>41</v>
      </c>
      <c r="C137">
        <v>849</v>
      </c>
    </row>
    <row r="138" spans="1:3" x14ac:dyDescent="0.35">
      <c r="A138" s="1">
        <v>44083</v>
      </c>
      <c r="B138" t="s">
        <v>42</v>
      </c>
      <c r="C138">
        <v>2691</v>
      </c>
    </row>
    <row r="139" spans="1:3" x14ac:dyDescent="0.35">
      <c r="A139" s="1">
        <v>44083</v>
      </c>
      <c r="B139" t="s">
        <v>43</v>
      </c>
      <c r="C139">
        <v>4460</v>
      </c>
    </row>
    <row r="140" spans="1:3" x14ac:dyDescent="0.35">
      <c r="A140" s="1">
        <v>44083</v>
      </c>
      <c r="B140" t="s">
        <v>44</v>
      </c>
      <c r="C140">
        <v>251</v>
      </c>
    </row>
    <row r="141" spans="1:3" x14ac:dyDescent="0.35">
      <c r="A141" s="1">
        <v>44083</v>
      </c>
      <c r="B141" t="s">
        <v>45</v>
      </c>
      <c r="C141">
        <v>4209</v>
      </c>
    </row>
    <row r="142" spans="1:3" x14ac:dyDescent="0.35">
      <c r="A142" s="1">
        <v>44084</v>
      </c>
      <c r="B142" t="s">
        <v>35</v>
      </c>
      <c r="C142">
        <v>36382</v>
      </c>
    </row>
    <row r="143" spans="1:3" x14ac:dyDescent="0.35">
      <c r="A143" s="1">
        <v>44084</v>
      </c>
      <c r="B143" t="s">
        <v>36</v>
      </c>
      <c r="C143">
        <v>7993</v>
      </c>
    </row>
    <row r="144" spans="1:3" x14ac:dyDescent="0.35">
      <c r="A144" s="1">
        <v>44084</v>
      </c>
      <c r="B144" t="s">
        <v>37</v>
      </c>
      <c r="C144">
        <v>4196</v>
      </c>
    </row>
    <row r="145" spans="1:3" x14ac:dyDescent="0.35">
      <c r="A145" s="1">
        <v>44084</v>
      </c>
      <c r="B145" t="s">
        <v>38</v>
      </c>
      <c r="C145">
        <v>12189</v>
      </c>
    </row>
    <row r="146" spans="1:3" x14ac:dyDescent="0.35">
      <c r="A146" s="1">
        <v>44084</v>
      </c>
      <c r="B146" t="s">
        <v>39</v>
      </c>
      <c r="C146">
        <v>24193</v>
      </c>
    </row>
    <row r="147" spans="1:3" x14ac:dyDescent="0.35">
      <c r="A147" s="1">
        <v>44084</v>
      </c>
      <c r="B147" t="s">
        <v>2</v>
      </c>
      <c r="C147">
        <v>13149</v>
      </c>
    </row>
    <row r="148" spans="1:3" x14ac:dyDescent="0.35">
      <c r="A148" s="1">
        <v>44084</v>
      </c>
      <c r="B148" t="s">
        <v>1</v>
      </c>
      <c r="C148">
        <v>3979</v>
      </c>
    </row>
    <row r="149" spans="1:3" x14ac:dyDescent="0.35">
      <c r="A149" s="1">
        <v>44084</v>
      </c>
      <c r="B149" t="s">
        <v>0</v>
      </c>
      <c r="C149">
        <v>9170</v>
      </c>
    </row>
    <row r="150" spans="1:3" x14ac:dyDescent="0.35">
      <c r="A150" s="1">
        <v>44084</v>
      </c>
      <c r="B150" t="s">
        <v>40</v>
      </c>
      <c r="C150">
        <v>3540</v>
      </c>
    </row>
    <row r="151" spans="1:3" x14ac:dyDescent="0.35">
      <c r="A151" s="1">
        <v>44084</v>
      </c>
      <c r="B151" t="s">
        <v>41</v>
      </c>
      <c r="C151">
        <v>896</v>
      </c>
    </row>
    <row r="152" spans="1:3" x14ac:dyDescent="0.35">
      <c r="A152" s="1">
        <v>44084</v>
      </c>
      <c r="B152" t="s">
        <v>42</v>
      </c>
      <c r="C152">
        <v>2644</v>
      </c>
    </row>
    <row r="153" spans="1:3" x14ac:dyDescent="0.35">
      <c r="A153" s="1">
        <v>44084</v>
      </c>
      <c r="B153" t="s">
        <v>43</v>
      </c>
      <c r="C153">
        <v>4459</v>
      </c>
    </row>
    <row r="154" spans="1:3" x14ac:dyDescent="0.35">
      <c r="A154" s="1">
        <v>44084</v>
      </c>
      <c r="B154" t="s">
        <v>44</v>
      </c>
      <c r="C154">
        <v>258</v>
      </c>
    </row>
    <row r="155" spans="1:3" x14ac:dyDescent="0.35">
      <c r="A155" s="1">
        <v>44084</v>
      </c>
      <c r="B155" t="s">
        <v>45</v>
      </c>
      <c r="C155">
        <v>4201</v>
      </c>
    </row>
    <row r="156" spans="1:3" x14ac:dyDescent="0.35">
      <c r="A156" s="1">
        <v>44085</v>
      </c>
      <c r="B156" t="s">
        <v>35</v>
      </c>
      <c r="C156">
        <v>36525</v>
      </c>
    </row>
    <row r="157" spans="1:3" x14ac:dyDescent="0.35">
      <c r="A157" s="1">
        <v>44085</v>
      </c>
      <c r="B157" t="s">
        <v>36</v>
      </c>
      <c r="C157">
        <v>8072</v>
      </c>
    </row>
    <row r="158" spans="1:3" x14ac:dyDescent="0.35">
      <c r="A158" s="1">
        <v>44085</v>
      </c>
      <c r="B158" t="s">
        <v>37</v>
      </c>
      <c r="C158">
        <v>4297</v>
      </c>
    </row>
    <row r="159" spans="1:3" x14ac:dyDescent="0.35">
      <c r="A159" s="1">
        <v>44085</v>
      </c>
      <c r="B159" t="s">
        <v>38</v>
      </c>
      <c r="C159">
        <v>12369</v>
      </c>
    </row>
    <row r="160" spans="1:3" x14ac:dyDescent="0.35">
      <c r="A160" s="1">
        <v>44085</v>
      </c>
      <c r="B160" t="s">
        <v>39</v>
      </c>
      <c r="C160">
        <v>24156</v>
      </c>
    </row>
    <row r="161" spans="1:3" x14ac:dyDescent="0.35">
      <c r="A161" s="1">
        <v>44085</v>
      </c>
      <c r="B161" t="s">
        <v>2</v>
      </c>
      <c r="C161">
        <v>13320</v>
      </c>
    </row>
    <row r="162" spans="1:3" x14ac:dyDescent="0.35">
      <c r="A162" s="1">
        <v>44085</v>
      </c>
      <c r="B162" t="s">
        <v>1</v>
      </c>
      <c r="C162">
        <v>4061</v>
      </c>
    </row>
    <row r="163" spans="1:3" x14ac:dyDescent="0.35">
      <c r="A163" s="1">
        <v>44085</v>
      </c>
      <c r="B163" t="s">
        <v>0</v>
      </c>
      <c r="C163">
        <v>9259</v>
      </c>
    </row>
    <row r="164" spans="1:3" x14ac:dyDescent="0.35">
      <c r="A164" s="1">
        <v>44085</v>
      </c>
      <c r="B164" t="s">
        <v>40</v>
      </c>
      <c r="C164">
        <v>3553</v>
      </c>
    </row>
    <row r="165" spans="1:3" x14ac:dyDescent="0.35">
      <c r="A165" s="1">
        <v>44085</v>
      </c>
      <c r="B165" t="s">
        <v>41</v>
      </c>
      <c r="C165">
        <v>885</v>
      </c>
    </row>
    <row r="166" spans="1:3" x14ac:dyDescent="0.35">
      <c r="A166" s="1">
        <v>44085</v>
      </c>
      <c r="B166" t="s">
        <v>42</v>
      </c>
      <c r="C166">
        <v>2668</v>
      </c>
    </row>
    <row r="167" spans="1:3" x14ac:dyDescent="0.35">
      <c r="A167" s="1">
        <v>44085</v>
      </c>
      <c r="B167" t="s">
        <v>43</v>
      </c>
      <c r="C167">
        <v>4486</v>
      </c>
    </row>
    <row r="168" spans="1:3" x14ac:dyDescent="0.35">
      <c r="A168" s="1">
        <v>44085</v>
      </c>
      <c r="B168" t="s">
        <v>44</v>
      </c>
      <c r="C168">
        <v>256</v>
      </c>
    </row>
    <row r="169" spans="1:3" x14ac:dyDescent="0.35">
      <c r="A169" s="1">
        <v>44085</v>
      </c>
      <c r="B169" t="s">
        <v>45</v>
      </c>
      <c r="C169">
        <v>4230</v>
      </c>
    </row>
    <row r="170" spans="1:3" x14ac:dyDescent="0.35">
      <c r="A170" s="1">
        <v>44086</v>
      </c>
      <c r="B170" t="s">
        <v>35</v>
      </c>
      <c r="C170">
        <v>36525</v>
      </c>
    </row>
    <row r="171" spans="1:3" x14ac:dyDescent="0.35">
      <c r="A171" s="1">
        <v>44086</v>
      </c>
      <c r="B171" t="s">
        <v>36</v>
      </c>
      <c r="C171">
        <v>7883</v>
      </c>
    </row>
    <row r="172" spans="1:3" x14ac:dyDescent="0.35">
      <c r="A172" s="1">
        <v>44086</v>
      </c>
      <c r="B172" t="s">
        <v>37</v>
      </c>
      <c r="C172">
        <v>4231</v>
      </c>
    </row>
    <row r="173" spans="1:3" x14ac:dyDescent="0.35">
      <c r="A173" s="1">
        <v>44086</v>
      </c>
      <c r="B173" t="s">
        <v>38</v>
      </c>
      <c r="C173">
        <v>12114</v>
      </c>
    </row>
    <row r="174" spans="1:3" x14ac:dyDescent="0.35">
      <c r="A174" s="1">
        <v>44086</v>
      </c>
      <c r="B174" t="s">
        <v>39</v>
      </c>
      <c r="C174">
        <v>24411</v>
      </c>
    </row>
    <row r="175" spans="1:3" x14ac:dyDescent="0.35">
      <c r="A175" s="1">
        <v>44086</v>
      </c>
      <c r="B175" t="s">
        <v>2</v>
      </c>
      <c r="C175">
        <v>13410</v>
      </c>
    </row>
    <row r="176" spans="1:3" x14ac:dyDescent="0.35">
      <c r="A176" s="1">
        <v>44086</v>
      </c>
      <c r="B176" t="s">
        <v>1</v>
      </c>
      <c r="C176">
        <v>4141</v>
      </c>
    </row>
    <row r="177" spans="1:3" x14ac:dyDescent="0.35">
      <c r="A177" s="1">
        <v>44086</v>
      </c>
      <c r="B177" t="s">
        <v>0</v>
      </c>
      <c r="C177">
        <v>9269</v>
      </c>
    </row>
    <row r="178" spans="1:3" x14ac:dyDescent="0.35">
      <c r="A178" s="1">
        <v>44086</v>
      </c>
      <c r="B178" t="s">
        <v>40</v>
      </c>
      <c r="C178">
        <v>3555</v>
      </c>
    </row>
    <row r="179" spans="1:3" x14ac:dyDescent="0.35">
      <c r="A179" s="1">
        <v>44086</v>
      </c>
      <c r="B179" t="s">
        <v>41</v>
      </c>
      <c r="C179">
        <v>875</v>
      </c>
    </row>
    <row r="180" spans="1:3" x14ac:dyDescent="0.35">
      <c r="A180" s="1">
        <v>44086</v>
      </c>
      <c r="B180" t="s">
        <v>42</v>
      </c>
      <c r="C180">
        <v>2680</v>
      </c>
    </row>
    <row r="181" spans="1:3" x14ac:dyDescent="0.35">
      <c r="A181" s="1">
        <v>44086</v>
      </c>
      <c r="B181" t="s">
        <v>43</v>
      </c>
      <c r="C181">
        <v>4487</v>
      </c>
    </row>
    <row r="182" spans="1:3" x14ac:dyDescent="0.35">
      <c r="A182" s="1">
        <v>44086</v>
      </c>
      <c r="B182" t="s">
        <v>44</v>
      </c>
      <c r="C182">
        <v>261</v>
      </c>
    </row>
    <row r="183" spans="1:3" x14ac:dyDescent="0.35">
      <c r="A183" s="1">
        <v>44086</v>
      </c>
      <c r="B183" t="s">
        <v>45</v>
      </c>
      <c r="C183">
        <v>4226</v>
      </c>
    </row>
    <row r="184" spans="1:3" x14ac:dyDescent="0.35">
      <c r="A184" s="1">
        <v>44087</v>
      </c>
      <c r="B184" t="s">
        <v>35</v>
      </c>
      <c r="C184">
        <v>36525</v>
      </c>
    </row>
    <row r="185" spans="1:3" x14ac:dyDescent="0.35">
      <c r="A185" s="1">
        <v>44087</v>
      </c>
      <c r="B185" t="s">
        <v>36</v>
      </c>
      <c r="C185">
        <v>8083</v>
      </c>
    </row>
    <row r="186" spans="1:3" x14ac:dyDescent="0.35">
      <c r="A186" s="1">
        <v>44087</v>
      </c>
      <c r="B186" t="s">
        <v>37</v>
      </c>
      <c r="C186">
        <v>4422</v>
      </c>
    </row>
    <row r="187" spans="1:3" x14ac:dyDescent="0.35">
      <c r="A187" s="1">
        <v>44087</v>
      </c>
      <c r="B187" t="s">
        <v>38</v>
      </c>
      <c r="C187">
        <v>12505</v>
      </c>
    </row>
    <row r="188" spans="1:3" x14ac:dyDescent="0.35">
      <c r="A188" s="1">
        <v>44087</v>
      </c>
      <c r="B188" t="s">
        <v>39</v>
      </c>
      <c r="C188">
        <v>24020</v>
      </c>
    </row>
    <row r="189" spans="1:3" x14ac:dyDescent="0.35">
      <c r="A189" s="1">
        <v>44087</v>
      </c>
      <c r="B189" t="s">
        <v>2</v>
      </c>
      <c r="C189">
        <v>13354</v>
      </c>
    </row>
    <row r="190" spans="1:3" x14ac:dyDescent="0.35">
      <c r="A190" s="1">
        <v>44087</v>
      </c>
      <c r="B190" t="s">
        <v>1</v>
      </c>
      <c r="C190">
        <v>4108</v>
      </c>
    </row>
    <row r="191" spans="1:3" x14ac:dyDescent="0.35">
      <c r="A191" s="1">
        <v>44087</v>
      </c>
      <c r="B191" t="s">
        <v>0</v>
      </c>
      <c r="C191">
        <v>9246</v>
      </c>
    </row>
    <row r="192" spans="1:3" x14ac:dyDescent="0.35">
      <c r="A192" s="1">
        <v>44087</v>
      </c>
      <c r="B192" t="s">
        <v>40</v>
      </c>
      <c r="C192">
        <v>3501</v>
      </c>
    </row>
    <row r="193" spans="1:3" x14ac:dyDescent="0.35">
      <c r="A193" s="1">
        <v>44087</v>
      </c>
      <c r="B193" t="s">
        <v>41</v>
      </c>
      <c r="C193">
        <v>897</v>
      </c>
    </row>
    <row r="194" spans="1:3" x14ac:dyDescent="0.35">
      <c r="A194" s="1">
        <v>44087</v>
      </c>
      <c r="B194" t="s">
        <v>42</v>
      </c>
      <c r="C194">
        <v>2604</v>
      </c>
    </row>
    <row r="195" spans="1:3" x14ac:dyDescent="0.35">
      <c r="A195" s="1">
        <v>44087</v>
      </c>
      <c r="B195" t="s">
        <v>43</v>
      </c>
      <c r="C195">
        <v>4310</v>
      </c>
    </row>
    <row r="196" spans="1:3" x14ac:dyDescent="0.35">
      <c r="A196" s="1">
        <v>44087</v>
      </c>
      <c r="B196" t="s">
        <v>44</v>
      </c>
      <c r="C196">
        <v>262</v>
      </c>
    </row>
    <row r="197" spans="1:3" x14ac:dyDescent="0.35">
      <c r="A197" s="1">
        <v>44087</v>
      </c>
      <c r="B197" t="s">
        <v>45</v>
      </c>
      <c r="C197">
        <v>4048</v>
      </c>
    </row>
    <row r="198" spans="1:3" x14ac:dyDescent="0.35">
      <c r="A198" s="1">
        <v>44088</v>
      </c>
      <c r="B198" t="s">
        <v>35</v>
      </c>
      <c r="C198">
        <v>36621</v>
      </c>
    </row>
    <row r="199" spans="1:3" x14ac:dyDescent="0.35">
      <c r="A199" s="1">
        <v>44088</v>
      </c>
      <c r="B199" t="s">
        <v>36</v>
      </c>
      <c r="C199">
        <v>8290</v>
      </c>
    </row>
    <row r="200" spans="1:3" x14ac:dyDescent="0.35">
      <c r="A200" s="1">
        <v>44088</v>
      </c>
      <c r="B200" t="s">
        <v>37</v>
      </c>
      <c r="C200">
        <v>4517</v>
      </c>
    </row>
    <row r="201" spans="1:3" x14ac:dyDescent="0.35">
      <c r="A201" s="1">
        <v>44088</v>
      </c>
      <c r="B201" t="s">
        <v>38</v>
      </c>
      <c r="C201">
        <v>12807</v>
      </c>
    </row>
    <row r="202" spans="1:3" x14ac:dyDescent="0.35">
      <c r="A202" s="1">
        <v>44088</v>
      </c>
      <c r="B202" t="s">
        <v>39</v>
      </c>
      <c r="C202">
        <v>23814</v>
      </c>
    </row>
    <row r="203" spans="1:3" x14ac:dyDescent="0.35">
      <c r="A203" s="1">
        <v>44088</v>
      </c>
      <c r="B203" t="s">
        <v>2</v>
      </c>
      <c r="C203">
        <v>13404</v>
      </c>
    </row>
    <row r="204" spans="1:3" x14ac:dyDescent="0.35">
      <c r="A204" s="1">
        <v>44088</v>
      </c>
      <c r="B204" t="s">
        <v>1</v>
      </c>
      <c r="C204">
        <v>4464</v>
      </c>
    </row>
    <row r="205" spans="1:3" x14ac:dyDescent="0.35">
      <c r="A205" s="1">
        <v>44088</v>
      </c>
      <c r="B205" t="s">
        <v>0</v>
      </c>
      <c r="C205">
        <v>8940</v>
      </c>
    </row>
    <row r="206" spans="1:3" x14ac:dyDescent="0.35">
      <c r="A206" s="1">
        <v>44088</v>
      </c>
      <c r="B206" t="s">
        <v>40</v>
      </c>
      <c r="C206">
        <v>3529</v>
      </c>
    </row>
    <row r="207" spans="1:3" x14ac:dyDescent="0.35">
      <c r="A207" s="1">
        <v>44088</v>
      </c>
      <c r="B207" t="s">
        <v>41</v>
      </c>
      <c r="C207">
        <v>925</v>
      </c>
    </row>
    <row r="208" spans="1:3" x14ac:dyDescent="0.35">
      <c r="A208" s="1">
        <v>44088</v>
      </c>
      <c r="B208" t="s">
        <v>42</v>
      </c>
      <c r="C208">
        <v>2604</v>
      </c>
    </row>
    <row r="209" spans="1:3" x14ac:dyDescent="0.35">
      <c r="A209" s="1">
        <v>44088</v>
      </c>
      <c r="B209" t="s">
        <v>43</v>
      </c>
      <c r="C209">
        <v>4324</v>
      </c>
    </row>
    <row r="210" spans="1:3" x14ac:dyDescent="0.35">
      <c r="A210" s="1">
        <v>44088</v>
      </c>
      <c r="B210" t="s">
        <v>44</v>
      </c>
      <c r="C210">
        <v>249</v>
      </c>
    </row>
    <row r="211" spans="1:3" x14ac:dyDescent="0.35">
      <c r="A211" s="1">
        <v>44088</v>
      </c>
      <c r="B211" t="s">
        <v>45</v>
      </c>
      <c r="C211">
        <v>4075</v>
      </c>
    </row>
    <row r="212" spans="1:3" x14ac:dyDescent="0.35">
      <c r="A212" s="1">
        <v>44089</v>
      </c>
      <c r="B212" t="s">
        <v>35</v>
      </c>
      <c r="C212">
        <v>36829</v>
      </c>
    </row>
    <row r="213" spans="1:3" x14ac:dyDescent="0.35">
      <c r="A213" s="1">
        <v>44089</v>
      </c>
      <c r="B213" t="s">
        <v>36</v>
      </c>
      <c r="C213">
        <v>8211</v>
      </c>
    </row>
    <row r="214" spans="1:3" x14ac:dyDescent="0.35">
      <c r="A214" s="1">
        <v>44089</v>
      </c>
      <c r="B214" t="s">
        <v>37</v>
      </c>
      <c r="C214">
        <v>4442</v>
      </c>
    </row>
    <row r="215" spans="1:3" x14ac:dyDescent="0.35">
      <c r="A215" s="1">
        <v>44089</v>
      </c>
      <c r="B215" t="s">
        <v>38</v>
      </c>
      <c r="C215">
        <v>12653</v>
      </c>
    </row>
    <row r="216" spans="1:3" x14ac:dyDescent="0.35">
      <c r="A216" s="1">
        <v>44089</v>
      </c>
      <c r="B216" t="s">
        <v>39</v>
      </c>
      <c r="C216">
        <v>24176</v>
      </c>
    </row>
    <row r="217" spans="1:3" x14ac:dyDescent="0.35">
      <c r="A217" s="1">
        <v>44089</v>
      </c>
      <c r="B217" t="s">
        <v>2</v>
      </c>
      <c r="C217">
        <v>13435</v>
      </c>
    </row>
    <row r="218" spans="1:3" x14ac:dyDescent="0.35">
      <c r="A218" s="1">
        <v>44089</v>
      </c>
      <c r="B218" t="s">
        <v>1</v>
      </c>
      <c r="C218">
        <v>4408</v>
      </c>
    </row>
    <row r="219" spans="1:3" x14ac:dyDescent="0.35">
      <c r="A219" s="1">
        <v>44089</v>
      </c>
      <c r="B219" t="s">
        <v>0</v>
      </c>
      <c r="C219">
        <v>9027</v>
      </c>
    </row>
    <row r="220" spans="1:3" x14ac:dyDescent="0.35">
      <c r="A220" s="1">
        <v>44089</v>
      </c>
      <c r="B220" t="s">
        <v>40</v>
      </c>
      <c r="C220">
        <v>3522</v>
      </c>
    </row>
    <row r="221" spans="1:3" x14ac:dyDescent="0.35">
      <c r="A221" s="1">
        <v>44089</v>
      </c>
      <c r="B221" t="s">
        <v>41</v>
      </c>
      <c r="C221">
        <v>929</v>
      </c>
    </row>
    <row r="222" spans="1:3" x14ac:dyDescent="0.35">
      <c r="A222" s="1">
        <v>44089</v>
      </c>
      <c r="B222" t="s">
        <v>42</v>
      </c>
      <c r="C222">
        <v>2593</v>
      </c>
    </row>
    <row r="223" spans="1:3" x14ac:dyDescent="0.35">
      <c r="A223" s="1">
        <v>44089</v>
      </c>
      <c r="B223" t="s">
        <v>43</v>
      </c>
      <c r="C223">
        <v>4333</v>
      </c>
    </row>
    <row r="224" spans="1:3" x14ac:dyDescent="0.35">
      <c r="A224" s="1">
        <v>44089</v>
      </c>
      <c r="B224" t="s">
        <v>44</v>
      </c>
      <c r="C224">
        <v>224</v>
      </c>
    </row>
    <row r="225" spans="1:3" x14ac:dyDescent="0.35">
      <c r="A225" s="1">
        <v>44089</v>
      </c>
      <c r="B225" t="s">
        <v>45</v>
      </c>
      <c r="C225">
        <v>4109</v>
      </c>
    </row>
    <row r="226" spans="1:3" x14ac:dyDescent="0.35">
      <c r="A226" s="1">
        <v>44090</v>
      </c>
      <c r="B226" t="s">
        <v>35</v>
      </c>
      <c r="C226">
        <v>36854</v>
      </c>
    </row>
    <row r="227" spans="1:3" x14ac:dyDescent="0.35">
      <c r="A227" s="1">
        <v>44090</v>
      </c>
      <c r="B227" t="s">
        <v>36</v>
      </c>
      <c r="C227">
        <v>8108</v>
      </c>
    </row>
    <row r="228" spans="1:3" x14ac:dyDescent="0.35">
      <c r="A228" s="1">
        <v>44090</v>
      </c>
      <c r="B228" t="s">
        <v>37</v>
      </c>
      <c r="C228">
        <v>4588</v>
      </c>
    </row>
    <row r="229" spans="1:3" x14ac:dyDescent="0.35">
      <c r="A229" s="1">
        <v>44090</v>
      </c>
      <c r="B229" t="s">
        <v>38</v>
      </c>
      <c r="C229">
        <v>12696</v>
      </c>
    </row>
    <row r="230" spans="1:3" x14ac:dyDescent="0.35">
      <c r="A230" s="1">
        <v>44090</v>
      </c>
      <c r="B230" t="s">
        <v>39</v>
      </c>
      <c r="C230">
        <v>24158</v>
      </c>
    </row>
    <row r="231" spans="1:3" x14ac:dyDescent="0.35">
      <c r="A231" s="1">
        <v>44090</v>
      </c>
      <c r="B231" t="s">
        <v>2</v>
      </c>
      <c r="C231">
        <v>13566</v>
      </c>
    </row>
    <row r="232" spans="1:3" x14ac:dyDescent="0.35">
      <c r="A232" s="1">
        <v>44090</v>
      </c>
      <c r="B232" t="s">
        <v>1</v>
      </c>
      <c r="C232">
        <v>4497</v>
      </c>
    </row>
    <row r="233" spans="1:3" x14ac:dyDescent="0.35">
      <c r="A233" s="1">
        <v>44090</v>
      </c>
      <c r="B233" t="s">
        <v>0</v>
      </c>
      <c r="C233">
        <v>9069</v>
      </c>
    </row>
    <row r="234" spans="1:3" x14ac:dyDescent="0.35">
      <c r="A234" s="1">
        <v>44090</v>
      </c>
      <c r="B234" t="s">
        <v>40</v>
      </c>
      <c r="C234">
        <v>3549</v>
      </c>
    </row>
    <row r="235" spans="1:3" x14ac:dyDescent="0.35">
      <c r="A235" s="1">
        <v>44090</v>
      </c>
      <c r="B235" t="s">
        <v>41</v>
      </c>
      <c r="C235">
        <v>927</v>
      </c>
    </row>
    <row r="236" spans="1:3" x14ac:dyDescent="0.35">
      <c r="A236" s="1">
        <v>44090</v>
      </c>
      <c r="B236" t="s">
        <v>42</v>
      </c>
      <c r="C236">
        <v>2622</v>
      </c>
    </row>
    <row r="237" spans="1:3" x14ac:dyDescent="0.35">
      <c r="A237" s="1">
        <v>44090</v>
      </c>
      <c r="B237" t="s">
        <v>43</v>
      </c>
      <c r="C237">
        <v>4337</v>
      </c>
    </row>
    <row r="238" spans="1:3" x14ac:dyDescent="0.35">
      <c r="A238" s="1">
        <v>44090</v>
      </c>
      <c r="B238" t="s">
        <v>44</v>
      </c>
      <c r="C238">
        <v>248</v>
      </c>
    </row>
    <row r="239" spans="1:3" x14ac:dyDescent="0.35">
      <c r="A239" s="1">
        <v>44090</v>
      </c>
      <c r="B239" t="s">
        <v>45</v>
      </c>
      <c r="C239">
        <v>4089</v>
      </c>
    </row>
    <row r="240" spans="1:3" x14ac:dyDescent="0.35">
      <c r="A240" s="1">
        <v>44091</v>
      </c>
      <c r="B240" t="s">
        <v>35</v>
      </c>
      <c r="C240">
        <v>36854</v>
      </c>
    </row>
    <row r="241" spans="1:3" x14ac:dyDescent="0.35">
      <c r="A241" s="1">
        <v>44091</v>
      </c>
      <c r="B241" t="s">
        <v>36</v>
      </c>
      <c r="C241">
        <v>8280</v>
      </c>
    </row>
    <row r="242" spans="1:3" x14ac:dyDescent="0.35">
      <c r="A242" s="1">
        <v>44091</v>
      </c>
      <c r="B242" t="s">
        <v>37</v>
      </c>
      <c r="C242">
        <v>4508</v>
      </c>
    </row>
    <row r="243" spans="1:3" x14ac:dyDescent="0.35">
      <c r="A243" s="1">
        <v>44091</v>
      </c>
      <c r="B243" t="s">
        <v>38</v>
      </c>
      <c r="C243">
        <v>12788</v>
      </c>
    </row>
    <row r="244" spans="1:3" x14ac:dyDescent="0.35">
      <c r="A244" s="1">
        <v>44091</v>
      </c>
      <c r="B244" t="s">
        <v>39</v>
      </c>
      <c r="C244">
        <v>24066</v>
      </c>
    </row>
    <row r="245" spans="1:3" x14ac:dyDescent="0.35">
      <c r="A245" s="1">
        <v>44091</v>
      </c>
      <c r="B245" t="s">
        <v>2</v>
      </c>
      <c r="C245">
        <v>13555</v>
      </c>
    </row>
    <row r="246" spans="1:3" x14ac:dyDescent="0.35">
      <c r="A246" s="1">
        <v>44091</v>
      </c>
      <c r="B246" t="s">
        <v>1</v>
      </c>
      <c r="C246">
        <v>4535</v>
      </c>
    </row>
    <row r="247" spans="1:3" x14ac:dyDescent="0.35">
      <c r="A247" s="1">
        <v>44091</v>
      </c>
      <c r="B247" t="s">
        <v>0</v>
      </c>
      <c r="C247">
        <v>9020</v>
      </c>
    </row>
    <row r="248" spans="1:3" x14ac:dyDescent="0.35">
      <c r="A248" s="1">
        <v>44091</v>
      </c>
      <c r="B248" t="s">
        <v>40</v>
      </c>
      <c r="C248">
        <v>3557</v>
      </c>
    </row>
    <row r="249" spans="1:3" x14ac:dyDescent="0.35">
      <c r="A249" s="1">
        <v>44091</v>
      </c>
      <c r="B249" t="s">
        <v>41</v>
      </c>
      <c r="C249">
        <v>882</v>
      </c>
    </row>
    <row r="250" spans="1:3" x14ac:dyDescent="0.35">
      <c r="A250" s="1">
        <v>44091</v>
      </c>
      <c r="B250" t="s">
        <v>42</v>
      </c>
      <c r="C250">
        <v>2675</v>
      </c>
    </row>
    <row r="251" spans="1:3" x14ac:dyDescent="0.35">
      <c r="A251" s="1">
        <v>44091</v>
      </c>
      <c r="B251" t="s">
        <v>43</v>
      </c>
      <c r="C251">
        <v>4343</v>
      </c>
    </row>
    <row r="252" spans="1:3" x14ac:dyDescent="0.35">
      <c r="A252" s="1">
        <v>44091</v>
      </c>
      <c r="B252" t="s">
        <v>44</v>
      </c>
      <c r="C252">
        <v>247</v>
      </c>
    </row>
    <row r="253" spans="1:3" x14ac:dyDescent="0.35">
      <c r="A253" s="1">
        <v>44091</v>
      </c>
      <c r="B253" t="s">
        <v>45</v>
      </c>
      <c r="C253">
        <v>4096</v>
      </c>
    </row>
    <row r="254" spans="1:3" x14ac:dyDescent="0.35">
      <c r="A254" s="1">
        <v>44092</v>
      </c>
      <c r="B254" t="s">
        <v>35</v>
      </c>
      <c r="C254">
        <v>36880</v>
      </c>
    </row>
    <row r="255" spans="1:3" x14ac:dyDescent="0.35">
      <c r="A255" s="1">
        <v>44092</v>
      </c>
      <c r="B255" t="s">
        <v>36</v>
      </c>
      <c r="C255">
        <v>8432</v>
      </c>
    </row>
    <row r="256" spans="1:3" x14ac:dyDescent="0.35">
      <c r="A256" s="1">
        <v>44092</v>
      </c>
      <c r="B256" t="s">
        <v>37</v>
      </c>
      <c r="C256">
        <v>4563</v>
      </c>
    </row>
    <row r="257" spans="1:3" x14ac:dyDescent="0.35">
      <c r="A257" s="1">
        <v>44092</v>
      </c>
      <c r="B257" t="s">
        <v>38</v>
      </c>
      <c r="C257">
        <v>12995</v>
      </c>
    </row>
    <row r="258" spans="1:3" x14ac:dyDescent="0.35">
      <c r="A258" s="1">
        <v>44092</v>
      </c>
      <c r="B258" t="s">
        <v>39</v>
      </c>
      <c r="C258">
        <v>23885</v>
      </c>
    </row>
    <row r="259" spans="1:3" x14ac:dyDescent="0.35">
      <c r="A259" s="1">
        <v>44092</v>
      </c>
      <c r="B259" t="s">
        <v>2</v>
      </c>
      <c r="C259">
        <v>13702</v>
      </c>
    </row>
    <row r="260" spans="1:3" x14ac:dyDescent="0.35">
      <c r="A260" s="1">
        <v>44092</v>
      </c>
      <c r="B260" t="s">
        <v>1</v>
      </c>
      <c r="C260">
        <v>4523</v>
      </c>
    </row>
    <row r="261" spans="1:3" x14ac:dyDescent="0.35">
      <c r="A261" s="1">
        <v>44092</v>
      </c>
      <c r="B261" t="s">
        <v>0</v>
      </c>
      <c r="C261">
        <v>9179</v>
      </c>
    </row>
    <row r="262" spans="1:3" x14ac:dyDescent="0.35">
      <c r="A262" s="1">
        <v>44092</v>
      </c>
      <c r="B262" t="s">
        <v>40</v>
      </c>
      <c r="C262">
        <v>3688</v>
      </c>
    </row>
    <row r="263" spans="1:3" x14ac:dyDescent="0.35">
      <c r="A263" s="1">
        <v>44092</v>
      </c>
      <c r="B263" t="s">
        <v>41</v>
      </c>
      <c r="C263">
        <v>891</v>
      </c>
    </row>
    <row r="264" spans="1:3" x14ac:dyDescent="0.35">
      <c r="A264" s="1">
        <v>44092</v>
      </c>
      <c r="B264" t="s">
        <v>42</v>
      </c>
      <c r="C264">
        <v>2797</v>
      </c>
    </row>
    <row r="265" spans="1:3" x14ac:dyDescent="0.35">
      <c r="A265" s="1">
        <v>44092</v>
      </c>
      <c r="B265" t="s">
        <v>43</v>
      </c>
      <c r="C265">
        <v>4365</v>
      </c>
    </row>
    <row r="266" spans="1:3" x14ac:dyDescent="0.35">
      <c r="A266" s="1">
        <v>44092</v>
      </c>
      <c r="B266" t="s">
        <v>44</v>
      </c>
      <c r="C266">
        <v>239</v>
      </c>
    </row>
    <row r="267" spans="1:3" x14ac:dyDescent="0.35">
      <c r="A267" s="1">
        <v>44092</v>
      </c>
      <c r="B267" t="s">
        <v>45</v>
      </c>
      <c r="C267">
        <v>4126</v>
      </c>
    </row>
    <row r="268" spans="1:3" x14ac:dyDescent="0.35">
      <c r="A268" s="1">
        <v>44093</v>
      </c>
      <c r="B268" t="s">
        <v>35</v>
      </c>
      <c r="C268">
        <v>36880</v>
      </c>
    </row>
    <row r="269" spans="1:3" x14ac:dyDescent="0.35">
      <c r="A269" s="1">
        <v>44093</v>
      </c>
      <c r="B269" t="s">
        <v>36</v>
      </c>
      <c r="C269">
        <v>8371</v>
      </c>
    </row>
    <row r="270" spans="1:3" x14ac:dyDescent="0.35">
      <c r="A270" s="1">
        <v>44093</v>
      </c>
      <c r="B270" t="s">
        <v>37</v>
      </c>
      <c r="C270">
        <v>4427</v>
      </c>
    </row>
    <row r="271" spans="1:3" x14ac:dyDescent="0.35">
      <c r="A271" s="1">
        <v>44093</v>
      </c>
      <c r="B271" t="s">
        <v>38</v>
      </c>
      <c r="C271">
        <v>12798</v>
      </c>
    </row>
    <row r="272" spans="1:3" x14ac:dyDescent="0.35">
      <c r="A272" s="1">
        <v>44093</v>
      </c>
      <c r="B272" t="s">
        <v>39</v>
      </c>
      <c r="C272">
        <v>24082</v>
      </c>
    </row>
    <row r="273" spans="1:3" x14ac:dyDescent="0.35">
      <c r="A273" s="1">
        <v>44093</v>
      </c>
      <c r="B273" t="s">
        <v>2</v>
      </c>
      <c r="C273">
        <v>13773</v>
      </c>
    </row>
    <row r="274" spans="1:3" x14ac:dyDescent="0.35">
      <c r="A274" s="1">
        <v>44093</v>
      </c>
      <c r="B274" t="s">
        <v>1</v>
      </c>
      <c r="C274">
        <v>4530</v>
      </c>
    </row>
    <row r="275" spans="1:3" x14ac:dyDescent="0.35">
      <c r="A275" s="1">
        <v>44093</v>
      </c>
      <c r="B275" t="s">
        <v>0</v>
      </c>
      <c r="C275">
        <v>9243</v>
      </c>
    </row>
    <row r="276" spans="1:3" x14ac:dyDescent="0.35">
      <c r="A276" s="1">
        <v>44093</v>
      </c>
      <c r="B276" t="s">
        <v>40</v>
      </c>
      <c r="C276">
        <v>3568</v>
      </c>
    </row>
    <row r="277" spans="1:3" x14ac:dyDescent="0.35">
      <c r="A277" s="1">
        <v>44093</v>
      </c>
      <c r="B277" t="s">
        <v>41</v>
      </c>
      <c r="C277">
        <v>941</v>
      </c>
    </row>
    <row r="278" spans="1:3" x14ac:dyDescent="0.35">
      <c r="A278" s="1">
        <v>44093</v>
      </c>
      <c r="B278" t="s">
        <v>42</v>
      </c>
      <c r="C278">
        <v>2627</v>
      </c>
    </row>
    <row r="279" spans="1:3" x14ac:dyDescent="0.35">
      <c r="A279" s="1">
        <v>44093</v>
      </c>
      <c r="B279" t="s">
        <v>43</v>
      </c>
      <c r="C279">
        <v>4332</v>
      </c>
    </row>
    <row r="280" spans="1:3" x14ac:dyDescent="0.35">
      <c r="A280" s="1">
        <v>44093</v>
      </c>
      <c r="B280" t="s">
        <v>44</v>
      </c>
      <c r="C280">
        <v>275</v>
      </c>
    </row>
    <row r="281" spans="1:3" x14ac:dyDescent="0.35">
      <c r="A281" s="1">
        <v>44093</v>
      </c>
      <c r="B281" t="s">
        <v>45</v>
      </c>
      <c r="C281">
        <v>4057</v>
      </c>
    </row>
    <row r="282" spans="1:3" x14ac:dyDescent="0.35">
      <c r="A282" s="1">
        <v>44094</v>
      </c>
      <c r="B282" t="s">
        <v>35</v>
      </c>
      <c r="C282">
        <v>36882</v>
      </c>
    </row>
    <row r="283" spans="1:3" x14ac:dyDescent="0.35">
      <c r="A283" s="1">
        <v>44094</v>
      </c>
      <c r="B283" t="s">
        <v>36</v>
      </c>
      <c r="C283">
        <v>8698</v>
      </c>
    </row>
    <row r="284" spans="1:3" x14ac:dyDescent="0.35">
      <c r="A284" s="1">
        <v>44094</v>
      </c>
      <c r="B284" t="s">
        <v>37</v>
      </c>
      <c r="C284">
        <v>4492</v>
      </c>
    </row>
    <row r="285" spans="1:3" x14ac:dyDescent="0.35">
      <c r="A285" s="1">
        <v>44094</v>
      </c>
      <c r="B285" t="s">
        <v>38</v>
      </c>
      <c r="C285">
        <v>13190</v>
      </c>
    </row>
    <row r="286" spans="1:3" x14ac:dyDescent="0.35">
      <c r="A286" s="1">
        <v>44094</v>
      </c>
      <c r="B286" t="s">
        <v>39</v>
      </c>
      <c r="C286">
        <v>23692</v>
      </c>
    </row>
    <row r="287" spans="1:3" x14ac:dyDescent="0.35">
      <c r="A287" s="1">
        <v>44094</v>
      </c>
      <c r="B287" t="s">
        <v>2</v>
      </c>
      <c r="C287">
        <v>13819</v>
      </c>
    </row>
    <row r="288" spans="1:3" x14ac:dyDescent="0.35">
      <c r="A288" s="1">
        <v>44094</v>
      </c>
      <c r="B288" t="s">
        <v>1</v>
      </c>
      <c r="C288">
        <v>4469</v>
      </c>
    </row>
    <row r="289" spans="1:3" x14ac:dyDescent="0.35">
      <c r="A289" s="1">
        <v>44094</v>
      </c>
      <c r="B289" t="s">
        <v>0</v>
      </c>
      <c r="C289">
        <v>9350</v>
      </c>
    </row>
    <row r="290" spans="1:3" x14ac:dyDescent="0.35">
      <c r="A290" s="1">
        <v>44094</v>
      </c>
      <c r="B290" t="s">
        <v>40</v>
      </c>
      <c r="C290">
        <v>3569</v>
      </c>
    </row>
    <row r="291" spans="1:3" x14ac:dyDescent="0.35">
      <c r="A291" s="1">
        <v>44094</v>
      </c>
      <c r="B291" t="s">
        <v>41</v>
      </c>
      <c r="C291">
        <v>934</v>
      </c>
    </row>
    <row r="292" spans="1:3" x14ac:dyDescent="0.35">
      <c r="A292" s="1">
        <v>44094</v>
      </c>
      <c r="B292" t="s">
        <v>42</v>
      </c>
      <c r="C292">
        <v>2635</v>
      </c>
    </row>
    <row r="293" spans="1:3" x14ac:dyDescent="0.35">
      <c r="A293" s="1">
        <v>44094</v>
      </c>
      <c r="B293" t="s">
        <v>43</v>
      </c>
      <c r="C293">
        <v>4340</v>
      </c>
    </row>
    <row r="294" spans="1:3" x14ac:dyDescent="0.35">
      <c r="A294" s="1">
        <v>44094</v>
      </c>
      <c r="B294" t="s">
        <v>44</v>
      </c>
      <c r="C294">
        <v>251</v>
      </c>
    </row>
    <row r="295" spans="1:3" x14ac:dyDescent="0.35">
      <c r="A295" s="1">
        <v>44094</v>
      </c>
      <c r="B295" t="s">
        <v>45</v>
      </c>
      <c r="C295">
        <v>4089</v>
      </c>
    </row>
    <row r="296" spans="1:3" x14ac:dyDescent="0.35">
      <c r="A296" s="1">
        <v>44095</v>
      </c>
      <c r="B296" t="s">
        <v>35</v>
      </c>
      <c r="C296">
        <v>36904</v>
      </c>
    </row>
    <row r="297" spans="1:3" x14ac:dyDescent="0.35">
      <c r="A297" s="1">
        <v>44095</v>
      </c>
      <c r="B297" t="s">
        <v>36</v>
      </c>
      <c r="C297">
        <v>8943</v>
      </c>
    </row>
    <row r="298" spans="1:3" x14ac:dyDescent="0.35">
      <c r="A298" s="1">
        <v>44095</v>
      </c>
      <c r="B298" t="s">
        <v>37</v>
      </c>
      <c r="C298">
        <v>4622</v>
      </c>
    </row>
    <row r="299" spans="1:3" x14ac:dyDescent="0.35">
      <c r="A299" s="1">
        <v>44095</v>
      </c>
      <c r="B299" t="s">
        <v>38</v>
      </c>
      <c r="C299">
        <v>13565</v>
      </c>
    </row>
    <row r="300" spans="1:3" x14ac:dyDescent="0.35">
      <c r="A300" s="1">
        <v>44095</v>
      </c>
      <c r="B300" t="s">
        <v>39</v>
      </c>
      <c r="C300">
        <v>23339</v>
      </c>
    </row>
    <row r="301" spans="1:3" x14ac:dyDescent="0.35">
      <c r="A301" s="1">
        <v>44095</v>
      </c>
      <c r="B301" t="s">
        <v>2</v>
      </c>
      <c r="C301">
        <v>13872</v>
      </c>
    </row>
    <row r="302" spans="1:3" x14ac:dyDescent="0.35">
      <c r="A302" s="1">
        <v>44095</v>
      </c>
      <c r="B302" t="s">
        <v>1</v>
      </c>
      <c r="C302">
        <v>4700</v>
      </c>
    </row>
    <row r="303" spans="1:3" x14ac:dyDescent="0.35">
      <c r="A303" s="1">
        <v>44095</v>
      </c>
      <c r="B303" t="s">
        <v>0</v>
      </c>
      <c r="C303">
        <v>9172</v>
      </c>
    </row>
    <row r="304" spans="1:3" x14ac:dyDescent="0.35">
      <c r="A304" s="1">
        <v>44095</v>
      </c>
      <c r="B304" t="s">
        <v>40</v>
      </c>
      <c r="C304">
        <v>3564</v>
      </c>
    </row>
    <row r="305" spans="1:3" x14ac:dyDescent="0.35">
      <c r="A305" s="1">
        <v>44095</v>
      </c>
      <c r="B305" t="s">
        <v>41</v>
      </c>
      <c r="C305">
        <v>971</v>
      </c>
    </row>
    <row r="306" spans="1:3" x14ac:dyDescent="0.35">
      <c r="A306" s="1">
        <v>44095</v>
      </c>
      <c r="B306" t="s">
        <v>42</v>
      </c>
      <c r="C306">
        <v>2593</v>
      </c>
    </row>
    <row r="307" spans="1:3" x14ac:dyDescent="0.35">
      <c r="A307" s="1">
        <v>44095</v>
      </c>
      <c r="B307" t="s">
        <v>43</v>
      </c>
      <c r="C307">
        <v>4374</v>
      </c>
    </row>
    <row r="308" spans="1:3" x14ac:dyDescent="0.35">
      <c r="A308" s="1">
        <v>44095</v>
      </c>
      <c r="B308" t="s">
        <v>44</v>
      </c>
      <c r="C308">
        <v>256</v>
      </c>
    </row>
    <row r="309" spans="1:3" x14ac:dyDescent="0.35">
      <c r="A309" s="1">
        <v>44095</v>
      </c>
      <c r="B309" t="s">
        <v>45</v>
      </c>
      <c r="C309">
        <v>4118</v>
      </c>
    </row>
    <row r="310" spans="1:3" x14ac:dyDescent="0.35">
      <c r="A310" s="1">
        <v>44096</v>
      </c>
      <c r="B310" t="s">
        <v>35</v>
      </c>
      <c r="C310">
        <v>36904</v>
      </c>
    </row>
    <row r="311" spans="1:3" x14ac:dyDescent="0.35">
      <c r="A311" s="1">
        <v>44096</v>
      </c>
      <c r="B311" t="s">
        <v>36</v>
      </c>
      <c r="C311">
        <v>8882</v>
      </c>
    </row>
    <row r="312" spans="1:3" x14ac:dyDescent="0.35">
      <c r="A312" s="1">
        <v>44096</v>
      </c>
      <c r="B312" t="s">
        <v>37</v>
      </c>
      <c r="C312">
        <v>4659</v>
      </c>
    </row>
    <row r="313" spans="1:3" x14ac:dyDescent="0.35">
      <c r="A313" s="1">
        <v>44096</v>
      </c>
      <c r="B313" t="s">
        <v>38</v>
      </c>
      <c r="C313">
        <v>13541</v>
      </c>
    </row>
    <row r="314" spans="1:3" x14ac:dyDescent="0.35">
      <c r="A314" s="1">
        <v>44096</v>
      </c>
      <c r="B314" t="s">
        <v>39</v>
      </c>
      <c r="C314">
        <v>23363</v>
      </c>
    </row>
    <row r="315" spans="1:3" x14ac:dyDescent="0.35">
      <c r="A315" s="1">
        <v>44096</v>
      </c>
      <c r="B315" t="s">
        <v>2</v>
      </c>
      <c r="C315">
        <v>13969</v>
      </c>
    </row>
    <row r="316" spans="1:3" x14ac:dyDescent="0.35">
      <c r="A316" s="1">
        <v>44096</v>
      </c>
      <c r="B316" t="s">
        <v>1</v>
      </c>
      <c r="C316">
        <v>4723</v>
      </c>
    </row>
    <row r="317" spans="1:3" x14ac:dyDescent="0.35">
      <c r="A317" s="1">
        <v>44096</v>
      </c>
      <c r="B317" t="s">
        <v>0</v>
      </c>
      <c r="C317">
        <v>9246</v>
      </c>
    </row>
    <row r="318" spans="1:3" x14ac:dyDescent="0.35">
      <c r="A318" s="1">
        <v>44096</v>
      </c>
      <c r="B318" t="s">
        <v>40</v>
      </c>
      <c r="C318">
        <v>3573</v>
      </c>
    </row>
    <row r="319" spans="1:3" x14ac:dyDescent="0.35">
      <c r="A319" s="1">
        <v>44096</v>
      </c>
      <c r="B319" t="s">
        <v>41</v>
      </c>
      <c r="C319">
        <v>983</v>
      </c>
    </row>
    <row r="320" spans="1:3" x14ac:dyDescent="0.35">
      <c r="A320" s="1">
        <v>44096</v>
      </c>
      <c r="B320" t="s">
        <v>42</v>
      </c>
      <c r="C320">
        <v>2590</v>
      </c>
    </row>
    <row r="321" spans="1:3" x14ac:dyDescent="0.35">
      <c r="A321" s="1">
        <v>44096</v>
      </c>
      <c r="B321" t="s">
        <v>43</v>
      </c>
      <c r="C321">
        <v>4357</v>
      </c>
    </row>
    <row r="322" spans="1:3" x14ac:dyDescent="0.35">
      <c r="A322" s="1">
        <v>44096</v>
      </c>
      <c r="B322" t="s">
        <v>44</v>
      </c>
      <c r="C322">
        <v>254</v>
      </c>
    </row>
    <row r="323" spans="1:3" x14ac:dyDescent="0.35">
      <c r="A323" s="1">
        <v>44096</v>
      </c>
      <c r="B323" t="s">
        <v>45</v>
      </c>
      <c r="C323">
        <v>4103</v>
      </c>
    </row>
    <row r="324" spans="1:3" x14ac:dyDescent="0.35">
      <c r="A324" s="1">
        <v>44097</v>
      </c>
      <c r="B324" t="s">
        <v>35</v>
      </c>
      <c r="C324">
        <v>36946</v>
      </c>
    </row>
    <row r="325" spans="1:3" x14ac:dyDescent="0.35">
      <c r="A325" s="1">
        <v>44097</v>
      </c>
      <c r="B325" t="s">
        <v>36</v>
      </c>
      <c r="C325">
        <v>8792</v>
      </c>
    </row>
    <row r="326" spans="1:3" x14ac:dyDescent="0.35">
      <c r="A326" s="1">
        <v>44097</v>
      </c>
      <c r="B326" t="s">
        <v>37</v>
      </c>
      <c r="C326">
        <v>4593</v>
      </c>
    </row>
    <row r="327" spans="1:3" x14ac:dyDescent="0.35">
      <c r="A327" s="1">
        <v>44097</v>
      </c>
      <c r="B327" t="s">
        <v>38</v>
      </c>
      <c r="C327">
        <v>13385</v>
      </c>
    </row>
    <row r="328" spans="1:3" x14ac:dyDescent="0.35">
      <c r="A328" s="1">
        <v>44097</v>
      </c>
      <c r="B328" t="s">
        <v>39</v>
      </c>
      <c r="C328">
        <v>23561</v>
      </c>
    </row>
    <row r="329" spans="1:3" x14ac:dyDescent="0.35">
      <c r="A329" s="1">
        <v>44097</v>
      </c>
      <c r="B329" t="s">
        <v>2</v>
      </c>
      <c r="C329">
        <v>13934</v>
      </c>
    </row>
    <row r="330" spans="1:3" x14ac:dyDescent="0.35">
      <c r="A330" s="1">
        <v>44097</v>
      </c>
      <c r="B330" t="s">
        <v>1</v>
      </c>
      <c r="C330">
        <v>4736</v>
      </c>
    </row>
    <row r="331" spans="1:3" x14ac:dyDescent="0.35">
      <c r="A331" s="1">
        <v>44097</v>
      </c>
      <c r="B331" t="s">
        <v>0</v>
      </c>
      <c r="C331">
        <v>9198</v>
      </c>
    </row>
    <row r="332" spans="1:3" x14ac:dyDescent="0.35">
      <c r="A332" s="1">
        <v>44097</v>
      </c>
      <c r="B332" t="s">
        <v>40</v>
      </c>
      <c r="C332">
        <v>3566</v>
      </c>
    </row>
    <row r="333" spans="1:3" x14ac:dyDescent="0.35">
      <c r="A333" s="1">
        <v>44097</v>
      </c>
      <c r="B333" t="s">
        <v>41</v>
      </c>
      <c r="C333">
        <v>957</v>
      </c>
    </row>
    <row r="334" spans="1:3" x14ac:dyDescent="0.35">
      <c r="A334" s="1">
        <v>44097</v>
      </c>
      <c r="B334" t="s">
        <v>42</v>
      </c>
      <c r="C334">
        <v>2609</v>
      </c>
    </row>
    <row r="335" spans="1:3" x14ac:dyDescent="0.35">
      <c r="A335" s="1">
        <v>44097</v>
      </c>
      <c r="B335" t="s">
        <v>43</v>
      </c>
      <c r="C335">
        <v>4363</v>
      </c>
    </row>
    <row r="336" spans="1:3" x14ac:dyDescent="0.35">
      <c r="A336" s="1">
        <v>44097</v>
      </c>
      <c r="B336" t="s">
        <v>44</v>
      </c>
      <c r="C336">
        <v>262</v>
      </c>
    </row>
    <row r="337" spans="1:3" x14ac:dyDescent="0.35">
      <c r="A337" s="1">
        <v>44097</v>
      </c>
      <c r="B337" t="s">
        <v>45</v>
      </c>
      <c r="C337">
        <v>4101</v>
      </c>
    </row>
    <row r="338" spans="1:3" x14ac:dyDescent="0.35">
      <c r="A338" s="1">
        <v>44098</v>
      </c>
      <c r="B338" t="s">
        <v>35</v>
      </c>
      <c r="C338">
        <v>37051</v>
      </c>
    </row>
    <row r="339" spans="1:3" x14ac:dyDescent="0.35">
      <c r="A339" s="1">
        <v>44098</v>
      </c>
      <c r="B339" t="s">
        <v>36</v>
      </c>
      <c r="C339">
        <v>8946</v>
      </c>
    </row>
    <row r="340" spans="1:3" x14ac:dyDescent="0.35">
      <c r="A340" s="1">
        <v>44098</v>
      </c>
      <c r="B340" t="s">
        <v>37</v>
      </c>
      <c r="C340">
        <v>4634</v>
      </c>
    </row>
    <row r="341" spans="1:3" x14ac:dyDescent="0.35">
      <c r="A341" s="1">
        <v>44098</v>
      </c>
      <c r="B341" t="s">
        <v>38</v>
      </c>
      <c r="C341">
        <v>13580</v>
      </c>
    </row>
    <row r="342" spans="1:3" x14ac:dyDescent="0.35">
      <c r="A342" s="1">
        <v>44098</v>
      </c>
      <c r="B342" t="s">
        <v>39</v>
      </c>
      <c r="C342">
        <v>23471</v>
      </c>
    </row>
    <row r="343" spans="1:3" x14ac:dyDescent="0.35">
      <c r="A343" s="1">
        <v>44098</v>
      </c>
      <c r="B343" t="s">
        <v>2</v>
      </c>
      <c r="C343">
        <v>13977</v>
      </c>
    </row>
    <row r="344" spans="1:3" x14ac:dyDescent="0.35">
      <c r="A344" s="1">
        <v>44098</v>
      </c>
      <c r="B344" t="s">
        <v>1</v>
      </c>
      <c r="C344">
        <v>4796</v>
      </c>
    </row>
    <row r="345" spans="1:3" x14ac:dyDescent="0.35">
      <c r="A345" s="1">
        <v>44098</v>
      </c>
      <c r="B345" t="s">
        <v>0</v>
      </c>
      <c r="C345">
        <v>9181</v>
      </c>
    </row>
    <row r="346" spans="1:3" x14ac:dyDescent="0.35">
      <c r="A346" s="1">
        <v>44098</v>
      </c>
      <c r="B346" t="s">
        <v>40</v>
      </c>
      <c r="C346">
        <v>3566</v>
      </c>
    </row>
    <row r="347" spans="1:3" x14ac:dyDescent="0.35">
      <c r="A347" s="1">
        <v>44098</v>
      </c>
      <c r="B347" t="s">
        <v>41</v>
      </c>
      <c r="C347">
        <v>1006</v>
      </c>
    </row>
    <row r="348" spans="1:3" x14ac:dyDescent="0.35">
      <c r="A348" s="1">
        <v>44098</v>
      </c>
      <c r="B348" t="s">
        <v>42</v>
      </c>
      <c r="C348">
        <v>2560</v>
      </c>
    </row>
    <row r="349" spans="1:3" x14ac:dyDescent="0.35">
      <c r="A349" s="1">
        <v>44098</v>
      </c>
      <c r="B349" t="s">
        <v>43</v>
      </c>
      <c r="C349">
        <v>4362</v>
      </c>
    </row>
    <row r="350" spans="1:3" x14ac:dyDescent="0.35">
      <c r="A350" s="1">
        <v>44098</v>
      </c>
      <c r="B350" t="s">
        <v>44</v>
      </c>
      <c r="C350">
        <v>272</v>
      </c>
    </row>
    <row r="351" spans="1:3" x14ac:dyDescent="0.35">
      <c r="A351" s="1">
        <v>44098</v>
      </c>
      <c r="B351" t="s">
        <v>45</v>
      </c>
      <c r="C351">
        <v>4090</v>
      </c>
    </row>
    <row r="352" spans="1:3" x14ac:dyDescent="0.35">
      <c r="A352" s="1">
        <v>44099</v>
      </c>
      <c r="B352" t="s">
        <v>35</v>
      </c>
      <c r="C352">
        <v>37491</v>
      </c>
    </row>
    <row r="353" spans="1:3" x14ac:dyDescent="0.35">
      <c r="A353" s="1">
        <v>44099</v>
      </c>
      <c r="B353" t="s">
        <v>36</v>
      </c>
      <c r="C353">
        <v>9047</v>
      </c>
    </row>
    <row r="354" spans="1:3" x14ac:dyDescent="0.35">
      <c r="A354" s="1">
        <v>44099</v>
      </c>
      <c r="B354" t="s">
        <v>37</v>
      </c>
      <c r="C354">
        <v>4810</v>
      </c>
    </row>
    <row r="355" spans="1:3" x14ac:dyDescent="0.35">
      <c r="A355" s="1">
        <v>44099</v>
      </c>
      <c r="B355" t="s">
        <v>38</v>
      </c>
      <c r="C355">
        <v>13857</v>
      </c>
    </row>
    <row r="356" spans="1:3" x14ac:dyDescent="0.35">
      <c r="A356" s="1">
        <v>44099</v>
      </c>
      <c r="B356" t="s">
        <v>39</v>
      </c>
      <c r="C356">
        <v>23634</v>
      </c>
    </row>
    <row r="357" spans="1:3" x14ac:dyDescent="0.35">
      <c r="A357" s="1">
        <v>44099</v>
      </c>
      <c r="B357" t="s">
        <v>2</v>
      </c>
      <c r="C357">
        <v>14077</v>
      </c>
    </row>
    <row r="358" spans="1:3" x14ac:dyDescent="0.35">
      <c r="A358" s="1">
        <v>44099</v>
      </c>
      <c r="B358" t="s">
        <v>1</v>
      </c>
      <c r="C358">
        <v>5056</v>
      </c>
    </row>
    <row r="359" spans="1:3" x14ac:dyDescent="0.35">
      <c r="A359" s="1">
        <v>44099</v>
      </c>
      <c r="B359" t="s">
        <v>0</v>
      </c>
      <c r="C359">
        <v>9021</v>
      </c>
    </row>
    <row r="360" spans="1:3" x14ac:dyDescent="0.35">
      <c r="A360" s="1">
        <v>44099</v>
      </c>
      <c r="B360" t="s">
        <v>40</v>
      </c>
      <c r="C360">
        <v>3567</v>
      </c>
    </row>
    <row r="361" spans="1:3" x14ac:dyDescent="0.35">
      <c r="A361" s="1">
        <v>44099</v>
      </c>
      <c r="B361" t="s">
        <v>41</v>
      </c>
      <c r="C361">
        <v>1001</v>
      </c>
    </row>
    <row r="362" spans="1:3" x14ac:dyDescent="0.35">
      <c r="A362" s="1">
        <v>44099</v>
      </c>
      <c r="B362" t="s">
        <v>42</v>
      </c>
      <c r="C362">
        <v>2566</v>
      </c>
    </row>
    <row r="363" spans="1:3" x14ac:dyDescent="0.35">
      <c r="A363" s="1">
        <v>44099</v>
      </c>
      <c r="B363" t="s">
        <v>43</v>
      </c>
      <c r="C363">
        <v>4362</v>
      </c>
    </row>
    <row r="364" spans="1:3" x14ac:dyDescent="0.35">
      <c r="A364" s="1">
        <v>44099</v>
      </c>
      <c r="B364" t="s">
        <v>44</v>
      </c>
      <c r="C364">
        <v>272</v>
      </c>
    </row>
    <row r="365" spans="1:3" x14ac:dyDescent="0.35">
      <c r="A365" s="1">
        <v>44099</v>
      </c>
      <c r="B365" t="s">
        <v>45</v>
      </c>
      <c r="C365">
        <v>4090</v>
      </c>
    </row>
    <row r="366" spans="1:3" x14ac:dyDescent="0.35">
      <c r="A366" s="1">
        <v>44100</v>
      </c>
      <c r="B366" t="s">
        <v>35</v>
      </c>
      <c r="C366">
        <v>37491</v>
      </c>
    </row>
    <row r="367" spans="1:3" x14ac:dyDescent="0.35">
      <c r="A367" s="1">
        <v>44100</v>
      </c>
      <c r="B367" t="s">
        <v>36</v>
      </c>
      <c r="C367">
        <v>9043</v>
      </c>
    </row>
    <row r="368" spans="1:3" x14ac:dyDescent="0.35">
      <c r="A368" s="1">
        <v>44100</v>
      </c>
      <c r="B368" t="s">
        <v>37</v>
      </c>
      <c r="C368">
        <v>4894</v>
      </c>
    </row>
    <row r="369" spans="1:3" x14ac:dyDescent="0.35">
      <c r="A369" s="1">
        <v>44100</v>
      </c>
      <c r="B369" t="s">
        <v>38</v>
      </c>
      <c r="C369">
        <v>13937</v>
      </c>
    </row>
    <row r="370" spans="1:3" x14ac:dyDescent="0.35">
      <c r="A370" s="1">
        <v>44100</v>
      </c>
      <c r="B370" t="s">
        <v>39</v>
      </c>
      <c r="C370">
        <v>23554</v>
      </c>
    </row>
    <row r="371" spans="1:3" x14ac:dyDescent="0.35">
      <c r="A371" s="1">
        <v>44100</v>
      </c>
      <c r="B371" t="s">
        <v>2</v>
      </c>
      <c r="C371">
        <v>14077</v>
      </c>
    </row>
    <row r="372" spans="1:3" x14ac:dyDescent="0.35">
      <c r="A372" s="1">
        <v>44100</v>
      </c>
      <c r="B372" t="s">
        <v>1</v>
      </c>
      <c r="C372">
        <v>5055</v>
      </c>
    </row>
    <row r="373" spans="1:3" x14ac:dyDescent="0.35">
      <c r="A373" s="1">
        <v>44100</v>
      </c>
      <c r="B373" t="s">
        <v>0</v>
      </c>
      <c r="C373">
        <v>9022</v>
      </c>
    </row>
    <row r="374" spans="1:3" x14ac:dyDescent="0.35">
      <c r="A374" s="1">
        <v>44100</v>
      </c>
      <c r="B374" t="s">
        <v>40</v>
      </c>
      <c r="C374">
        <v>3564</v>
      </c>
    </row>
    <row r="375" spans="1:3" x14ac:dyDescent="0.35">
      <c r="A375" s="1">
        <v>44100</v>
      </c>
      <c r="B375" t="s">
        <v>41</v>
      </c>
      <c r="C375">
        <v>1056</v>
      </c>
    </row>
    <row r="376" spans="1:3" x14ac:dyDescent="0.35">
      <c r="A376" s="1">
        <v>44100</v>
      </c>
      <c r="B376" t="s">
        <v>42</v>
      </c>
      <c r="C376">
        <v>2508</v>
      </c>
    </row>
    <row r="377" spans="1:3" x14ac:dyDescent="0.35">
      <c r="A377" s="1">
        <v>44100</v>
      </c>
      <c r="B377" t="s">
        <v>43</v>
      </c>
      <c r="C377">
        <v>4289</v>
      </c>
    </row>
    <row r="378" spans="1:3" x14ac:dyDescent="0.35">
      <c r="A378" s="1">
        <v>44100</v>
      </c>
      <c r="B378" t="s">
        <v>44</v>
      </c>
      <c r="C378">
        <v>357</v>
      </c>
    </row>
    <row r="379" spans="1:3" x14ac:dyDescent="0.35">
      <c r="A379" s="1">
        <v>44100</v>
      </c>
      <c r="B379" t="s">
        <v>45</v>
      </c>
      <c r="C379">
        <v>3932</v>
      </c>
    </row>
    <row r="380" spans="1:3" x14ac:dyDescent="0.35">
      <c r="A380" s="1">
        <v>44101</v>
      </c>
      <c r="B380" t="s">
        <v>35</v>
      </c>
      <c r="C380">
        <v>37491</v>
      </c>
    </row>
    <row r="381" spans="1:3" x14ac:dyDescent="0.35">
      <c r="A381" s="1">
        <v>44101</v>
      </c>
      <c r="B381" t="s">
        <v>36</v>
      </c>
      <c r="C381">
        <v>9276</v>
      </c>
    </row>
    <row r="382" spans="1:3" x14ac:dyDescent="0.35">
      <c r="A382" s="1">
        <v>44101</v>
      </c>
      <c r="B382" t="s">
        <v>37</v>
      </c>
      <c r="C382">
        <v>4988</v>
      </c>
    </row>
    <row r="383" spans="1:3" x14ac:dyDescent="0.35">
      <c r="A383" s="1">
        <v>44101</v>
      </c>
      <c r="B383" t="s">
        <v>38</v>
      </c>
      <c r="C383">
        <v>14264</v>
      </c>
    </row>
    <row r="384" spans="1:3" x14ac:dyDescent="0.35">
      <c r="A384" s="1">
        <v>44101</v>
      </c>
      <c r="B384" t="s">
        <v>39</v>
      </c>
      <c r="C384">
        <v>23227</v>
      </c>
    </row>
    <row r="385" spans="1:3" x14ac:dyDescent="0.35">
      <c r="A385" s="1">
        <v>44101</v>
      </c>
      <c r="B385" t="s">
        <v>2</v>
      </c>
      <c r="C385">
        <v>14115</v>
      </c>
    </row>
    <row r="386" spans="1:3" x14ac:dyDescent="0.35">
      <c r="A386" s="1">
        <v>44101</v>
      </c>
      <c r="B386" t="s">
        <v>1</v>
      </c>
      <c r="C386">
        <v>5106</v>
      </c>
    </row>
    <row r="387" spans="1:3" x14ac:dyDescent="0.35">
      <c r="A387" s="1">
        <v>44101</v>
      </c>
      <c r="B387" t="s">
        <v>0</v>
      </c>
      <c r="C387">
        <v>9009</v>
      </c>
    </row>
    <row r="388" spans="1:3" x14ac:dyDescent="0.35">
      <c r="A388" s="1">
        <v>44101</v>
      </c>
      <c r="B388" t="s">
        <v>40</v>
      </c>
      <c r="C388">
        <v>3564</v>
      </c>
    </row>
    <row r="389" spans="1:3" x14ac:dyDescent="0.35">
      <c r="A389" s="1">
        <v>44101</v>
      </c>
      <c r="B389" t="s">
        <v>41</v>
      </c>
      <c r="C389">
        <v>1038</v>
      </c>
    </row>
    <row r="390" spans="1:3" x14ac:dyDescent="0.35">
      <c r="A390" s="1">
        <v>44101</v>
      </c>
      <c r="B390" t="s">
        <v>42</v>
      </c>
      <c r="C390">
        <v>2526</v>
      </c>
    </row>
    <row r="391" spans="1:3" x14ac:dyDescent="0.35">
      <c r="A391" s="1">
        <v>44101</v>
      </c>
      <c r="B391" t="s">
        <v>43</v>
      </c>
      <c r="C391">
        <v>4362</v>
      </c>
    </row>
    <row r="392" spans="1:3" x14ac:dyDescent="0.35">
      <c r="A392" s="1">
        <v>44101</v>
      </c>
      <c r="B392" t="s">
        <v>44</v>
      </c>
      <c r="C392">
        <v>287</v>
      </c>
    </row>
    <row r="393" spans="1:3" x14ac:dyDescent="0.35">
      <c r="A393" s="1">
        <v>44101</v>
      </c>
      <c r="B393" t="s">
        <v>45</v>
      </c>
      <c r="C393">
        <v>4075</v>
      </c>
    </row>
    <row r="394" spans="1:3" x14ac:dyDescent="0.35">
      <c r="A394" s="1">
        <v>44102</v>
      </c>
      <c r="B394" t="s">
        <v>35</v>
      </c>
      <c r="C394">
        <v>37542</v>
      </c>
    </row>
    <row r="395" spans="1:3" x14ac:dyDescent="0.35">
      <c r="A395" s="1">
        <v>44102</v>
      </c>
      <c r="B395" t="s">
        <v>36</v>
      </c>
      <c r="C395">
        <v>9694</v>
      </c>
    </row>
    <row r="396" spans="1:3" x14ac:dyDescent="0.35">
      <c r="A396" s="1">
        <v>44102</v>
      </c>
      <c r="B396" t="s">
        <v>37</v>
      </c>
      <c r="C396">
        <v>5147</v>
      </c>
    </row>
    <row r="397" spans="1:3" x14ac:dyDescent="0.35">
      <c r="A397" s="1">
        <v>44102</v>
      </c>
      <c r="B397" t="s">
        <v>38</v>
      </c>
      <c r="C397">
        <v>14841</v>
      </c>
    </row>
    <row r="398" spans="1:3" x14ac:dyDescent="0.35">
      <c r="A398" s="1">
        <v>44102</v>
      </c>
      <c r="B398" t="s">
        <v>39</v>
      </c>
      <c r="C398">
        <v>22701</v>
      </c>
    </row>
    <row r="399" spans="1:3" x14ac:dyDescent="0.35">
      <c r="A399" s="1">
        <v>44102</v>
      </c>
      <c r="B399" t="s">
        <v>2</v>
      </c>
      <c r="C399">
        <v>14151</v>
      </c>
    </row>
    <row r="400" spans="1:3" x14ac:dyDescent="0.35">
      <c r="A400" s="1">
        <v>44102</v>
      </c>
      <c r="B400" t="s">
        <v>1</v>
      </c>
      <c r="C400">
        <v>5265</v>
      </c>
    </row>
    <row r="401" spans="1:3" x14ac:dyDescent="0.35">
      <c r="A401" s="1">
        <v>44102</v>
      </c>
      <c r="B401" t="s">
        <v>0</v>
      </c>
      <c r="C401">
        <v>8886</v>
      </c>
    </row>
    <row r="402" spans="1:3" x14ac:dyDescent="0.35">
      <c r="A402" s="1">
        <v>44102</v>
      </c>
      <c r="B402" t="s">
        <v>40</v>
      </c>
      <c r="C402">
        <v>3564</v>
      </c>
    </row>
    <row r="403" spans="1:3" x14ac:dyDescent="0.35">
      <c r="A403" s="1">
        <v>44102</v>
      </c>
      <c r="B403" t="s">
        <v>41</v>
      </c>
      <c r="C403">
        <v>1067</v>
      </c>
    </row>
    <row r="404" spans="1:3" x14ac:dyDescent="0.35">
      <c r="A404" s="1">
        <v>44102</v>
      </c>
      <c r="B404" t="s">
        <v>42</v>
      </c>
      <c r="C404">
        <v>2497</v>
      </c>
    </row>
    <row r="405" spans="1:3" x14ac:dyDescent="0.35">
      <c r="A405" s="1">
        <v>44102</v>
      </c>
      <c r="B405" t="s">
        <v>43</v>
      </c>
      <c r="C405">
        <v>4369</v>
      </c>
    </row>
    <row r="406" spans="1:3" x14ac:dyDescent="0.35">
      <c r="A406" s="1">
        <v>44102</v>
      </c>
      <c r="B406" t="s">
        <v>44</v>
      </c>
      <c r="C406">
        <v>293</v>
      </c>
    </row>
    <row r="407" spans="1:3" x14ac:dyDescent="0.35">
      <c r="A407" s="1">
        <v>44102</v>
      </c>
      <c r="B407" t="s">
        <v>45</v>
      </c>
      <c r="C407">
        <v>4076</v>
      </c>
    </row>
    <row r="408" spans="1:3" x14ac:dyDescent="0.35">
      <c r="A408" s="1">
        <v>44103</v>
      </c>
      <c r="B408" t="s">
        <v>35</v>
      </c>
      <c r="C408">
        <v>37641</v>
      </c>
    </row>
    <row r="409" spans="1:3" x14ac:dyDescent="0.35">
      <c r="A409" s="1">
        <v>44103</v>
      </c>
      <c r="B409" t="s">
        <v>36</v>
      </c>
      <c r="C409">
        <v>9575</v>
      </c>
    </row>
    <row r="410" spans="1:3" x14ac:dyDescent="0.35">
      <c r="A410" s="1">
        <v>44103</v>
      </c>
      <c r="B410" t="s">
        <v>37</v>
      </c>
      <c r="C410">
        <v>5492</v>
      </c>
    </row>
    <row r="411" spans="1:3" x14ac:dyDescent="0.35">
      <c r="A411" s="1">
        <v>44103</v>
      </c>
      <c r="B411" t="s">
        <v>38</v>
      </c>
      <c r="C411">
        <v>15067</v>
      </c>
    </row>
    <row r="412" spans="1:3" x14ac:dyDescent="0.35">
      <c r="A412" s="1">
        <v>44103</v>
      </c>
      <c r="B412" t="s">
        <v>39</v>
      </c>
      <c r="C412">
        <v>22574</v>
      </c>
    </row>
    <row r="413" spans="1:3" x14ac:dyDescent="0.35">
      <c r="A413" s="1">
        <v>44103</v>
      </c>
      <c r="B413" t="s">
        <v>2</v>
      </c>
      <c r="C413">
        <v>14141</v>
      </c>
    </row>
    <row r="414" spans="1:3" x14ac:dyDescent="0.35">
      <c r="A414" s="1">
        <v>44103</v>
      </c>
      <c r="B414" t="s">
        <v>1</v>
      </c>
      <c r="C414">
        <v>5403</v>
      </c>
    </row>
    <row r="415" spans="1:3" x14ac:dyDescent="0.35">
      <c r="A415" s="1">
        <v>44103</v>
      </c>
      <c r="B415" t="s">
        <v>0</v>
      </c>
      <c r="C415">
        <v>8738</v>
      </c>
    </row>
    <row r="416" spans="1:3" x14ac:dyDescent="0.35">
      <c r="A416" s="1">
        <v>44103</v>
      </c>
      <c r="B416" t="s">
        <v>40</v>
      </c>
      <c r="C416">
        <v>3561</v>
      </c>
    </row>
    <row r="417" spans="1:3" x14ac:dyDescent="0.35">
      <c r="A417" s="1">
        <v>44103</v>
      </c>
      <c r="B417" t="s">
        <v>41</v>
      </c>
      <c r="C417">
        <v>1211</v>
      </c>
    </row>
    <row r="418" spans="1:3" x14ac:dyDescent="0.35">
      <c r="A418" s="1">
        <v>44103</v>
      </c>
      <c r="B418" t="s">
        <v>42</v>
      </c>
      <c r="C418">
        <v>2350</v>
      </c>
    </row>
    <row r="419" spans="1:3" x14ac:dyDescent="0.35">
      <c r="A419" s="1">
        <v>44103</v>
      </c>
      <c r="B419" t="s">
        <v>43</v>
      </c>
      <c r="C419">
        <v>4364</v>
      </c>
    </row>
    <row r="420" spans="1:3" x14ac:dyDescent="0.35">
      <c r="A420" s="1">
        <v>44103</v>
      </c>
      <c r="B420" t="s">
        <v>44</v>
      </c>
      <c r="C420">
        <v>306</v>
      </c>
    </row>
    <row r="421" spans="1:3" x14ac:dyDescent="0.35">
      <c r="A421" s="1">
        <v>44103</v>
      </c>
      <c r="B421" t="s">
        <v>45</v>
      </c>
      <c r="C421">
        <v>4058</v>
      </c>
    </row>
    <row r="422" spans="1:3" x14ac:dyDescent="0.35">
      <c r="A422" s="1">
        <v>44104</v>
      </c>
      <c r="B422" t="s">
        <v>35</v>
      </c>
      <c r="C422">
        <v>37695</v>
      </c>
    </row>
    <row r="423" spans="1:3" x14ac:dyDescent="0.35">
      <c r="A423" s="1">
        <v>44104</v>
      </c>
      <c r="B423" t="s">
        <v>36</v>
      </c>
      <c r="C423">
        <v>9686</v>
      </c>
    </row>
    <row r="424" spans="1:3" x14ac:dyDescent="0.35">
      <c r="A424" s="1">
        <v>44104</v>
      </c>
      <c r="B424" t="s">
        <v>37</v>
      </c>
      <c r="C424">
        <v>5508</v>
      </c>
    </row>
    <row r="425" spans="1:3" x14ac:dyDescent="0.35">
      <c r="A425" s="1">
        <v>44104</v>
      </c>
      <c r="B425" t="s">
        <v>38</v>
      </c>
      <c r="C425">
        <v>15194</v>
      </c>
    </row>
    <row r="426" spans="1:3" x14ac:dyDescent="0.35">
      <c r="A426" s="1">
        <v>44104</v>
      </c>
      <c r="B426" t="s">
        <v>39</v>
      </c>
      <c r="C426">
        <v>22501</v>
      </c>
    </row>
    <row r="427" spans="1:3" x14ac:dyDescent="0.35">
      <c r="A427" s="1">
        <v>44104</v>
      </c>
      <c r="B427" t="s">
        <v>2</v>
      </c>
      <c r="C427">
        <v>14162</v>
      </c>
    </row>
    <row r="428" spans="1:3" x14ac:dyDescent="0.35">
      <c r="A428" s="1">
        <v>44104</v>
      </c>
      <c r="B428" t="s">
        <v>1</v>
      </c>
      <c r="C428">
        <v>5333</v>
      </c>
    </row>
    <row r="429" spans="1:3" x14ac:dyDescent="0.35">
      <c r="A429" s="1">
        <v>44104</v>
      </c>
      <c r="B429" t="s">
        <v>0</v>
      </c>
      <c r="C429">
        <v>8829</v>
      </c>
    </row>
    <row r="430" spans="1:3" x14ac:dyDescent="0.35">
      <c r="A430" s="1">
        <v>44104</v>
      </c>
      <c r="B430" t="s">
        <v>40</v>
      </c>
      <c r="C430">
        <v>3561</v>
      </c>
    </row>
    <row r="431" spans="1:3" x14ac:dyDescent="0.35">
      <c r="A431" s="1">
        <v>44104</v>
      </c>
      <c r="B431" t="s">
        <v>41</v>
      </c>
      <c r="C431">
        <v>1064</v>
      </c>
    </row>
    <row r="432" spans="1:3" x14ac:dyDescent="0.35">
      <c r="A432" s="1">
        <v>44104</v>
      </c>
      <c r="B432" t="s">
        <v>42</v>
      </c>
      <c r="C432">
        <v>2497</v>
      </c>
    </row>
    <row r="433" spans="1:3" x14ac:dyDescent="0.35">
      <c r="A433" s="1">
        <v>44104</v>
      </c>
      <c r="B433" t="s">
        <v>43</v>
      </c>
      <c r="C433">
        <v>4367</v>
      </c>
    </row>
    <row r="434" spans="1:3" x14ac:dyDescent="0.35">
      <c r="A434" s="1">
        <v>44104</v>
      </c>
      <c r="B434" t="s">
        <v>44</v>
      </c>
      <c r="C434">
        <v>314</v>
      </c>
    </row>
    <row r="435" spans="1:3" x14ac:dyDescent="0.35">
      <c r="A435" s="1">
        <v>44104</v>
      </c>
      <c r="B435" t="s">
        <v>45</v>
      </c>
      <c r="C435">
        <v>4053</v>
      </c>
    </row>
    <row r="436" spans="1:3" x14ac:dyDescent="0.35">
      <c r="A436" s="1">
        <v>44105</v>
      </c>
      <c r="B436" t="s">
        <v>35</v>
      </c>
      <c r="C436">
        <v>37727</v>
      </c>
    </row>
    <row r="437" spans="1:3" x14ac:dyDescent="0.35">
      <c r="A437" s="1">
        <v>44105</v>
      </c>
      <c r="B437" t="s">
        <v>36</v>
      </c>
      <c r="C437">
        <v>9816</v>
      </c>
    </row>
    <row r="438" spans="1:3" x14ac:dyDescent="0.35">
      <c r="A438" s="1">
        <v>44105</v>
      </c>
      <c r="B438" t="s">
        <v>37</v>
      </c>
      <c r="C438">
        <v>5772</v>
      </c>
    </row>
    <row r="439" spans="1:3" x14ac:dyDescent="0.35">
      <c r="A439" s="1">
        <v>44105</v>
      </c>
      <c r="B439" t="s">
        <v>38</v>
      </c>
      <c r="C439">
        <v>15588</v>
      </c>
    </row>
    <row r="440" spans="1:3" x14ac:dyDescent="0.35">
      <c r="A440" s="1">
        <v>44105</v>
      </c>
      <c r="B440" t="s">
        <v>39</v>
      </c>
      <c r="C440">
        <v>22139</v>
      </c>
    </row>
    <row r="441" spans="1:3" x14ac:dyDescent="0.35">
      <c r="A441" s="1">
        <v>44105</v>
      </c>
      <c r="B441" t="s">
        <v>2</v>
      </c>
      <c r="C441">
        <v>14280</v>
      </c>
    </row>
    <row r="442" spans="1:3" x14ac:dyDescent="0.35">
      <c r="A442" s="1">
        <v>44105</v>
      </c>
      <c r="B442" t="s">
        <v>1</v>
      </c>
      <c r="C442">
        <v>5564</v>
      </c>
    </row>
    <row r="443" spans="1:3" x14ac:dyDescent="0.35">
      <c r="A443" s="1">
        <v>44105</v>
      </c>
      <c r="B443" t="s">
        <v>0</v>
      </c>
      <c r="C443">
        <v>8716</v>
      </c>
    </row>
    <row r="444" spans="1:3" x14ac:dyDescent="0.35">
      <c r="A444" s="1">
        <v>44105</v>
      </c>
      <c r="B444" t="s">
        <v>40</v>
      </c>
      <c r="C444">
        <v>3562</v>
      </c>
    </row>
    <row r="445" spans="1:3" x14ac:dyDescent="0.35">
      <c r="A445" s="1">
        <v>44105</v>
      </c>
      <c r="B445" t="s">
        <v>41</v>
      </c>
      <c r="C445">
        <v>1135</v>
      </c>
    </row>
    <row r="446" spans="1:3" x14ac:dyDescent="0.35">
      <c r="A446" s="1">
        <v>44105</v>
      </c>
      <c r="B446" t="s">
        <v>42</v>
      </c>
      <c r="C446">
        <v>2427</v>
      </c>
    </row>
    <row r="447" spans="1:3" x14ac:dyDescent="0.35">
      <c r="A447" s="1">
        <v>44105</v>
      </c>
      <c r="B447" t="s">
        <v>43</v>
      </c>
      <c r="C447">
        <v>4388</v>
      </c>
    </row>
    <row r="448" spans="1:3" x14ac:dyDescent="0.35">
      <c r="A448" s="1">
        <v>44105</v>
      </c>
      <c r="B448" t="s">
        <v>44</v>
      </c>
      <c r="C448">
        <v>337</v>
      </c>
    </row>
    <row r="449" spans="1:3" x14ac:dyDescent="0.35">
      <c r="A449" s="1">
        <v>44105</v>
      </c>
      <c r="B449" t="s">
        <v>45</v>
      </c>
      <c r="C449">
        <v>4051</v>
      </c>
    </row>
    <row r="450" spans="1:3" x14ac:dyDescent="0.35">
      <c r="A450" s="1">
        <v>44106</v>
      </c>
      <c r="B450" t="s">
        <v>35</v>
      </c>
      <c r="C450">
        <v>37757</v>
      </c>
    </row>
    <row r="451" spans="1:3" x14ac:dyDescent="0.35">
      <c r="A451" s="1">
        <v>44106</v>
      </c>
      <c r="B451" t="s">
        <v>36</v>
      </c>
      <c r="C451">
        <v>10177</v>
      </c>
    </row>
    <row r="452" spans="1:3" x14ac:dyDescent="0.35">
      <c r="A452" s="1">
        <v>44106</v>
      </c>
      <c r="B452" t="s">
        <v>37</v>
      </c>
      <c r="C452">
        <v>5905</v>
      </c>
    </row>
    <row r="453" spans="1:3" x14ac:dyDescent="0.35">
      <c r="A453" s="1">
        <v>44106</v>
      </c>
      <c r="B453" t="s">
        <v>38</v>
      </c>
      <c r="C453">
        <v>16082</v>
      </c>
    </row>
    <row r="454" spans="1:3" x14ac:dyDescent="0.35">
      <c r="A454" s="1">
        <v>44106</v>
      </c>
      <c r="B454" t="s">
        <v>39</v>
      </c>
      <c r="C454">
        <v>21675</v>
      </c>
    </row>
    <row r="455" spans="1:3" x14ac:dyDescent="0.35">
      <c r="A455" s="1">
        <v>44106</v>
      </c>
      <c r="B455" t="s">
        <v>2</v>
      </c>
      <c r="C455">
        <v>14364</v>
      </c>
    </row>
    <row r="456" spans="1:3" x14ac:dyDescent="0.35">
      <c r="A456" s="1">
        <v>44106</v>
      </c>
      <c r="B456" t="s">
        <v>1</v>
      </c>
      <c r="C456">
        <v>5794</v>
      </c>
    </row>
    <row r="457" spans="1:3" x14ac:dyDescent="0.35">
      <c r="A457" s="1">
        <v>44106</v>
      </c>
      <c r="B457" t="s">
        <v>0</v>
      </c>
      <c r="C457">
        <v>8570</v>
      </c>
    </row>
    <row r="458" spans="1:3" x14ac:dyDescent="0.35">
      <c r="A458" s="1">
        <v>44106</v>
      </c>
      <c r="B458" t="s">
        <v>40</v>
      </c>
      <c r="C458">
        <v>3717</v>
      </c>
    </row>
    <row r="459" spans="1:3" x14ac:dyDescent="0.35">
      <c r="A459" s="1">
        <v>44106</v>
      </c>
      <c r="B459" t="s">
        <v>41</v>
      </c>
      <c r="C459">
        <v>1200</v>
      </c>
    </row>
    <row r="460" spans="1:3" x14ac:dyDescent="0.35">
      <c r="A460" s="1">
        <v>44106</v>
      </c>
      <c r="B460" t="s">
        <v>42</v>
      </c>
      <c r="C460">
        <v>2517</v>
      </c>
    </row>
    <row r="461" spans="1:3" x14ac:dyDescent="0.35">
      <c r="A461" s="1">
        <v>44106</v>
      </c>
      <c r="B461" t="s">
        <v>43</v>
      </c>
      <c r="C461">
        <v>4392</v>
      </c>
    </row>
    <row r="462" spans="1:3" x14ac:dyDescent="0.35">
      <c r="A462" s="1">
        <v>44106</v>
      </c>
      <c r="B462" t="s">
        <v>44</v>
      </c>
      <c r="C462">
        <v>332</v>
      </c>
    </row>
    <row r="463" spans="1:3" x14ac:dyDescent="0.35">
      <c r="A463" s="1">
        <v>44106</v>
      </c>
      <c r="B463" t="s">
        <v>45</v>
      </c>
      <c r="C463">
        <v>4060</v>
      </c>
    </row>
    <row r="464" spans="1:3" x14ac:dyDescent="0.35">
      <c r="A464" s="1">
        <v>44107</v>
      </c>
      <c r="B464" t="s">
        <v>35</v>
      </c>
      <c r="C464">
        <v>37781</v>
      </c>
    </row>
    <row r="465" spans="1:3" x14ac:dyDescent="0.35">
      <c r="A465" s="1">
        <v>44107</v>
      </c>
      <c r="B465" t="s">
        <v>36</v>
      </c>
      <c r="C465">
        <v>10393</v>
      </c>
    </row>
    <row r="466" spans="1:3" x14ac:dyDescent="0.35">
      <c r="A466" s="1">
        <v>44107</v>
      </c>
      <c r="B466" t="s">
        <v>37</v>
      </c>
      <c r="C466">
        <v>5917</v>
      </c>
    </row>
    <row r="467" spans="1:3" x14ac:dyDescent="0.35">
      <c r="A467" s="1">
        <v>44107</v>
      </c>
      <c r="B467" t="s">
        <v>38</v>
      </c>
      <c r="C467">
        <v>16310</v>
      </c>
    </row>
    <row r="468" spans="1:3" x14ac:dyDescent="0.35">
      <c r="A468" s="1">
        <v>44107</v>
      </c>
      <c r="B468" t="s">
        <v>39</v>
      </c>
      <c r="C468">
        <v>21471</v>
      </c>
    </row>
    <row r="469" spans="1:3" x14ac:dyDescent="0.35">
      <c r="A469" s="1">
        <v>44107</v>
      </c>
      <c r="B469" t="s">
        <v>2</v>
      </c>
      <c r="C469">
        <v>14412</v>
      </c>
    </row>
    <row r="470" spans="1:3" x14ac:dyDescent="0.35">
      <c r="A470" s="1">
        <v>44107</v>
      </c>
      <c r="B470" t="s">
        <v>1</v>
      </c>
      <c r="C470">
        <v>5835</v>
      </c>
    </row>
    <row r="471" spans="1:3" x14ac:dyDescent="0.35">
      <c r="A471" s="1">
        <v>44107</v>
      </c>
      <c r="B471" t="s">
        <v>0</v>
      </c>
      <c r="C471">
        <v>8577</v>
      </c>
    </row>
    <row r="472" spans="1:3" x14ac:dyDescent="0.35">
      <c r="A472" s="1">
        <v>44107</v>
      </c>
      <c r="B472" t="s">
        <v>40</v>
      </c>
      <c r="C472">
        <v>3576</v>
      </c>
    </row>
    <row r="473" spans="1:3" x14ac:dyDescent="0.35">
      <c r="A473" s="1">
        <v>44107</v>
      </c>
      <c r="B473" t="s">
        <v>41</v>
      </c>
      <c r="C473">
        <v>1214</v>
      </c>
    </row>
    <row r="474" spans="1:3" x14ac:dyDescent="0.35">
      <c r="A474" s="1">
        <v>44107</v>
      </c>
      <c r="B474" t="s">
        <v>42</v>
      </c>
      <c r="C474">
        <v>2362</v>
      </c>
    </row>
    <row r="475" spans="1:3" x14ac:dyDescent="0.35">
      <c r="A475" s="1">
        <v>44107</v>
      </c>
      <c r="B475" t="s">
        <v>43</v>
      </c>
      <c r="C475">
        <v>4377</v>
      </c>
    </row>
    <row r="476" spans="1:3" x14ac:dyDescent="0.35">
      <c r="A476" s="1">
        <v>44107</v>
      </c>
      <c r="B476" t="s">
        <v>44</v>
      </c>
      <c r="C476">
        <v>337</v>
      </c>
    </row>
    <row r="477" spans="1:3" x14ac:dyDescent="0.35">
      <c r="A477" s="1">
        <v>44107</v>
      </c>
      <c r="B477" t="s">
        <v>45</v>
      </c>
      <c r="C477">
        <v>4040</v>
      </c>
    </row>
    <row r="478" spans="1:3" x14ac:dyDescent="0.35">
      <c r="A478" s="1">
        <v>44108</v>
      </c>
      <c r="B478" t="s">
        <v>35</v>
      </c>
      <c r="C478">
        <v>37866</v>
      </c>
    </row>
    <row r="479" spans="1:3" x14ac:dyDescent="0.35">
      <c r="A479" s="1">
        <v>44108</v>
      </c>
      <c r="B479" t="s">
        <v>36</v>
      </c>
      <c r="C479">
        <v>10883</v>
      </c>
    </row>
    <row r="480" spans="1:3" x14ac:dyDescent="0.35">
      <c r="A480" s="1">
        <v>44108</v>
      </c>
      <c r="B480" t="s">
        <v>37</v>
      </c>
      <c r="C480">
        <v>5870</v>
      </c>
    </row>
    <row r="481" spans="1:3" x14ac:dyDescent="0.35">
      <c r="A481" s="1">
        <v>44108</v>
      </c>
      <c r="B481" t="s">
        <v>38</v>
      </c>
      <c r="C481">
        <v>16753</v>
      </c>
    </row>
    <row r="482" spans="1:3" x14ac:dyDescent="0.35">
      <c r="A482" s="1">
        <v>44108</v>
      </c>
      <c r="B482" t="s">
        <v>39</v>
      </c>
      <c r="C482">
        <v>21113</v>
      </c>
    </row>
    <row r="483" spans="1:3" x14ac:dyDescent="0.35">
      <c r="A483" s="1">
        <v>44108</v>
      </c>
      <c r="B483" t="s">
        <v>2</v>
      </c>
      <c r="C483">
        <v>14512</v>
      </c>
    </row>
    <row r="484" spans="1:3" x14ac:dyDescent="0.35">
      <c r="A484" s="1">
        <v>44108</v>
      </c>
      <c r="B484" t="s">
        <v>1</v>
      </c>
      <c r="C484">
        <v>6052</v>
      </c>
    </row>
    <row r="485" spans="1:3" x14ac:dyDescent="0.35">
      <c r="A485" s="1">
        <v>44108</v>
      </c>
      <c r="B485" t="s">
        <v>0</v>
      </c>
      <c r="C485">
        <v>8460</v>
      </c>
    </row>
    <row r="486" spans="1:3" x14ac:dyDescent="0.35">
      <c r="A486" s="1">
        <v>44108</v>
      </c>
      <c r="B486" t="s">
        <v>40</v>
      </c>
      <c r="C486">
        <v>3570</v>
      </c>
    </row>
    <row r="487" spans="1:3" x14ac:dyDescent="0.35">
      <c r="A487" s="1">
        <v>44108</v>
      </c>
      <c r="B487" t="s">
        <v>41</v>
      </c>
      <c r="C487">
        <v>1337</v>
      </c>
    </row>
    <row r="488" spans="1:3" x14ac:dyDescent="0.35">
      <c r="A488" s="1">
        <v>44108</v>
      </c>
      <c r="B488" t="s">
        <v>42</v>
      </c>
      <c r="C488">
        <v>2233</v>
      </c>
    </row>
    <row r="489" spans="1:3" x14ac:dyDescent="0.35">
      <c r="A489" s="1">
        <v>44108</v>
      </c>
      <c r="B489" t="s">
        <v>43</v>
      </c>
      <c r="C489">
        <v>4366</v>
      </c>
    </row>
    <row r="490" spans="1:3" x14ac:dyDescent="0.35">
      <c r="A490" s="1">
        <v>44108</v>
      </c>
      <c r="B490" t="s">
        <v>44</v>
      </c>
      <c r="C490">
        <v>372</v>
      </c>
    </row>
    <row r="491" spans="1:3" x14ac:dyDescent="0.35">
      <c r="A491" s="1">
        <v>44108</v>
      </c>
      <c r="B491" t="s">
        <v>45</v>
      </c>
      <c r="C491">
        <v>3994</v>
      </c>
    </row>
    <row r="492" spans="1:3" x14ac:dyDescent="0.35">
      <c r="A492" s="1">
        <v>44109</v>
      </c>
      <c r="B492" t="s">
        <v>35</v>
      </c>
      <c r="C492">
        <v>38141</v>
      </c>
    </row>
    <row r="493" spans="1:3" x14ac:dyDescent="0.35">
      <c r="A493" s="1">
        <v>44109</v>
      </c>
      <c r="B493" t="s">
        <v>36</v>
      </c>
      <c r="C493">
        <v>11431</v>
      </c>
    </row>
    <row r="494" spans="1:3" x14ac:dyDescent="0.35">
      <c r="A494" s="1">
        <v>44109</v>
      </c>
      <c r="B494" t="s">
        <v>37</v>
      </c>
      <c r="C494">
        <v>6156</v>
      </c>
    </row>
    <row r="495" spans="1:3" x14ac:dyDescent="0.35">
      <c r="A495" s="1">
        <v>44109</v>
      </c>
      <c r="B495" t="s">
        <v>38</v>
      </c>
      <c r="C495">
        <v>17587</v>
      </c>
    </row>
    <row r="496" spans="1:3" x14ac:dyDescent="0.35">
      <c r="A496" s="1">
        <v>44109</v>
      </c>
      <c r="B496" t="s">
        <v>39</v>
      </c>
      <c r="C496">
        <v>20554</v>
      </c>
    </row>
    <row r="497" spans="1:3" x14ac:dyDescent="0.35">
      <c r="A497" s="1">
        <v>44109</v>
      </c>
      <c r="B497" t="s">
        <v>2</v>
      </c>
      <c r="C497">
        <v>14580</v>
      </c>
    </row>
    <row r="498" spans="1:3" x14ac:dyDescent="0.35">
      <c r="A498" s="1">
        <v>44109</v>
      </c>
      <c r="B498" t="s">
        <v>1</v>
      </c>
      <c r="C498">
        <v>6171</v>
      </c>
    </row>
    <row r="499" spans="1:3" x14ac:dyDescent="0.35">
      <c r="A499" s="1">
        <v>44109</v>
      </c>
      <c r="B499" t="s">
        <v>0</v>
      </c>
      <c r="C499">
        <v>8409</v>
      </c>
    </row>
    <row r="500" spans="1:3" x14ac:dyDescent="0.35">
      <c r="A500" s="1">
        <v>44109</v>
      </c>
      <c r="B500" t="s">
        <v>40</v>
      </c>
      <c r="C500">
        <v>3725</v>
      </c>
    </row>
    <row r="501" spans="1:3" x14ac:dyDescent="0.35">
      <c r="A501" s="1">
        <v>44109</v>
      </c>
      <c r="B501" t="s">
        <v>41</v>
      </c>
      <c r="C501">
        <v>1255</v>
      </c>
    </row>
    <row r="502" spans="1:3" x14ac:dyDescent="0.35">
      <c r="A502" s="1">
        <v>44109</v>
      </c>
      <c r="B502" t="s">
        <v>42</v>
      </c>
      <c r="C502">
        <v>2470</v>
      </c>
    </row>
    <row r="503" spans="1:3" x14ac:dyDescent="0.35">
      <c r="A503" s="1">
        <v>44109</v>
      </c>
      <c r="B503" t="s">
        <v>43</v>
      </c>
      <c r="C503">
        <v>4509</v>
      </c>
    </row>
    <row r="504" spans="1:3" x14ac:dyDescent="0.35">
      <c r="A504" s="1">
        <v>44109</v>
      </c>
      <c r="B504" t="s">
        <v>44</v>
      </c>
      <c r="C504">
        <v>376</v>
      </c>
    </row>
    <row r="505" spans="1:3" x14ac:dyDescent="0.35">
      <c r="A505" s="1">
        <v>44109</v>
      </c>
      <c r="B505" t="s">
        <v>45</v>
      </c>
      <c r="C505">
        <v>4133</v>
      </c>
    </row>
    <row r="506" spans="1:3" x14ac:dyDescent="0.35">
      <c r="A506" s="1">
        <v>44110</v>
      </c>
      <c r="B506" t="s">
        <v>35</v>
      </c>
      <c r="C506">
        <v>38563</v>
      </c>
    </row>
    <row r="507" spans="1:3" x14ac:dyDescent="0.35">
      <c r="A507" s="1">
        <v>44110</v>
      </c>
      <c r="B507" t="s">
        <v>36</v>
      </c>
      <c r="C507">
        <v>11346</v>
      </c>
    </row>
    <row r="508" spans="1:3" x14ac:dyDescent="0.35">
      <c r="A508" s="1">
        <v>44110</v>
      </c>
      <c r="B508" t="s">
        <v>37</v>
      </c>
      <c r="C508">
        <v>6683</v>
      </c>
    </row>
    <row r="509" spans="1:3" x14ac:dyDescent="0.35">
      <c r="A509" s="1">
        <v>44110</v>
      </c>
      <c r="B509" t="s">
        <v>38</v>
      </c>
      <c r="C509">
        <v>18029</v>
      </c>
    </row>
    <row r="510" spans="1:3" x14ac:dyDescent="0.35">
      <c r="A510" s="1">
        <v>44110</v>
      </c>
      <c r="B510" t="s">
        <v>39</v>
      </c>
      <c r="C510">
        <v>20534</v>
      </c>
    </row>
    <row r="511" spans="1:3" x14ac:dyDescent="0.35">
      <c r="A511" s="1">
        <v>44110</v>
      </c>
      <c r="B511" t="s">
        <v>2</v>
      </c>
      <c r="C511">
        <v>15438</v>
      </c>
    </row>
    <row r="512" spans="1:3" x14ac:dyDescent="0.35">
      <c r="A512" s="1">
        <v>44110</v>
      </c>
      <c r="B512" t="s">
        <v>1</v>
      </c>
      <c r="C512">
        <v>6289</v>
      </c>
    </row>
    <row r="513" spans="1:3" x14ac:dyDescent="0.35">
      <c r="A513" s="1">
        <v>44110</v>
      </c>
      <c r="B513" t="s">
        <v>0</v>
      </c>
      <c r="C513">
        <v>9149</v>
      </c>
    </row>
    <row r="514" spans="1:3" x14ac:dyDescent="0.35">
      <c r="A514" s="1">
        <v>44110</v>
      </c>
      <c r="B514" t="s">
        <v>40</v>
      </c>
      <c r="C514">
        <v>3620</v>
      </c>
    </row>
    <row r="515" spans="1:3" x14ac:dyDescent="0.35">
      <c r="A515" s="1">
        <v>44110</v>
      </c>
      <c r="B515" t="s">
        <v>41</v>
      </c>
      <c r="C515">
        <v>1207</v>
      </c>
    </row>
    <row r="516" spans="1:3" x14ac:dyDescent="0.35">
      <c r="A516" s="1">
        <v>44110</v>
      </c>
      <c r="B516" t="s">
        <v>42</v>
      </c>
      <c r="C516">
        <v>2413</v>
      </c>
    </row>
    <row r="517" spans="1:3" x14ac:dyDescent="0.35">
      <c r="A517" s="1">
        <v>44110</v>
      </c>
      <c r="B517" t="s">
        <v>43</v>
      </c>
      <c r="C517">
        <v>4520</v>
      </c>
    </row>
    <row r="518" spans="1:3" x14ac:dyDescent="0.35">
      <c r="A518" s="1">
        <v>44110</v>
      </c>
      <c r="B518" t="s">
        <v>44</v>
      </c>
      <c r="C518">
        <v>403</v>
      </c>
    </row>
    <row r="519" spans="1:3" x14ac:dyDescent="0.35">
      <c r="A519" s="1">
        <v>44110</v>
      </c>
      <c r="B519" t="s">
        <v>45</v>
      </c>
      <c r="C519">
        <v>4117</v>
      </c>
    </row>
    <row r="520" spans="1:3" x14ac:dyDescent="0.35">
      <c r="A520" s="1">
        <v>44111</v>
      </c>
      <c r="B520" t="s">
        <v>35</v>
      </c>
      <c r="C520">
        <v>39259</v>
      </c>
    </row>
    <row r="521" spans="1:3" x14ac:dyDescent="0.35">
      <c r="A521" s="1">
        <v>44111</v>
      </c>
      <c r="B521" t="s">
        <v>36</v>
      </c>
      <c r="C521">
        <v>11592</v>
      </c>
    </row>
    <row r="522" spans="1:3" x14ac:dyDescent="0.35">
      <c r="A522" s="1">
        <v>44111</v>
      </c>
      <c r="B522" t="s">
        <v>37</v>
      </c>
      <c r="C522">
        <v>6823</v>
      </c>
    </row>
    <row r="523" spans="1:3" x14ac:dyDescent="0.35">
      <c r="A523" s="1">
        <v>44111</v>
      </c>
      <c r="B523" t="s">
        <v>38</v>
      </c>
      <c r="C523">
        <v>18415</v>
      </c>
    </row>
    <row r="524" spans="1:3" x14ac:dyDescent="0.35">
      <c r="A524" s="1">
        <v>44111</v>
      </c>
      <c r="B524" t="s">
        <v>39</v>
      </c>
      <c r="C524">
        <v>20844</v>
      </c>
    </row>
    <row r="525" spans="1:3" x14ac:dyDescent="0.35">
      <c r="A525" s="1">
        <v>44111</v>
      </c>
      <c r="B525" t="s">
        <v>2</v>
      </c>
      <c r="C525">
        <v>15508</v>
      </c>
    </row>
    <row r="526" spans="1:3" x14ac:dyDescent="0.35">
      <c r="A526" s="1">
        <v>44111</v>
      </c>
      <c r="B526" t="s">
        <v>1</v>
      </c>
      <c r="C526">
        <v>6322</v>
      </c>
    </row>
    <row r="527" spans="1:3" x14ac:dyDescent="0.35">
      <c r="A527" s="1">
        <v>44111</v>
      </c>
      <c r="B527" t="s">
        <v>0</v>
      </c>
      <c r="C527">
        <v>9186</v>
      </c>
    </row>
    <row r="528" spans="1:3" x14ac:dyDescent="0.35">
      <c r="A528" s="1">
        <v>44111</v>
      </c>
      <c r="B528" t="s">
        <v>40</v>
      </c>
      <c r="C528">
        <v>3607</v>
      </c>
    </row>
    <row r="529" spans="1:3" x14ac:dyDescent="0.35">
      <c r="A529" s="1">
        <v>44111</v>
      </c>
      <c r="B529" t="s">
        <v>41</v>
      </c>
      <c r="C529">
        <v>1284</v>
      </c>
    </row>
    <row r="530" spans="1:3" x14ac:dyDescent="0.35">
      <c r="A530" s="1">
        <v>44111</v>
      </c>
      <c r="B530" t="s">
        <v>42</v>
      </c>
      <c r="C530">
        <v>2323</v>
      </c>
    </row>
    <row r="531" spans="1:3" x14ac:dyDescent="0.35">
      <c r="A531" s="1">
        <v>44111</v>
      </c>
      <c r="B531" t="s">
        <v>43</v>
      </c>
      <c r="C531">
        <v>4530</v>
      </c>
    </row>
    <row r="532" spans="1:3" x14ac:dyDescent="0.35">
      <c r="A532" s="1">
        <v>44111</v>
      </c>
      <c r="B532" t="s">
        <v>44</v>
      </c>
      <c r="C532">
        <v>411</v>
      </c>
    </row>
    <row r="533" spans="1:3" x14ac:dyDescent="0.35">
      <c r="A533" s="1">
        <v>44111</v>
      </c>
      <c r="B533" t="s">
        <v>45</v>
      </c>
      <c r="C533">
        <v>4119</v>
      </c>
    </row>
    <row r="534" spans="1:3" x14ac:dyDescent="0.35">
      <c r="A534" s="1">
        <v>44112</v>
      </c>
      <c r="B534" t="s">
        <v>35</v>
      </c>
      <c r="C534">
        <v>39410</v>
      </c>
    </row>
    <row r="535" spans="1:3" x14ac:dyDescent="0.35">
      <c r="A535" s="1">
        <v>44112</v>
      </c>
      <c r="B535" t="s">
        <v>36</v>
      </c>
      <c r="C535">
        <v>11982</v>
      </c>
    </row>
    <row r="536" spans="1:3" x14ac:dyDescent="0.35">
      <c r="A536" s="1">
        <v>44112</v>
      </c>
      <c r="B536" t="s">
        <v>37</v>
      </c>
      <c r="C536">
        <v>6869</v>
      </c>
    </row>
    <row r="537" spans="1:3" x14ac:dyDescent="0.35">
      <c r="A537" s="1">
        <v>44112</v>
      </c>
      <c r="B537" t="s">
        <v>38</v>
      </c>
      <c r="C537">
        <v>18851</v>
      </c>
    </row>
    <row r="538" spans="1:3" x14ac:dyDescent="0.35">
      <c r="A538" s="1">
        <v>44112</v>
      </c>
      <c r="B538" t="s">
        <v>39</v>
      </c>
      <c r="C538">
        <v>20559</v>
      </c>
    </row>
    <row r="539" spans="1:3" x14ac:dyDescent="0.35">
      <c r="A539" s="1">
        <v>44112</v>
      </c>
      <c r="B539" t="s">
        <v>2</v>
      </c>
      <c r="C539">
        <v>15646</v>
      </c>
    </row>
    <row r="540" spans="1:3" x14ac:dyDescent="0.35">
      <c r="A540" s="1">
        <v>44112</v>
      </c>
      <c r="B540" t="s">
        <v>1</v>
      </c>
      <c r="C540">
        <v>6573</v>
      </c>
    </row>
    <row r="541" spans="1:3" x14ac:dyDescent="0.35">
      <c r="A541" s="1">
        <v>44112</v>
      </c>
      <c r="B541" t="s">
        <v>0</v>
      </c>
      <c r="C541">
        <v>9073</v>
      </c>
    </row>
    <row r="542" spans="1:3" x14ac:dyDescent="0.35">
      <c r="A542" s="1">
        <v>44112</v>
      </c>
      <c r="B542" t="s">
        <v>40</v>
      </c>
      <c r="C542">
        <v>3627</v>
      </c>
    </row>
    <row r="543" spans="1:3" x14ac:dyDescent="0.35">
      <c r="A543" s="1">
        <v>44112</v>
      </c>
      <c r="B543" t="s">
        <v>41</v>
      </c>
      <c r="C543">
        <v>1305</v>
      </c>
    </row>
    <row r="544" spans="1:3" x14ac:dyDescent="0.35">
      <c r="A544" s="1">
        <v>44112</v>
      </c>
      <c r="B544" t="s">
        <v>42</v>
      </c>
      <c r="C544">
        <v>2322</v>
      </c>
    </row>
    <row r="545" spans="1:3" x14ac:dyDescent="0.35">
      <c r="A545" s="1">
        <v>44112</v>
      </c>
      <c r="B545" t="s">
        <v>43</v>
      </c>
      <c r="C545">
        <v>4504</v>
      </c>
    </row>
    <row r="546" spans="1:3" x14ac:dyDescent="0.35">
      <c r="A546" s="1">
        <v>44112</v>
      </c>
      <c r="B546" t="s">
        <v>44</v>
      </c>
      <c r="C546">
        <v>419</v>
      </c>
    </row>
    <row r="547" spans="1:3" x14ac:dyDescent="0.35">
      <c r="A547" s="1">
        <v>44112</v>
      </c>
      <c r="B547" t="s">
        <v>45</v>
      </c>
      <c r="C547">
        <v>4085</v>
      </c>
    </row>
    <row r="548" spans="1:3" x14ac:dyDescent="0.35">
      <c r="A548" s="1">
        <v>44113</v>
      </c>
      <c r="B548" t="s">
        <v>35</v>
      </c>
      <c r="C548">
        <v>40182</v>
      </c>
    </row>
    <row r="549" spans="1:3" x14ac:dyDescent="0.35">
      <c r="A549" s="1">
        <v>44113</v>
      </c>
      <c r="B549" t="s">
        <v>36</v>
      </c>
      <c r="C549">
        <v>12496</v>
      </c>
    </row>
    <row r="550" spans="1:3" x14ac:dyDescent="0.35">
      <c r="A550" s="1">
        <v>44113</v>
      </c>
      <c r="B550" t="s">
        <v>37</v>
      </c>
      <c r="C550">
        <v>6957</v>
      </c>
    </row>
    <row r="551" spans="1:3" x14ac:dyDescent="0.35">
      <c r="A551" s="1">
        <v>44113</v>
      </c>
      <c r="B551" t="s">
        <v>38</v>
      </c>
      <c r="C551">
        <v>19453</v>
      </c>
    </row>
    <row r="552" spans="1:3" x14ac:dyDescent="0.35">
      <c r="A552" s="1">
        <v>44113</v>
      </c>
      <c r="B552" t="s">
        <v>39</v>
      </c>
      <c r="C552">
        <v>20729</v>
      </c>
    </row>
    <row r="553" spans="1:3" x14ac:dyDescent="0.35">
      <c r="A553" s="1">
        <v>44113</v>
      </c>
      <c r="B553" t="s">
        <v>2</v>
      </c>
      <c r="C553">
        <v>16221</v>
      </c>
    </row>
    <row r="554" spans="1:3" x14ac:dyDescent="0.35">
      <c r="A554" s="1">
        <v>44113</v>
      </c>
      <c r="B554" t="s">
        <v>1</v>
      </c>
      <c r="C554">
        <v>7015</v>
      </c>
    </row>
    <row r="555" spans="1:3" x14ac:dyDescent="0.35">
      <c r="A555" s="1">
        <v>44113</v>
      </c>
      <c r="B555" t="s">
        <v>0</v>
      </c>
      <c r="C555">
        <v>9206</v>
      </c>
    </row>
    <row r="556" spans="1:3" x14ac:dyDescent="0.35">
      <c r="A556" s="1">
        <v>44113</v>
      </c>
      <c r="B556" t="s">
        <v>40</v>
      </c>
      <c r="C556">
        <v>3671</v>
      </c>
    </row>
    <row r="557" spans="1:3" x14ac:dyDescent="0.35">
      <c r="A557" s="1">
        <v>44113</v>
      </c>
      <c r="B557" t="s">
        <v>41</v>
      </c>
      <c r="C557">
        <v>1337</v>
      </c>
    </row>
    <row r="558" spans="1:3" x14ac:dyDescent="0.35">
      <c r="A558" s="1">
        <v>44113</v>
      </c>
      <c r="B558" t="s">
        <v>42</v>
      </c>
      <c r="C558">
        <v>2334</v>
      </c>
    </row>
    <row r="559" spans="1:3" x14ac:dyDescent="0.35">
      <c r="A559" s="1">
        <v>44113</v>
      </c>
      <c r="B559" t="s">
        <v>43</v>
      </c>
      <c r="C559">
        <v>4573</v>
      </c>
    </row>
    <row r="560" spans="1:3" x14ac:dyDescent="0.35">
      <c r="A560" s="1">
        <v>44113</v>
      </c>
      <c r="B560" t="s">
        <v>44</v>
      </c>
      <c r="C560">
        <v>457</v>
      </c>
    </row>
    <row r="561" spans="1:3" x14ac:dyDescent="0.35">
      <c r="A561" s="1">
        <v>44113</v>
      </c>
      <c r="B561" t="s">
        <v>45</v>
      </c>
      <c r="C561">
        <v>4116</v>
      </c>
    </row>
    <row r="562" spans="1:3" x14ac:dyDescent="0.35">
      <c r="A562" s="1">
        <v>44114</v>
      </c>
      <c r="B562" t="s">
        <v>35</v>
      </c>
      <c r="C562">
        <v>40112</v>
      </c>
    </row>
    <row r="563" spans="1:3" x14ac:dyDescent="0.35">
      <c r="A563" s="1">
        <v>44114</v>
      </c>
      <c r="B563" t="s">
        <v>36</v>
      </c>
      <c r="C563">
        <v>12482</v>
      </c>
    </row>
    <row r="564" spans="1:3" x14ac:dyDescent="0.35">
      <c r="A564" s="1">
        <v>44114</v>
      </c>
      <c r="B564" t="s">
        <v>37</v>
      </c>
      <c r="C564">
        <v>6912</v>
      </c>
    </row>
    <row r="565" spans="1:3" x14ac:dyDescent="0.35">
      <c r="A565" s="1">
        <v>44114</v>
      </c>
      <c r="B565" t="s">
        <v>38</v>
      </c>
      <c r="C565">
        <v>19394</v>
      </c>
    </row>
    <row r="566" spans="1:3" x14ac:dyDescent="0.35">
      <c r="A566" s="1">
        <v>44114</v>
      </c>
      <c r="B566" t="s">
        <v>39</v>
      </c>
      <c r="C566">
        <v>20718</v>
      </c>
    </row>
    <row r="567" spans="1:3" x14ac:dyDescent="0.35">
      <c r="A567" s="1">
        <v>44114</v>
      </c>
      <c r="B567" t="s">
        <v>2</v>
      </c>
      <c r="C567">
        <v>16114</v>
      </c>
    </row>
    <row r="568" spans="1:3" x14ac:dyDescent="0.35">
      <c r="A568" s="1">
        <v>44114</v>
      </c>
      <c r="B568" t="s">
        <v>1</v>
      </c>
      <c r="C568">
        <v>7213</v>
      </c>
    </row>
    <row r="569" spans="1:3" x14ac:dyDescent="0.35">
      <c r="A569" s="1">
        <v>44114</v>
      </c>
      <c r="B569" t="s">
        <v>0</v>
      </c>
      <c r="C569">
        <v>8901</v>
      </c>
    </row>
    <row r="570" spans="1:3" x14ac:dyDescent="0.35">
      <c r="A570" s="1">
        <v>44114</v>
      </c>
      <c r="B570" t="s">
        <v>40</v>
      </c>
      <c r="C570">
        <v>3666</v>
      </c>
    </row>
    <row r="571" spans="1:3" x14ac:dyDescent="0.35">
      <c r="A571" s="1">
        <v>44114</v>
      </c>
      <c r="B571" t="s">
        <v>41</v>
      </c>
      <c r="C571">
        <v>1464</v>
      </c>
    </row>
    <row r="572" spans="1:3" x14ac:dyDescent="0.35">
      <c r="A572" s="1">
        <v>44114</v>
      </c>
      <c r="B572" t="s">
        <v>42</v>
      </c>
      <c r="C572">
        <v>2202</v>
      </c>
    </row>
    <row r="573" spans="1:3" x14ac:dyDescent="0.35">
      <c r="A573" s="1">
        <v>44114</v>
      </c>
      <c r="B573" t="s">
        <v>43</v>
      </c>
      <c r="C573">
        <v>4562</v>
      </c>
    </row>
    <row r="574" spans="1:3" x14ac:dyDescent="0.35">
      <c r="A574" s="1">
        <v>44114</v>
      </c>
      <c r="B574" t="s">
        <v>44</v>
      </c>
      <c r="C574">
        <v>474</v>
      </c>
    </row>
    <row r="575" spans="1:3" x14ac:dyDescent="0.35">
      <c r="A575" s="1">
        <v>44114</v>
      </c>
      <c r="B575" t="s">
        <v>45</v>
      </c>
      <c r="C575">
        <v>4088</v>
      </c>
    </row>
    <row r="576" spans="1:3" x14ac:dyDescent="0.35">
      <c r="A576" s="1">
        <v>44115</v>
      </c>
      <c r="B576" t="s">
        <v>35</v>
      </c>
      <c r="C576">
        <v>40262</v>
      </c>
    </row>
    <row r="577" spans="1:3" x14ac:dyDescent="0.35">
      <c r="A577" s="1">
        <v>44115</v>
      </c>
      <c r="B577" t="s">
        <v>36</v>
      </c>
      <c r="C577">
        <v>12969</v>
      </c>
    </row>
    <row r="578" spans="1:3" x14ac:dyDescent="0.35">
      <c r="A578" s="1">
        <v>44115</v>
      </c>
      <c r="B578" t="s">
        <v>37</v>
      </c>
      <c r="C578">
        <v>7380</v>
      </c>
    </row>
    <row r="579" spans="1:3" x14ac:dyDescent="0.35">
      <c r="A579" s="1">
        <v>44115</v>
      </c>
      <c r="B579" t="s">
        <v>38</v>
      </c>
      <c r="C579">
        <v>20349</v>
      </c>
    </row>
    <row r="580" spans="1:3" x14ac:dyDescent="0.35">
      <c r="A580" s="1">
        <v>44115</v>
      </c>
      <c r="B580" t="s">
        <v>39</v>
      </c>
      <c r="C580">
        <v>19913</v>
      </c>
    </row>
    <row r="581" spans="1:3" x14ac:dyDescent="0.35">
      <c r="A581" s="1">
        <v>44115</v>
      </c>
      <c r="B581" t="s">
        <v>2</v>
      </c>
      <c r="C581">
        <v>16177</v>
      </c>
    </row>
    <row r="582" spans="1:3" x14ac:dyDescent="0.35">
      <c r="A582" s="1">
        <v>44115</v>
      </c>
      <c r="B582" t="s">
        <v>1</v>
      </c>
      <c r="C582">
        <v>7393</v>
      </c>
    </row>
    <row r="583" spans="1:3" x14ac:dyDescent="0.35">
      <c r="A583" s="1">
        <v>44115</v>
      </c>
      <c r="B583" t="s">
        <v>0</v>
      </c>
      <c r="C583">
        <v>8784</v>
      </c>
    </row>
    <row r="584" spans="1:3" x14ac:dyDescent="0.35">
      <c r="A584" s="1">
        <v>44115</v>
      </c>
      <c r="B584" t="s">
        <v>40</v>
      </c>
      <c r="C584">
        <v>3687</v>
      </c>
    </row>
    <row r="585" spans="1:3" x14ac:dyDescent="0.35">
      <c r="A585" s="1">
        <v>44115</v>
      </c>
      <c r="B585" t="s">
        <v>41</v>
      </c>
      <c r="C585">
        <v>1542</v>
      </c>
    </row>
    <row r="586" spans="1:3" x14ac:dyDescent="0.35">
      <c r="A586" s="1">
        <v>44115</v>
      </c>
      <c r="B586" t="s">
        <v>42</v>
      </c>
      <c r="C586">
        <v>2145</v>
      </c>
    </row>
    <row r="587" spans="1:3" x14ac:dyDescent="0.35">
      <c r="A587" s="1">
        <v>44115</v>
      </c>
      <c r="B587" t="s">
        <v>43</v>
      </c>
      <c r="C587">
        <v>4583</v>
      </c>
    </row>
    <row r="588" spans="1:3" x14ac:dyDescent="0.35">
      <c r="A588" s="1">
        <v>44115</v>
      </c>
      <c r="B588" t="s">
        <v>44</v>
      </c>
      <c r="C588">
        <v>475</v>
      </c>
    </row>
    <row r="589" spans="1:3" x14ac:dyDescent="0.35">
      <c r="A589" s="1">
        <v>44115</v>
      </c>
      <c r="B589" t="s">
        <v>45</v>
      </c>
      <c r="C589">
        <v>4108</v>
      </c>
    </row>
    <row r="590" spans="1:3" x14ac:dyDescent="0.35">
      <c r="A590" s="1">
        <v>44116</v>
      </c>
      <c r="B590" t="s">
        <v>35</v>
      </c>
      <c r="C590">
        <v>40769</v>
      </c>
    </row>
    <row r="591" spans="1:3" x14ac:dyDescent="0.35">
      <c r="A591" s="1">
        <v>44116</v>
      </c>
      <c r="B591" t="s">
        <v>36</v>
      </c>
      <c r="C591">
        <v>13710</v>
      </c>
    </row>
    <row r="592" spans="1:3" x14ac:dyDescent="0.35">
      <c r="A592" s="1">
        <v>44116</v>
      </c>
      <c r="B592" t="s">
        <v>37</v>
      </c>
      <c r="C592">
        <v>7556</v>
      </c>
    </row>
    <row r="593" spans="1:3" x14ac:dyDescent="0.35">
      <c r="A593" s="1">
        <v>44116</v>
      </c>
      <c r="B593" t="s">
        <v>38</v>
      </c>
      <c r="C593">
        <v>21266</v>
      </c>
    </row>
    <row r="594" spans="1:3" x14ac:dyDescent="0.35">
      <c r="A594" s="1">
        <v>44116</v>
      </c>
      <c r="B594" t="s">
        <v>39</v>
      </c>
      <c r="C594">
        <v>19503</v>
      </c>
    </row>
    <row r="595" spans="1:3" x14ac:dyDescent="0.35">
      <c r="A595" s="1">
        <v>44116</v>
      </c>
      <c r="B595" t="s">
        <v>2</v>
      </c>
      <c r="C595">
        <v>16426</v>
      </c>
    </row>
    <row r="596" spans="1:3" x14ac:dyDescent="0.35">
      <c r="A596" s="1">
        <v>44116</v>
      </c>
      <c r="B596" t="s">
        <v>1</v>
      </c>
      <c r="C596">
        <v>7636</v>
      </c>
    </row>
    <row r="597" spans="1:3" x14ac:dyDescent="0.35">
      <c r="A597" s="1">
        <v>44116</v>
      </c>
      <c r="B597" t="s">
        <v>0</v>
      </c>
      <c r="C597">
        <v>8790</v>
      </c>
    </row>
    <row r="598" spans="1:3" x14ac:dyDescent="0.35">
      <c r="A598" s="1">
        <v>44116</v>
      </c>
      <c r="B598" t="s">
        <v>40</v>
      </c>
      <c r="C598">
        <v>3715</v>
      </c>
    </row>
    <row r="599" spans="1:3" x14ac:dyDescent="0.35">
      <c r="A599" s="1">
        <v>44116</v>
      </c>
      <c r="B599" t="s">
        <v>41</v>
      </c>
      <c r="C599">
        <v>1445</v>
      </c>
    </row>
    <row r="600" spans="1:3" x14ac:dyDescent="0.35">
      <c r="A600" s="1">
        <v>44116</v>
      </c>
      <c r="B600" t="s">
        <v>42</v>
      </c>
      <c r="C600">
        <v>2270</v>
      </c>
    </row>
    <row r="601" spans="1:3" x14ac:dyDescent="0.35">
      <c r="A601" s="1">
        <v>44116</v>
      </c>
      <c r="B601" t="s">
        <v>43</v>
      </c>
      <c r="C601">
        <v>4581</v>
      </c>
    </row>
    <row r="602" spans="1:3" x14ac:dyDescent="0.35">
      <c r="A602" s="1">
        <v>44116</v>
      </c>
      <c r="B602" t="s">
        <v>44</v>
      </c>
      <c r="C602">
        <v>465</v>
      </c>
    </row>
    <row r="603" spans="1:3" x14ac:dyDescent="0.35">
      <c r="A603" s="1">
        <v>44116</v>
      </c>
      <c r="B603" t="s">
        <v>45</v>
      </c>
      <c r="C603">
        <v>4116</v>
      </c>
    </row>
    <row r="604" spans="1:3" x14ac:dyDescent="0.35">
      <c r="A604" s="1">
        <v>44117</v>
      </c>
      <c r="B604" t="s">
        <v>35</v>
      </c>
      <c r="C604">
        <v>40832</v>
      </c>
    </row>
    <row r="605" spans="1:3" x14ac:dyDescent="0.35">
      <c r="A605" s="1">
        <v>44117</v>
      </c>
      <c r="B605" t="s">
        <v>36</v>
      </c>
      <c r="C605">
        <v>13302</v>
      </c>
    </row>
    <row r="606" spans="1:3" x14ac:dyDescent="0.35">
      <c r="A606" s="1">
        <v>44117</v>
      </c>
      <c r="B606" t="s">
        <v>37</v>
      </c>
      <c r="C606">
        <v>7781</v>
      </c>
    </row>
    <row r="607" spans="1:3" x14ac:dyDescent="0.35">
      <c r="A607" s="1">
        <v>44117</v>
      </c>
      <c r="B607" t="s">
        <v>38</v>
      </c>
      <c r="C607">
        <v>21083</v>
      </c>
    </row>
    <row r="608" spans="1:3" x14ac:dyDescent="0.35">
      <c r="A608" s="1">
        <v>44117</v>
      </c>
      <c r="B608" t="s">
        <v>39</v>
      </c>
      <c r="C608">
        <v>19749</v>
      </c>
    </row>
    <row r="609" spans="1:3" x14ac:dyDescent="0.35">
      <c r="A609" s="1">
        <v>44117</v>
      </c>
      <c r="B609" t="s">
        <v>2</v>
      </c>
      <c r="C609">
        <v>16591</v>
      </c>
    </row>
    <row r="610" spans="1:3" x14ac:dyDescent="0.35">
      <c r="A610" s="1">
        <v>44117</v>
      </c>
      <c r="B610" t="s">
        <v>1</v>
      </c>
      <c r="C610">
        <v>7552</v>
      </c>
    </row>
    <row r="611" spans="1:3" x14ac:dyDescent="0.35">
      <c r="A611" s="1">
        <v>44117</v>
      </c>
      <c r="B611" t="s">
        <v>0</v>
      </c>
      <c r="C611">
        <v>9039</v>
      </c>
    </row>
    <row r="612" spans="1:3" x14ac:dyDescent="0.35">
      <c r="A612" s="1">
        <v>44117</v>
      </c>
      <c r="B612" t="s">
        <v>40</v>
      </c>
      <c r="C612">
        <v>3764</v>
      </c>
    </row>
    <row r="613" spans="1:3" x14ac:dyDescent="0.35">
      <c r="A613" s="1">
        <v>44117</v>
      </c>
      <c r="B613" t="s">
        <v>41</v>
      </c>
      <c r="C613">
        <v>1503</v>
      </c>
    </row>
    <row r="614" spans="1:3" x14ac:dyDescent="0.35">
      <c r="A614" s="1">
        <v>44117</v>
      </c>
      <c r="B614" t="s">
        <v>42</v>
      </c>
      <c r="C614">
        <v>2261</v>
      </c>
    </row>
    <row r="615" spans="1:3" x14ac:dyDescent="0.35">
      <c r="A615" s="1">
        <v>44117</v>
      </c>
      <c r="B615" t="s">
        <v>43</v>
      </c>
      <c r="C615">
        <v>4612</v>
      </c>
    </row>
    <row r="616" spans="1:3" x14ac:dyDescent="0.35">
      <c r="A616" s="1">
        <v>44117</v>
      </c>
      <c r="B616" t="s">
        <v>44</v>
      </c>
      <c r="C616">
        <v>466</v>
      </c>
    </row>
    <row r="617" spans="1:3" x14ac:dyDescent="0.35">
      <c r="A617" s="1">
        <v>44117</v>
      </c>
      <c r="B617" t="s">
        <v>45</v>
      </c>
      <c r="C617">
        <v>4146</v>
      </c>
    </row>
    <row r="618" spans="1:3" x14ac:dyDescent="0.35">
      <c r="A618" s="1">
        <v>44118</v>
      </c>
      <c r="B618" t="s">
        <v>35</v>
      </c>
      <c r="C618">
        <v>41219</v>
      </c>
    </row>
    <row r="619" spans="1:3" x14ac:dyDescent="0.35">
      <c r="A619" s="1">
        <v>44118</v>
      </c>
      <c r="B619" t="s">
        <v>36</v>
      </c>
      <c r="C619">
        <v>13342</v>
      </c>
    </row>
    <row r="620" spans="1:3" x14ac:dyDescent="0.35">
      <c r="A620" s="1">
        <v>44118</v>
      </c>
      <c r="B620" t="s">
        <v>37</v>
      </c>
      <c r="C620">
        <v>7636</v>
      </c>
    </row>
    <row r="621" spans="1:3" x14ac:dyDescent="0.35">
      <c r="A621" s="1">
        <v>44118</v>
      </c>
      <c r="B621" t="s">
        <v>38</v>
      </c>
      <c r="C621">
        <v>20978</v>
      </c>
    </row>
    <row r="622" spans="1:3" x14ac:dyDescent="0.35">
      <c r="A622" s="1">
        <v>44118</v>
      </c>
      <c r="B622" t="s">
        <v>39</v>
      </c>
      <c r="C622">
        <v>20241</v>
      </c>
    </row>
    <row r="623" spans="1:3" x14ac:dyDescent="0.35">
      <c r="A623" s="1">
        <v>44118</v>
      </c>
      <c r="B623" t="s">
        <v>2</v>
      </c>
      <c r="C623">
        <v>16750</v>
      </c>
    </row>
    <row r="624" spans="1:3" x14ac:dyDescent="0.35">
      <c r="A624" s="1">
        <v>44118</v>
      </c>
      <c r="B624" t="s">
        <v>1</v>
      </c>
      <c r="C624">
        <v>7566</v>
      </c>
    </row>
    <row r="625" spans="1:3" x14ac:dyDescent="0.35">
      <c r="A625" s="1">
        <v>44118</v>
      </c>
      <c r="B625" t="s">
        <v>0</v>
      </c>
      <c r="C625">
        <v>9184</v>
      </c>
    </row>
    <row r="626" spans="1:3" x14ac:dyDescent="0.35">
      <c r="A626" s="1">
        <v>44118</v>
      </c>
      <c r="B626" t="s">
        <v>40</v>
      </c>
      <c r="C626">
        <v>3775</v>
      </c>
    </row>
    <row r="627" spans="1:3" x14ac:dyDescent="0.35">
      <c r="A627" s="1">
        <v>44118</v>
      </c>
      <c r="B627" t="s">
        <v>41</v>
      </c>
      <c r="C627">
        <v>1535</v>
      </c>
    </row>
    <row r="628" spans="1:3" x14ac:dyDescent="0.35">
      <c r="A628" s="1">
        <v>44118</v>
      </c>
      <c r="B628" t="s">
        <v>42</v>
      </c>
      <c r="C628">
        <v>2240</v>
      </c>
    </row>
    <row r="629" spans="1:3" x14ac:dyDescent="0.35">
      <c r="A629" s="1">
        <v>44118</v>
      </c>
      <c r="B629" t="s">
        <v>43</v>
      </c>
      <c r="C629">
        <v>4615</v>
      </c>
    </row>
    <row r="630" spans="1:3" x14ac:dyDescent="0.35">
      <c r="A630" s="1">
        <v>44118</v>
      </c>
      <c r="B630" t="s">
        <v>44</v>
      </c>
      <c r="C630">
        <v>457</v>
      </c>
    </row>
    <row r="631" spans="1:3" x14ac:dyDescent="0.35">
      <c r="A631" s="1">
        <v>44118</v>
      </c>
      <c r="B631" t="s">
        <v>45</v>
      </c>
      <c r="C631">
        <v>4158</v>
      </c>
    </row>
    <row r="632" spans="1:3" x14ac:dyDescent="0.35">
      <c r="A632" s="1">
        <v>44119</v>
      </c>
      <c r="B632" t="s">
        <v>35</v>
      </c>
      <c r="C632">
        <v>41199</v>
      </c>
    </row>
    <row r="633" spans="1:3" x14ac:dyDescent="0.35">
      <c r="A633" s="1">
        <v>44119</v>
      </c>
      <c r="B633" t="s">
        <v>36</v>
      </c>
      <c r="C633">
        <v>13900</v>
      </c>
    </row>
    <row r="634" spans="1:3" x14ac:dyDescent="0.35">
      <c r="A634" s="1">
        <v>44119</v>
      </c>
      <c r="B634" t="s">
        <v>37</v>
      </c>
      <c r="C634">
        <v>8339</v>
      </c>
    </row>
    <row r="635" spans="1:3" x14ac:dyDescent="0.35">
      <c r="A635" s="1">
        <v>44119</v>
      </c>
      <c r="B635" t="s">
        <v>38</v>
      </c>
      <c r="C635">
        <v>22239</v>
      </c>
    </row>
    <row r="636" spans="1:3" x14ac:dyDescent="0.35">
      <c r="A636" s="1">
        <v>44119</v>
      </c>
      <c r="B636" t="s">
        <v>39</v>
      </c>
      <c r="C636">
        <v>18960</v>
      </c>
    </row>
    <row r="637" spans="1:3" x14ac:dyDescent="0.35">
      <c r="A637" s="1">
        <v>44119</v>
      </c>
      <c r="B637" t="s">
        <v>2</v>
      </c>
      <c r="C637">
        <v>16862</v>
      </c>
    </row>
    <row r="638" spans="1:3" x14ac:dyDescent="0.35">
      <c r="A638" s="1">
        <v>44119</v>
      </c>
      <c r="B638" t="s">
        <v>1</v>
      </c>
      <c r="C638">
        <v>7506</v>
      </c>
    </row>
    <row r="639" spans="1:3" x14ac:dyDescent="0.35">
      <c r="A639" s="1">
        <v>44119</v>
      </c>
      <c r="B639" t="s">
        <v>0</v>
      </c>
      <c r="C639">
        <v>9356</v>
      </c>
    </row>
    <row r="640" spans="1:3" x14ac:dyDescent="0.35">
      <c r="A640" s="1">
        <v>44119</v>
      </c>
      <c r="B640" t="s">
        <v>40</v>
      </c>
      <c r="C640">
        <v>3762</v>
      </c>
    </row>
    <row r="641" spans="1:3" x14ac:dyDescent="0.35">
      <c r="A641" s="1">
        <v>44119</v>
      </c>
      <c r="B641" t="s">
        <v>41</v>
      </c>
      <c r="C641">
        <v>1588</v>
      </c>
    </row>
    <row r="642" spans="1:3" x14ac:dyDescent="0.35">
      <c r="A642" s="1">
        <v>44119</v>
      </c>
      <c r="B642" t="s">
        <v>42</v>
      </c>
      <c r="C642">
        <v>2174</v>
      </c>
    </row>
    <row r="643" spans="1:3" x14ac:dyDescent="0.35">
      <c r="A643" s="1">
        <v>44119</v>
      </c>
      <c r="B643" t="s">
        <v>43</v>
      </c>
      <c r="C643">
        <v>4636</v>
      </c>
    </row>
    <row r="644" spans="1:3" x14ac:dyDescent="0.35">
      <c r="A644" s="1">
        <v>44119</v>
      </c>
      <c r="B644" t="s">
        <v>44</v>
      </c>
      <c r="C644">
        <v>475</v>
      </c>
    </row>
    <row r="645" spans="1:3" x14ac:dyDescent="0.35">
      <c r="A645" s="1">
        <v>44119</v>
      </c>
      <c r="B645" t="s">
        <v>45</v>
      </c>
      <c r="C645">
        <v>4161</v>
      </c>
    </row>
    <row r="646" spans="1:3" x14ac:dyDescent="0.35">
      <c r="A646" s="1">
        <v>44120</v>
      </c>
      <c r="B646" t="s">
        <v>35</v>
      </c>
      <c r="C646">
        <v>41589</v>
      </c>
    </row>
    <row r="647" spans="1:3" x14ac:dyDescent="0.35">
      <c r="A647" s="1">
        <v>44120</v>
      </c>
      <c r="B647" t="s">
        <v>36</v>
      </c>
      <c r="C647">
        <v>14024</v>
      </c>
    </row>
    <row r="648" spans="1:3" x14ac:dyDescent="0.35">
      <c r="A648" s="1">
        <v>44120</v>
      </c>
      <c r="B648" t="s">
        <v>37</v>
      </c>
      <c r="C648">
        <v>8083</v>
      </c>
    </row>
    <row r="649" spans="1:3" x14ac:dyDescent="0.35">
      <c r="A649" s="1">
        <v>44120</v>
      </c>
      <c r="B649" t="s">
        <v>38</v>
      </c>
      <c r="C649">
        <v>22107</v>
      </c>
    </row>
    <row r="650" spans="1:3" x14ac:dyDescent="0.35">
      <c r="A650" s="1">
        <v>44120</v>
      </c>
      <c r="B650" t="s">
        <v>39</v>
      </c>
      <c r="C650">
        <v>19482</v>
      </c>
    </row>
    <row r="651" spans="1:3" x14ac:dyDescent="0.35">
      <c r="A651" s="1">
        <v>44120</v>
      </c>
      <c r="B651" t="s">
        <v>2</v>
      </c>
      <c r="C651">
        <v>17069</v>
      </c>
    </row>
    <row r="652" spans="1:3" x14ac:dyDescent="0.35">
      <c r="A652" s="1">
        <v>44120</v>
      </c>
      <c r="B652" t="s">
        <v>1</v>
      </c>
      <c r="C652">
        <v>7524</v>
      </c>
    </row>
    <row r="653" spans="1:3" x14ac:dyDescent="0.35">
      <c r="A653" s="1">
        <v>44120</v>
      </c>
      <c r="B653" t="s">
        <v>0</v>
      </c>
      <c r="C653">
        <v>9545</v>
      </c>
    </row>
    <row r="654" spans="1:3" x14ac:dyDescent="0.35">
      <c r="A654" s="1">
        <v>44120</v>
      </c>
      <c r="B654" t="s">
        <v>40</v>
      </c>
      <c r="C654">
        <v>3768</v>
      </c>
    </row>
    <row r="655" spans="1:3" x14ac:dyDescent="0.35">
      <c r="A655" s="1">
        <v>44120</v>
      </c>
      <c r="B655" t="s">
        <v>41</v>
      </c>
      <c r="C655">
        <v>1536</v>
      </c>
    </row>
    <row r="656" spans="1:3" x14ac:dyDescent="0.35">
      <c r="A656" s="1">
        <v>44120</v>
      </c>
      <c r="B656" t="s">
        <v>42</v>
      </c>
      <c r="C656">
        <v>2232</v>
      </c>
    </row>
    <row r="657" spans="1:3" x14ac:dyDescent="0.35">
      <c r="A657" s="1">
        <v>44120</v>
      </c>
      <c r="B657" t="s">
        <v>43</v>
      </c>
      <c r="C657">
        <v>4618</v>
      </c>
    </row>
    <row r="658" spans="1:3" x14ac:dyDescent="0.35">
      <c r="A658" s="1">
        <v>44120</v>
      </c>
      <c r="B658" t="s">
        <v>44</v>
      </c>
      <c r="C658">
        <v>471</v>
      </c>
    </row>
    <row r="659" spans="1:3" x14ac:dyDescent="0.35">
      <c r="A659" s="1">
        <v>44120</v>
      </c>
      <c r="B659" t="s">
        <v>45</v>
      </c>
      <c r="C659">
        <v>4147</v>
      </c>
    </row>
    <row r="660" spans="1:3" x14ac:dyDescent="0.35">
      <c r="A660" s="1">
        <v>44121</v>
      </c>
      <c r="B660" t="s">
        <v>35</v>
      </c>
      <c r="C660">
        <v>41848</v>
      </c>
    </row>
    <row r="661" spans="1:3" x14ac:dyDescent="0.35">
      <c r="A661" s="1">
        <v>44121</v>
      </c>
      <c r="B661" t="s">
        <v>36</v>
      </c>
      <c r="C661">
        <v>13325</v>
      </c>
    </row>
    <row r="662" spans="1:3" x14ac:dyDescent="0.35">
      <c r="A662" s="1">
        <v>44121</v>
      </c>
      <c r="B662" t="s">
        <v>37</v>
      </c>
      <c r="C662">
        <v>8105</v>
      </c>
    </row>
    <row r="663" spans="1:3" x14ac:dyDescent="0.35">
      <c r="A663" s="1">
        <v>44121</v>
      </c>
      <c r="B663" t="s">
        <v>38</v>
      </c>
      <c r="C663">
        <v>21430</v>
      </c>
    </row>
    <row r="664" spans="1:3" x14ac:dyDescent="0.35">
      <c r="A664" s="1">
        <v>44121</v>
      </c>
      <c r="B664" t="s">
        <v>39</v>
      </c>
      <c r="C664">
        <v>20418</v>
      </c>
    </row>
    <row r="665" spans="1:3" x14ac:dyDescent="0.35">
      <c r="A665" s="1">
        <v>44121</v>
      </c>
      <c r="B665" t="s">
        <v>2</v>
      </c>
      <c r="C665">
        <v>17286</v>
      </c>
    </row>
    <row r="666" spans="1:3" x14ac:dyDescent="0.35">
      <c r="A666" s="1">
        <v>44121</v>
      </c>
      <c r="B666" t="s">
        <v>1</v>
      </c>
      <c r="C666">
        <v>8159</v>
      </c>
    </row>
    <row r="667" spans="1:3" x14ac:dyDescent="0.35">
      <c r="A667" s="1">
        <v>44121</v>
      </c>
      <c r="B667" t="s">
        <v>0</v>
      </c>
      <c r="C667">
        <v>9127</v>
      </c>
    </row>
    <row r="668" spans="1:3" x14ac:dyDescent="0.35">
      <c r="A668" s="1">
        <v>44121</v>
      </c>
      <c r="B668" t="s">
        <v>40</v>
      </c>
      <c r="C668">
        <v>3789</v>
      </c>
    </row>
    <row r="669" spans="1:3" x14ac:dyDescent="0.35">
      <c r="A669" s="1">
        <v>44121</v>
      </c>
      <c r="B669" t="s">
        <v>41</v>
      </c>
      <c r="C669">
        <v>1570</v>
      </c>
    </row>
    <row r="670" spans="1:3" x14ac:dyDescent="0.35">
      <c r="A670" s="1">
        <v>44121</v>
      </c>
      <c r="B670" t="s">
        <v>42</v>
      </c>
      <c r="C670">
        <v>2219</v>
      </c>
    </row>
    <row r="671" spans="1:3" x14ac:dyDescent="0.35">
      <c r="A671" s="1">
        <v>44121</v>
      </c>
      <c r="B671" t="s">
        <v>43</v>
      </c>
      <c r="C671">
        <v>4628</v>
      </c>
    </row>
    <row r="672" spans="1:3" x14ac:dyDescent="0.35">
      <c r="A672" s="1">
        <v>44121</v>
      </c>
      <c r="B672" t="s">
        <v>44</v>
      </c>
      <c r="C672">
        <v>469</v>
      </c>
    </row>
    <row r="673" spans="1:3" x14ac:dyDescent="0.35">
      <c r="A673" s="1">
        <v>44121</v>
      </c>
      <c r="B673" t="s">
        <v>45</v>
      </c>
      <c r="C673">
        <v>4159</v>
      </c>
    </row>
    <row r="674" spans="1:3" x14ac:dyDescent="0.35">
      <c r="A674" s="1">
        <v>44122</v>
      </c>
      <c r="B674" t="s">
        <v>35</v>
      </c>
      <c r="C674">
        <v>42153</v>
      </c>
    </row>
    <row r="675" spans="1:3" x14ac:dyDescent="0.35">
      <c r="A675" s="1">
        <v>44122</v>
      </c>
      <c r="B675" t="s">
        <v>36</v>
      </c>
      <c r="C675">
        <v>13970</v>
      </c>
    </row>
    <row r="676" spans="1:3" x14ac:dyDescent="0.35">
      <c r="A676" s="1">
        <v>44122</v>
      </c>
      <c r="B676" t="s">
        <v>37</v>
      </c>
      <c r="C676">
        <v>8264</v>
      </c>
    </row>
    <row r="677" spans="1:3" x14ac:dyDescent="0.35">
      <c r="A677" s="1">
        <v>44122</v>
      </c>
      <c r="B677" t="s">
        <v>38</v>
      </c>
      <c r="C677">
        <v>22234</v>
      </c>
    </row>
    <row r="678" spans="1:3" x14ac:dyDescent="0.35">
      <c r="A678" s="1">
        <v>44122</v>
      </c>
      <c r="B678" t="s">
        <v>39</v>
      </c>
      <c r="C678">
        <v>19919</v>
      </c>
    </row>
    <row r="679" spans="1:3" x14ac:dyDescent="0.35">
      <c r="A679" s="1">
        <v>44122</v>
      </c>
      <c r="B679" t="s">
        <v>2</v>
      </c>
      <c r="C679">
        <v>17323</v>
      </c>
    </row>
    <row r="680" spans="1:3" x14ac:dyDescent="0.35">
      <c r="A680" s="1">
        <v>44122</v>
      </c>
      <c r="B680" t="s">
        <v>1</v>
      </c>
      <c r="C680">
        <v>8103</v>
      </c>
    </row>
    <row r="681" spans="1:3" x14ac:dyDescent="0.35">
      <c r="A681" s="1">
        <v>44122</v>
      </c>
      <c r="B681" t="s">
        <v>0</v>
      </c>
      <c r="C681">
        <v>9220</v>
      </c>
    </row>
    <row r="682" spans="1:3" x14ac:dyDescent="0.35">
      <c r="A682" s="1">
        <v>44122</v>
      </c>
      <c r="B682" t="s">
        <v>40</v>
      </c>
      <c r="C682">
        <v>3815</v>
      </c>
    </row>
    <row r="683" spans="1:3" x14ac:dyDescent="0.35">
      <c r="A683" s="1">
        <v>44122</v>
      </c>
      <c r="B683" t="s">
        <v>41</v>
      </c>
      <c r="C683">
        <v>1617</v>
      </c>
    </row>
    <row r="684" spans="1:3" x14ac:dyDescent="0.35">
      <c r="A684" s="1">
        <v>44122</v>
      </c>
      <c r="B684" t="s">
        <v>42</v>
      </c>
      <c r="C684">
        <v>2198</v>
      </c>
    </row>
    <row r="685" spans="1:3" x14ac:dyDescent="0.35">
      <c r="A685" s="1">
        <v>44122</v>
      </c>
      <c r="B685" t="s">
        <v>43</v>
      </c>
      <c r="C685">
        <v>4629</v>
      </c>
    </row>
    <row r="686" spans="1:3" x14ac:dyDescent="0.35">
      <c r="A686" s="1">
        <v>44122</v>
      </c>
      <c r="B686" t="s">
        <v>44</v>
      </c>
      <c r="C686">
        <v>485</v>
      </c>
    </row>
    <row r="687" spans="1:3" x14ac:dyDescent="0.35">
      <c r="A687" s="1">
        <v>44122</v>
      </c>
      <c r="B687" t="s">
        <v>45</v>
      </c>
      <c r="C687">
        <v>4144</v>
      </c>
    </row>
    <row r="688" spans="1:3" x14ac:dyDescent="0.35">
      <c r="A688" s="1">
        <v>44123</v>
      </c>
      <c r="B688" t="s">
        <v>35</v>
      </c>
      <c r="C688">
        <v>42240</v>
      </c>
    </row>
    <row r="689" spans="1:3" x14ac:dyDescent="0.35">
      <c r="A689" s="1">
        <v>44123</v>
      </c>
      <c r="B689" t="s">
        <v>36</v>
      </c>
      <c r="C689">
        <v>14466</v>
      </c>
    </row>
    <row r="690" spans="1:3" x14ac:dyDescent="0.35">
      <c r="A690" s="1">
        <v>44123</v>
      </c>
      <c r="B690" t="s">
        <v>37</v>
      </c>
      <c r="C690">
        <v>8718</v>
      </c>
    </row>
    <row r="691" spans="1:3" x14ac:dyDescent="0.35">
      <c r="A691" s="1">
        <v>44123</v>
      </c>
      <c r="B691" t="s">
        <v>38</v>
      </c>
      <c r="C691">
        <v>23184</v>
      </c>
    </row>
    <row r="692" spans="1:3" x14ac:dyDescent="0.35">
      <c r="A692" s="1">
        <v>44123</v>
      </c>
      <c r="B692" t="s">
        <v>39</v>
      </c>
      <c r="C692">
        <v>19056</v>
      </c>
    </row>
    <row r="693" spans="1:3" x14ac:dyDescent="0.35">
      <c r="A693" s="1">
        <v>44123</v>
      </c>
      <c r="B693" t="s">
        <v>2</v>
      </c>
      <c r="C693">
        <v>17457</v>
      </c>
    </row>
    <row r="694" spans="1:3" x14ac:dyDescent="0.35">
      <c r="A694" s="1">
        <v>44123</v>
      </c>
      <c r="B694" t="s">
        <v>1</v>
      </c>
      <c r="C694">
        <v>8183</v>
      </c>
    </row>
    <row r="695" spans="1:3" x14ac:dyDescent="0.35">
      <c r="A695" s="1">
        <v>44123</v>
      </c>
      <c r="B695" t="s">
        <v>0</v>
      </c>
      <c r="C695">
        <v>9274</v>
      </c>
    </row>
    <row r="696" spans="1:3" x14ac:dyDescent="0.35">
      <c r="A696" s="1">
        <v>44123</v>
      </c>
      <c r="B696" t="s">
        <v>40</v>
      </c>
      <c r="C696">
        <v>3900</v>
      </c>
    </row>
    <row r="697" spans="1:3" x14ac:dyDescent="0.35">
      <c r="A697" s="1">
        <v>44123</v>
      </c>
      <c r="B697" t="s">
        <v>41</v>
      </c>
      <c r="C697">
        <v>1630</v>
      </c>
    </row>
    <row r="698" spans="1:3" x14ac:dyDescent="0.35">
      <c r="A698" s="1">
        <v>44123</v>
      </c>
      <c r="B698" t="s">
        <v>42</v>
      </c>
      <c r="C698">
        <v>2270</v>
      </c>
    </row>
    <row r="699" spans="1:3" x14ac:dyDescent="0.35">
      <c r="A699" s="1">
        <v>44123</v>
      </c>
      <c r="B699" t="s">
        <v>43</v>
      </c>
      <c r="C699">
        <v>4659</v>
      </c>
    </row>
    <row r="700" spans="1:3" x14ac:dyDescent="0.35">
      <c r="A700" s="1">
        <v>44123</v>
      </c>
      <c r="B700" t="s">
        <v>44</v>
      </c>
      <c r="C700">
        <v>459</v>
      </c>
    </row>
    <row r="701" spans="1:3" x14ac:dyDescent="0.35">
      <c r="A701" s="1">
        <v>44123</v>
      </c>
      <c r="B701" t="s">
        <v>45</v>
      </c>
      <c r="C701">
        <v>4200</v>
      </c>
    </row>
    <row r="702" spans="1:3" x14ac:dyDescent="0.35">
      <c r="A702" s="1">
        <v>44124</v>
      </c>
      <c r="B702" t="s">
        <v>35</v>
      </c>
      <c r="C702">
        <v>43029</v>
      </c>
    </row>
    <row r="703" spans="1:3" x14ac:dyDescent="0.35">
      <c r="A703" s="1">
        <v>44124</v>
      </c>
      <c r="B703" t="s">
        <v>36</v>
      </c>
      <c r="C703">
        <v>14112</v>
      </c>
    </row>
    <row r="704" spans="1:3" x14ac:dyDescent="0.35">
      <c r="A704" s="1">
        <v>44124</v>
      </c>
      <c r="B704" t="s">
        <v>37</v>
      </c>
      <c r="C704">
        <v>8858</v>
      </c>
    </row>
    <row r="705" spans="1:3" x14ac:dyDescent="0.35">
      <c r="A705" s="1">
        <v>44124</v>
      </c>
      <c r="B705" t="s">
        <v>38</v>
      </c>
      <c r="C705">
        <v>22970</v>
      </c>
    </row>
    <row r="706" spans="1:3" x14ac:dyDescent="0.35">
      <c r="A706" s="1">
        <v>44124</v>
      </c>
      <c r="B706" t="s">
        <v>39</v>
      </c>
      <c r="C706">
        <v>20059</v>
      </c>
    </row>
    <row r="707" spans="1:3" x14ac:dyDescent="0.35">
      <c r="A707" s="1">
        <v>44124</v>
      </c>
      <c r="B707" t="s">
        <v>2</v>
      </c>
      <c r="C707">
        <v>17592</v>
      </c>
    </row>
    <row r="708" spans="1:3" x14ac:dyDescent="0.35">
      <c r="A708" s="1">
        <v>44124</v>
      </c>
      <c r="B708" t="s">
        <v>1</v>
      </c>
      <c r="C708">
        <v>8093</v>
      </c>
    </row>
    <row r="709" spans="1:3" x14ac:dyDescent="0.35">
      <c r="A709" s="1">
        <v>44124</v>
      </c>
      <c r="B709" t="s">
        <v>0</v>
      </c>
      <c r="C709">
        <v>9499</v>
      </c>
    </row>
    <row r="710" spans="1:3" x14ac:dyDescent="0.35">
      <c r="A710" s="1">
        <v>44124</v>
      </c>
      <c r="B710" t="s">
        <v>40</v>
      </c>
      <c r="C710">
        <v>3807</v>
      </c>
    </row>
    <row r="711" spans="1:3" x14ac:dyDescent="0.35">
      <c r="A711" s="1">
        <v>44124</v>
      </c>
      <c r="B711" t="s">
        <v>41</v>
      </c>
      <c r="C711">
        <v>1876</v>
      </c>
    </row>
    <row r="712" spans="1:3" x14ac:dyDescent="0.35">
      <c r="A712" s="1">
        <v>44124</v>
      </c>
      <c r="B712" t="s">
        <v>42</v>
      </c>
      <c r="C712">
        <v>1931</v>
      </c>
    </row>
    <row r="713" spans="1:3" x14ac:dyDescent="0.35">
      <c r="A713" s="1">
        <v>44124</v>
      </c>
      <c r="B713" t="s">
        <v>43</v>
      </c>
      <c r="C713">
        <v>4664</v>
      </c>
    </row>
    <row r="714" spans="1:3" x14ac:dyDescent="0.35">
      <c r="A714" s="1">
        <v>44124</v>
      </c>
      <c r="B714" t="s">
        <v>44</v>
      </c>
      <c r="C714">
        <v>456</v>
      </c>
    </row>
    <row r="715" spans="1:3" x14ac:dyDescent="0.35">
      <c r="A715" s="1">
        <v>44124</v>
      </c>
      <c r="B715" t="s">
        <v>45</v>
      </c>
      <c r="C715">
        <v>4208</v>
      </c>
    </row>
    <row r="716" spans="1:3" x14ac:dyDescent="0.35">
      <c r="A716" s="1">
        <v>44125</v>
      </c>
      <c r="B716" t="s">
        <v>35</v>
      </c>
      <c r="C716">
        <v>44205</v>
      </c>
    </row>
    <row r="717" spans="1:3" x14ac:dyDescent="0.35">
      <c r="A717" s="1">
        <v>44125</v>
      </c>
      <c r="B717" t="s">
        <v>36</v>
      </c>
      <c r="C717">
        <v>14183</v>
      </c>
    </row>
    <row r="718" spans="1:3" x14ac:dyDescent="0.35">
      <c r="A718" s="1">
        <v>44125</v>
      </c>
      <c r="B718" t="s">
        <v>37</v>
      </c>
      <c r="C718">
        <v>8598</v>
      </c>
    </row>
    <row r="719" spans="1:3" x14ac:dyDescent="0.35">
      <c r="A719" s="1">
        <v>44125</v>
      </c>
      <c r="B719" t="s">
        <v>38</v>
      </c>
      <c r="C719">
        <v>22781</v>
      </c>
    </row>
    <row r="720" spans="1:3" x14ac:dyDescent="0.35">
      <c r="A720" s="1">
        <v>44125</v>
      </c>
      <c r="B720" t="s">
        <v>39</v>
      </c>
      <c r="C720">
        <v>21424</v>
      </c>
    </row>
    <row r="721" spans="1:3" x14ac:dyDescent="0.35">
      <c r="A721" s="1">
        <v>44125</v>
      </c>
      <c r="B721" t="s">
        <v>2</v>
      </c>
      <c r="C721">
        <v>17665</v>
      </c>
    </row>
    <row r="722" spans="1:3" x14ac:dyDescent="0.35">
      <c r="A722" s="1">
        <v>44125</v>
      </c>
      <c r="B722" t="s">
        <v>1</v>
      </c>
      <c r="C722">
        <v>8324</v>
      </c>
    </row>
    <row r="723" spans="1:3" x14ac:dyDescent="0.35">
      <c r="A723" s="1">
        <v>44125</v>
      </c>
      <c r="B723" t="s">
        <v>0</v>
      </c>
      <c r="C723">
        <v>9341</v>
      </c>
    </row>
    <row r="724" spans="1:3" x14ac:dyDescent="0.35">
      <c r="A724" s="1">
        <v>44125</v>
      </c>
      <c r="B724" t="s">
        <v>40</v>
      </c>
      <c r="C724">
        <v>3792</v>
      </c>
    </row>
    <row r="725" spans="1:3" x14ac:dyDescent="0.35">
      <c r="A725" s="1">
        <v>44125</v>
      </c>
      <c r="B725" t="s">
        <v>41</v>
      </c>
      <c r="C725">
        <v>1657</v>
      </c>
    </row>
    <row r="726" spans="1:3" x14ac:dyDescent="0.35">
      <c r="A726" s="1">
        <v>44125</v>
      </c>
      <c r="B726" t="s">
        <v>42</v>
      </c>
      <c r="C726">
        <v>2135</v>
      </c>
    </row>
    <row r="727" spans="1:3" x14ac:dyDescent="0.35">
      <c r="A727" s="1">
        <v>44125</v>
      </c>
      <c r="B727" t="s">
        <v>43</v>
      </c>
      <c r="C727">
        <v>4664</v>
      </c>
    </row>
    <row r="728" spans="1:3" x14ac:dyDescent="0.35">
      <c r="A728" s="1">
        <v>44125</v>
      </c>
      <c r="B728" t="s">
        <v>44</v>
      </c>
      <c r="C728">
        <v>486</v>
      </c>
    </row>
    <row r="729" spans="1:3" x14ac:dyDescent="0.35">
      <c r="A729" s="1">
        <v>44125</v>
      </c>
      <c r="B729" t="s">
        <v>45</v>
      </c>
      <c r="C729">
        <v>4178</v>
      </c>
    </row>
    <row r="730" spans="1:3" x14ac:dyDescent="0.35">
      <c r="A730" s="1">
        <v>44126</v>
      </c>
      <c r="B730" t="s">
        <v>35</v>
      </c>
      <c r="C730">
        <v>45207</v>
      </c>
    </row>
    <row r="731" spans="1:3" x14ac:dyDescent="0.35">
      <c r="A731" s="1">
        <v>44126</v>
      </c>
      <c r="B731" t="s">
        <v>36</v>
      </c>
      <c r="C731">
        <v>14382</v>
      </c>
    </row>
    <row r="732" spans="1:3" x14ac:dyDescent="0.35">
      <c r="A732" s="1">
        <v>44126</v>
      </c>
      <c r="B732" t="s">
        <v>37</v>
      </c>
      <c r="C732">
        <v>8672</v>
      </c>
    </row>
    <row r="733" spans="1:3" x14ac:dyDescent="0.35">
      <c r="A733" s="1">
        <v>44126</v>
      </c>
      <c r="B733" t="s">
        <v>38</v>
      </c>
      <c r="C733">
        <v>23054</v>
      </c>
    </row>
    <row r="734" spans="1:3" x14ac:dyDescent="0.35">
      <c r="A734" s="1">
        <v>44126</v>
      </c>
      <c r="B734" t="s">
        <v>39</v>
      </c>
      <c r="C734">
        <v>22153</v>
      </c>
    </row>
    <row r="735" spans="1:3" x14ac:dyDescent="0.35">
      <c r="A735" s="1">
        <v>44126</v>
      </c>
      <c r="B735" t="s">
        <v>2</v>
      </c>
      <c r="C735">
        <v>17775</v>
      </c>
    </row>
    <row r="736" spans="1:3" x14ac:dyDescent="0.35">
      <c r="A736" s="1">
        <v>44126</v>
      </c>
      <c r="B736" t="s">
        <v>1</v>
      </c>
      <c r="C736">
        <v>8441</v>
      </c>
    </row>
    <row r="737" spans="1:3" x14ac:dyDescent="0.35">
      <c r="A737" s="1">
        <v>44126</v>
      </c>
      <c r="B737" t="s">
        <v>0</v>
      </c>
      <c r="C737">
        <v>9334</v>
      </c>
    </row>
    <row r="738" spans="1:3" x14ac:dyDescent="0.35">
      <c r="A738" s="1">
        <v>44126</v>
      </c>
      <c r="B738" t="s">
        <v>40</v>
      </c>
      <c r="C738">
        <v>3829</v>
      </c>
    </row>
    <row r="739" spans="1:3" x14ac:dyDescent="0.35">
      <c r="A739" s="1">
        <v>44126</v>
      </c>
      <c r="B739" t="s">
        <v>41</v>
      </c>
      <c r="C739">
        <v>1655</v>
      </c>
    </row>
    <row r="740" spans="1:3" x14ac:dyDescent="0.35">
      <c r="A740" s="1">
        <v>44126</v>
      </c>
      <c r="B740" t="s">
        <v>42</v>
      </c>
      <c r="C740">
        <v>2174</v>
      </c>
    </row>
    <row r="741" spans="1:3" x14ac:dyDescent="0.35">
      <c r="A741" s="1">
        <v>44126</v>
      </c>
      <c r="B741" t="s">
        <v>43</v>
      </c>
      <c r="C741">
        <v>4735</v>
      </c>
    </row>
    <row r="742" spans="1:3" x14ac:dyDescent="0.35">
      <c r="A742" s="1">
        <v>44126</v>
      </c>
      <c r="B742" t="s">
        <v>44</v>
      </c>
      <c r="C742">
        <v>500</v>
      </c>
    </row>
    <row r="743" spans="1:3" x14ac:dyDescent="0.35">
      <c r="A743" s="1">
        <v>44126</v>
      </c>
      <c r="B743" t="s">
        <v>45</v>
      </c>
      <c r="C743">
        <v>4235</v>
      </c>
    </row>
    <row r="744" spans="1:3" x14ac:dyDescent="0.35">
      <c r="A744" s="1">
        <v>44127</v>
      </c>
      <c r="B744" t="s">
        <v>35</v>
      </c>
      <c r="C744">
        <v>45580</v>
      </c>
    </row>
    <row r="745" spans="1:3" x14ac:dyDescent="0.35">
      <c r="A745" s="1">
        <v>44127</v>
      </c>
      <c r="B745" t="s">
        <v>36</v>
      </c>
      <c r="C745">
        <v>14673</v>
      </c>
    </row>
    <row r="746" spans="1:3" x14ac:dyDescent="0.35">
      <c r="A746" s="1">
        <v>44127</v>
      </c>
      <c r="B746" t="s">
        <v>37</v>
      </c>
      <c r="C746">
        <v>8727</v>
      </c>
    </row>
    <row r="747" spans="1:3" x14ac:dyDescent="0.35">
      <c r="A747" s="1">
        <v>44127</v>
      </c>
      <c r="B747" t="s">
        <v>38</v>
      </c>
      <c r="C747">
        <v>23400</v>
      </c>
    </row>
    <row r="748" spans="1:3" x14ac:dyDescent="0.35">
      <c r="A748" s="1">
        <v>44127</v>
      </c>
      <c r="B748" t="s">
        <v>39</v>
      </c>
      <c r="C748">
        <v>22180</v>
      </c>
    </row>
    <row r="749" spans="1:3" x14ac:dyDescent="0.35">
      <c r="A749" s="1">
        <v>44127</v>
      </c>
      <c r="B749" t="s">
        <v>2</v>
      </c>
      <c r="C749">
        <v>17877</v>
      </c>
    </row>
    <row r="750" spans="1:3" x14ac:dyDescent="0.35">
      <c r="A750" s="1">
        <v>44127</v>
      </c>
      <c r="B750" t="s">
        <v>1</v>
      </c>
      <c r="C750">
        <v>8416</v>
      </c>
    </row>
    <row r="751" spans="1:3" x14ac:dyDescent="0.35">
      <c r="A751" s="1">
        <v>44127</v>
      </c>
      <c r="B751" t="s">
        <v>0</v>
      </c>
      <c r="C751">
        <v>9461</v>
      </c>
    </row>
    <row r="752" spans="1:3" x14ac:dyDescent="0.35">
      <c r="A752" s="1">
        <v>44127</v>
      </c>
      <c r="B752" t="s">
        <v>40</v>
      </c>
      <c r="C752">
        <v>3835</v>
      </c>
    </row>
    <row r="753" spans="1:3" x14ac:dyDescent="0.35">
      <c r="A753" s="1">
        <v>44127</v>
      </c>
      <c r="B753" t="s">
        <v>41</v>
      </c>
      <c r="C753">
        <v>1643</v>
      </c>
    </row>
    <row r="754" spans="1:3" x14ac:dyDescent="0.35">
      <c r="A754" s="1">
        <v>44127</v>
      </c>
      <c r="B754" t="s">
        <v>42</v>
      </c>
      <c r="C754">
        <v>2192</v>
      </c>
    </row>
    <row r="755" spans="1:3" x14ac:dyDescent="0.35">
      <c r="A755" s="1">
        <v>44127</v>
      </c>
      <c r="B755" t="s">
        <v>43</v>
      </c>
      <c r="C755">
        <v>4733</v>
      </c>
    </row>
    <row r="756" spans="1:3" x14ac:dyDescent="0.35">
      <c r="A756" s="1">
        <v>44127</v>
      </c>
      <c r="B756" t="s">
        <v>44</v>
      </c>
      <c r="C756">
        <v>505</v>
      </c>
    </row>
    <row r="757" spans="1:3" x14ac:dyDescent="0.35">
      <c r="A757" s="1">
        <v>44127</v>
      </c>
      <c r="B757" t="s">
        <v>45</v>
      </c>
      <c r="C757">
        <v>4228</v>
      </c>
    </row>
    <row r="758" spans="1:3" x14ac:dyDescent="0.35">
      <c r="A758" s="1">
        <v>44128</v>
      </c>
      <c r="B758" t="s">
        <v>35</v>
      </c>
      <c r="C758">
        <v>45708</v>
      </c>
    </row>
    <row r="759" spans="1:3" x14ac:dyDescent="0.35">
      <c r="A759" s="1">
        <v>44128</v>
      </c>
      <c r="B759" t="s">
        <v>36</v>
      </c>
      <c r="C759">
        <v>14465</v>
      </c>
    </row>
    <row r="760" spans="1:3" x14ac:dyDescent="0.35">
      <c r="A760" s="1">
        <v>44128</v>
      </c>
      <c r="B760" t="s">
        <v>37</v>
      </c>
      <c r="C760">
        <v>8813</v>
      </c>
    </row>
    <row r="761" spans="1:3" x14ac:dyDescent="0.35">
      <c r="A761" s="1">
        <v>44128</v>
      </c>
      <c r="B761" t="s">
        <v>38</v>
      </c>
      <c r="C761">
        <v>23278</v>
      </c>
    </row>
    <row r="762" spans="1:3" x14ac:dyDescent="0.35">
      <c r="A762" s="1">
        <v>44128</v>
      </c>
      <c r="B762" t="s">
        <v>39</v>
      </c>
      <c r="C762">
        <v>22430</v>
      </c>
    </row>
    <row r="763" spans="1:3" x14ac:dyDescent="0.35">
      <c r="A763" s="1">
        <v>44128</v>
      </c>
      <c r="B763" t="s">
        <v>2</v>
      </c>
      <c r="C763">
        <v>17932</v>
      </c>
    </row>
    <row r="764" spans="1:3" x14ac:dyDescent="0.35">
      <c r="A764" s="1">
        <v>44128</v>
      </c>
      <c r="B764" t="s">
        <v>1</v>
      </c>
      <c r="C764">
        <v>8503</v>
      </c>
    </row>
    <row r="765" spans="1:3" x14ac:dyDescent="0.35">
      <c r="A765" s="1">
        <v>44128</v>
      </c>
      <c r="B765" t="s">
        <v>0</v>
      </c>
      <c r="C765">
        <v>9429</v>
      </c>
    </row>
    <row r="766" spans="1:3" x14ac:dyDescent="0.35">
      <c r="A766" s="1">
        <v>44128</v>
      </c>
      <c r="B766" t="s">
        <v>40</v>
      </c>
      <c r="C766">
        <v>3856</v>
      </c>
    </row>
    <row r="767" spans="1:3" x14ac:dyDescent="0.35">
      <c r="A767" s="1">
        <v>44128</v>
      </c>
      <c r="B767" t="s">
        <v>41</v>
      </c>
      <c r="C767">
        <v>1687</v>
      </c>
    </row>
    <row r="768" spans="1:3" x14ac:dyDescent="0.35">
      <c r="A768" s="1">
        <v>44128</v>
      </c>
      <c r="B768" t="s">
        <v>42</v>
      </c>
      <c r="C768">
        <v>2169</v>
      </c>
    </row>
    <row r="769" spans="1:3" x14ac:dyDescent="0.35">
      <c r="A769" s="1">
        <v>44128</v>
      </c>
      <c r="B769" t="s">
        <v>43</v>
      </c>
      <c r="C769">
        <v>4692</v>
      </c>
    </row>
    <row r="770" spans="1:3" x14ac:dyDescent="0.35">
      <c r="A770" s="1">
        <v>44128</v>
      </c>
      <c r="B770" t="s">
        <v>44</v>
      </c>
      <c r="C770">
        <v>500</v>
      </c>
    </row>
    <row r="771" spans="1:3" x14ac:dyDescent="0.35">
      <c r="A771" s="1">
        <v>44128</v>
      </c>
      <c r="B771" t="s">
        <v>45</v>
      </c>
      <c r="C771">
        <v>4192</v>
      </c>
    </row>
    <row r="772" spans="1:3" x14ac:dyDescent="0.35">
      <c r="A772" s="1">
        <v>44129</v>
      </c>
      <c r="B772" t="s">
        <v>35</v>
      </c>
      <c r="C772">
        <v>45974</v>
      </c>
    </row>
    <row r="773" spans="1:3" x14ac:dyDescent="0.35">
      <c r="A773" s="1">
        <v>44129</v>
      </c>
      <c r="B773" t="s">
        <v>36</v>
      </c>
      <c r="C773">
        <v>15310</v>
      </c>
    </row>
    <row r="774" spans="1:3" x14ac:dyDescent="0.35">
      <c r="A774" s="1">
        <v>44129</v>
      </c>
      <c r="B774" t="s">
        <v>37</v>
      </c>
      <c r="C774">
        <v>8900</v>
      </c>
    </row>
    <row r="775" spans="1:3" x14ac:dyDescent="0.35">
      <c r="A775" s="1">
        <v>44129</v>
      </c>
      <c r="B775" t="s">
        <v>38</v>
      </c>
      <c r="C775">
        <v>24210</v>
      </c>
    </row>
    <row r="776" spans="1:3" x14ac:dyDescent="0.35">
      <c r="A776" s="1">
        <v>44129</v>
      </c>
      <c r="B776" t="s">
        <v>39</v>
      </c>
      <c r="C776">
        <v>21764</v>
      </c>
    </row>
    <row r="777" spans="1:3" x14ac:dyDescent="0.35">
      <c r="A777" s="1">
        <v>44129</v>
      </c>
      <c r="B777" t="s">
        <v>2</v>
      </c>
      <c r="C777">
        <v>17937</v>
      </c>
    </row>
    <row r="778" spans="1:3" x14ac:dyDescent="0.35">
      <c r="A778" s="1">
        <v>44129</v>
      </c>
      <c r="B778" t="s">
        <v>1</v>
      </c>
      <c r="C778">
        <v>8770</v>
      </c>
    </row>
    <row r="779" spans="1:3" x14ac:dyDescent="0.35">
      <c r="A779" s="1">
        <v>44129</v>
      </c>
      <c r="B779" t="s">
        <v>0</v>
      </c>
      <c r="C779">
        <v>9167</v>
      </c>
    </row>
    <row r="780" spans="1:3" x14ac:dyDescent="0.35">
      <c r="A780" s="1">
        <v>44129</v>
      </c>
      <c r="B780" t="s">
        <v>40</v>
      </c>
      <c r="C780">
        <v>3850</v>
      </c>
    </row>
    <row r="781" spans="1:3" x14ac:dyDescent="0.35">
      <c r="A781" s="1">
        <v>44129</v>
      </c>
      <c r="B781" t="s">
        <v>41</v>
      </c>
      <c r="C781">
        <v>1998</v>
      </c>
    </row>
    <row r="782" spans="1:3" x14ac:dyDescent="0.35">
      <c r="A782" s="1">
        <v>44129</v>
      </c>
      <c r="B782" t="s">
        <v>42</v>
      </c>
      <c r="C782">
        <v>1852</v>
      </c>
    </row>
    <row r="783" spans="1:3" x14ac:dyDescent="0.35">
      <c r="A783" s="1">
        <v>44129</v>
      </c>
      <c r="B783" t="s">
        <v>43</v>
      </c>
      <c r="C783">
        <v>4731</v>
      </c>
    </row>
    <row r="784" spans="1:3" x14ac:dyDescent="0.35">
      <c r="A784" s="1">
        <v>44129</v>
      </c>
      <c r="B784" t="s">
        <v>44</v>
      </c>
      <c r="C784">
        <v>502</v>
      </c>
    </row>
    <row r="785" spans="1:3" x14ac:dyDescent="0.35">
      <c r="A785" s="1">
        <v>44129</v>
      </c>
      <c r="B785" t="s">
        <v>45</v>
      </c>
      <c r="C785">
        <v>4229</v>
      </c>
    </row>
    <row r="786" spans="1:3" x14ac:dyDescent="0.35">
      <c r="A786" s="1">
        <v>44130</v>
      </c>
      <c r="B786" t="s">
        <v>35</v>
      </c>
      <c r="C786">
        <v>46068</v>
      </c>
    </row>
    <row r="787" spans="1:3" x14ac:dyDescent="0.35">
      <c r="A787" s="1">
        <v>44130</v>
      </c>
      <c r="B787" t="s">
        <v>36</v>
      </c>
      <c r="C787">
        <v>15997</v>
      </c>
    </row>
    <row r="788" spans="1:3" x14ac:dyDescent="0.35">
      <c r="A788" s="1">
        <v>44130</v>
      </c>
      <c r="B788" t="s">
        <v>37</v>
      </c>
      <c r="C788">
        <v>9144</v>
      </c>
    </row>
    <row r="789" spans="1:3" x14ac:dyDescent="0.35">
      <c r="A789" s="1">
        <v>44130</v>
      </c>
      <c r="B789" t="s">
        <v>38</v>
      </c>
      <c r="C789">
        <v>25141</v>
      </c>
    </row>
    <row r="790" spans="1:3" x14ac:dyDescent="0.35">
      <c r="A790" s="1">
        <v>44130</v>
      </c>
      <c r="B790" t="s">
        <v>39</v>
      </c>
      <c r="C790">
        <v>20927</v>
      </c>
    </row>
    <row r="791" spans="1:3" x14ac:dyDescent="0.35">
      <c r="A791" s="1">
        <v>44130</v>
      </c>
      <c r="B791" t="s">
        <v>2</v>
      </c>
      <c r="C791">
        <v>18172</v>
      </c>
    </row>
    <row r="792" spans="1:3" x14ac:dyDescent="0.35">
      <c r="A792" s="1">
        <v>44130</v>
      </c>
      <c r="B792" t="s">
        <v>1</v>
      </c>
      <c r="C792">
        <v>8789</v>
      </c>
    </row>
    <row r="793" spans="1:3" x14ac:dyDescent="0.35">
      <c r="A793" s="1">
        <v>44130</v>
      </c>
      <c r="B793" t="s">
        <v>0</v>
      </c>
      <c r="C793">
        <v>9383</v>
      </c>
    </row>
    <row r="794" spans="1:3" x14ac:dyDescent="0.35">
      <c r="A794" s="1">
        <v>44130</v>
      </c>
      <c r="B794" t="s">
        <v>40</v>
      </c>
      <c r="C794">
        <v>3870</v>
      </c>
    </row>
    <row r="795" spans="1:3" x14ac:dyDescent="0.35">
      <c r="A795" s="1">
        <v>44130</v>
      </c>
      <c r="B795" t="s">
        <v>41</v>
      </c>
      <c r="C795">
        <v>1712</v>
      </c>
    </row>
    <row r="796" spans="1:3" x14ac:dyDescent="0.35">
      <c r="A796" s="1">
        <v>44130</v>
      </c>
      <c r="B796" t="s">
        <v>42</v>
      </c>
      <c r="C796">
        <v>2158</v>
      </c>
    </row>
    <row r="797" spans="1:3" x14ac:dyDescent="0.35">
      <c r="A797" s="1">
        <v>44130</v>
      </c>
      <c r="B797" t="s">
        <v>43</v>
      </c>
      <c r="C797">
        <v>4752</v>
      </c>
    </row>
    <row r="798" spans="1:3" x14ac:dyDescent="0.35">
      <c r="A798" s="1">
        <v>44130</v>
      </c>
      <c r="B798" t="s">
        <v>44</v>
      </c>
      <c r="C798">
        <v>502</v>
      </c>
    </row>
    <row r="799" spans="1:3" x14ac:dyDescent="0.35">
      <c r="A799" s="1">
        <v>44130</v>
      </c>
      <c r="B799" t="s">
        <v>45</v>
      </c>
      <c r="C799">
        <v>4250</v>
      </c>
    </row>
    <row r="800" spans="1:3" x14ac:dyDescent="0.35">
      <c r="A800" s="1">
        <v>44131</v>
      </c>
      <c r="B800" t="s">
        <v>35</v>
      </c>
      <c r="C800">
        <v>46715</v>
      </c>
    </row>
    <row r="801" spans="1:3" x14ac:dyDescent="0.35">
      <c r="A801" s="1">
        <v>44131</v>
      </c>
      <c r="B801" t="s">
        <v>36</v>
      </c>
      <c r="C801">
        <v>16424</v>
      </c>
    </row>
    <row r="802" spans="1:3" x14ac:dyDescent="0.35">
      <c r="A802" s="1">
        <v>44131</v>
      </c>
      <c r="B802" t="s">
        <v>37</v>
      </c>
      <c r="C802">
        <v>9671</v>
      </c>
    </row>
    <row r="803" spans="1:3" x14ac:dyDescent="0.35">
      <c r="A803" s="1">
        <v>44131</v>
      </c>
      <c r="B803" t="s">
        <v>38</v>
      </c>
      <c r="C803">
        <v>26095</v>
      </c>
    </row>
    <row r="804" spans="1:3" x14ac:dyDescent="0.35">
      <c r="A804" s="1">
        <v>44131</v>
      </c>
      <c r="B804" t="s">
        <v>39</v>
      </c>
      <c r="C804">
        <v>20620</v>
      </c>
    </row>
    <row r="805" spans="1:3" x14ac:dyDescent="0.35">
      <c r="A805" s="1">
        <v>44131</v>
      </c>
      <c r="B805" t="s">
        <v>2</v>
      </c>
      <c r="C805">
        <v>17795</v>
      </c>
    </row>
    <row r="806" spans="1:3" x14ac:dyDescent="0.35">
      <c r="A806" s="1">
        <v>44131</v>
      </c>
      <c r="B806" t="s">
        <v>1</v>
      </c>
      <c r="C806">
        <v>8932</v>
      </c>
    </row>
    <row r="807" spans="1:3" x14ac:dyDescent="0.35">
      <c r="A807" s="1">
        <v>44131</v>
      </c>
      <c r="B807" t="s">
        <v>0</v>
      </c>
      <c r="C807">
        <v>8863</v>
      </c>
    </row>
    <row r="808" spans="1:3" x14ac:dyDescent="0.35">
      <c r="A808" s="1">
        <v>44131</v>
      </c>
      <c r="B808" t="s">
        <v>40</v>
      </c>
      <c r="C808">
        <v>3892</v>
      </c>
    </row>
    <row r="809" spans="1:3" x14ac:dyDescent="0.35">
      <c r="A809" s="1">
        <v>44131</v>
      </c>
      <c r="B809" t="s">
        <v>41</v>
      </c>
      <c r="C809">
        <v>1736</v>
      </c>
    </row>
    <row r="810" spans="1:3" x14ac:dyDescent="0.35">
      <c r="A810" s="1">
        <v>44131</v>
      </c>
      <c r="B810" t="s">
        <v>42</v>
      </c>
      <c r="C810">
        <v>2156</v>
      </c>
    </row>
    <row r="811" spans="1:3" x14ac:dyDescent="0.35">
      <c r="A811" s="1">
        <v>44131</v>
      </c>
      <c r="B811" t="s">
        <v>43</v>
      </c>
      <c r="C811">
        <v>4727</v>
      </c>
    </row>
    <row r="812" spans="1:3" x14ac:dyDescent="0.35">
      <c r="A812" s="1">
        <v>44131</v>
      </c>
      <c r="B812" t="s">
        <v>44</v>
      </c>
      <c r="C812">
        <v>508</v>
      </c>
    </row>
    <row r="813" spans="1:3" x14ac:dyDescent="0.35">
      <c r="A813" s="1">
        <v>44131</v>
      </c>
      <c r="B813" t="s">
        <v>45</v>
      </c>
      <c r="C813">
        <v>4219</v>
      </c>
    </row>
    <row r="814" spans="1:3" x14ac:dyDescent="0.35">
      <c r="A814" s="1">
        <v>44132</v>
      </c>
      <c r="B814" t="s">
        <v>35</v>
      </c>
      <c r="C814">
        <v>46853</v>
      </c>
    </row>
    <row r="815" spans="1:3" x14ac:dyDescent="0.35">
      <c r="A815" s="1">
        <v>44132</v>
      </c>
      <c r="B815" t="s">
        <v>36</v>
      </c>
      <c r="C815">
        <v>16332</v>
      </c>
    </row>
    <row r="816" spans="1:3" x14ac:dyDescent="0.35">
      <c r="A816" s="1">
        <v>44132</v>
      </c>
      <c r="B816" t="s">
        <v>37</v>
      </c>
      <c r="C816">
        <v>9515</v>
      </c>
    </row>
    <row r="817" spans="1:3" x14ac:dyDescent="0.35">
      <c r="A817" s="1">
        <v>44132</v>
      </c>
      <c r="B817" t="s">
        <v>38</v>
      </c>
      <c r="C817">
        <v>25847</v>
      </c>
    </row>
    <row r="818" spans="1:3" x14ac:dyDescent="0.35">
      <c r="A818" s="1">
        <v>44132</v>
      </c>
      <c r="B818" t="s">
        <v>39</v>
      </c>
      <c r="C818">
        <v>21006</v>
      </c>
    </row>
    <row r="819" spans="1:3" x14ac:dyDescent="0.35">
      <c r="A819" s="1">
        <v>44132</v>
      </c>
      <c r="B819" t="s">
        <v>2</v>
      </c>
      <c r="C819">
        <v>18387</v>
      </c>
    </row>
    <row r="820" spans="1:3" x14ac:dyDescent="0.35">
      <c r="A820" s="1">
        <v>44132</v>
      </c>
      <c r="B820" t="s">
        <v>1</v>
      </c>
      <c r="C820">
        <v>9336</v>
      </c>
    </row>
    <row r="821" spans="1:3" x14ac:dyDescent="0.35">
      <c r="A821" s="1">
        <v>44132</v>
      </c>
      <c r="B821" t="s">
        <v>0</v>
      </c>
      <c r="C821">
        <v>9051</v>
      </c>
    </row>
    <row r="822" spans="1:3" x14ac:dyDescent="0.35">
      <c r="A822" s="1">
        <v>44132</v>
      </c>
      <c r="B822" t="s">
        <v>40</v>
      </c>
      <c r="C822">
        <v>3901</v>
      </c>
    </row>
    <row r="823" spans="1:3" x14ac:dyDescent="0.35">
      <c r="A823" s="1">
        <v>44132</v>
      </c>
      <c r="B823" t="s">
        <v>41</v>
      </c>
      <c r="C823">
        <v>1752</v>
      </c>
    </row>
    <row r="824" spans="1:3" x14ac:dyDescent="0.35">
      <c r="A824" s="1">
        <v>44132</v>
      </c>
      <c r="B824" t="s">
        <v>42</v>
      </c>
      <c r="C824">
        <v>2149</v>
      </c>
    </row>
    <row r="825" spans="1:3" x14ac:dyDescent="0.35">
      <c r="A825" s="1">
        <v>44132</v>
      </c>
      <c r="B825" t="s">
        <v>43</v>
      </c>
      <c r="C825">
        <v>4739</v>
      </c>
    </row>
    <row r="826" spans="1:3" x14ac:dyDescent="0.35">
      <c r="A826" s="1">
        <v>44132</v>
      </c>
      <c r="B826" t="s">
        <v>44</v>
      </c>
      <c r="C826">
        <v>528</v>
      </c>
    </row>
    <row r="827" spans="1:3" x14ac:dyDescent="0.35">
      <c r="A827" s="1">
        <v>44132</v>
      </c>
      <c r="B827" t="s">
        <v>45</v>
      </c>
      <c r="C827">
        <v>4211</v>
      </c>
    </row>
    <row r="828" spans="1:3" x14ac:dyDescent="0.35">
      <c r="A828" s="1">
        <v>44133</v>
      </c>
      <c r="B828" t="s">
        <v>35</v>
      </c>
      <c r="C828">
        <v>47043</v>
      </c>
    </row>
    <row r="829" spans="1:3" x14ac:dyDescent="0.35">
      <c r="A829" s="1">
        <v>44133</v>
      </c>
      <c r="B829" t="s">
        <v>36</v>
      </c>
      <c r="C829">
        <v>16486</v>
      </c>
    </row>
    <row r="830" spans="1:3" x14ac:dyDescent="0.35">
      <c r="A830" s="1">
        <v>44133</v>
      </c>
      <c r="B830" t="s">
        <v>37</v>
      </c>
      <c r="C830">
        <v>9593</v>
      </c>
    </row>
    <row r="831" spans="1:3" x14ac:dyDescent="0.35">
      <c r="A831" s="1">
        <v>44133</v>
      </c>
      <c r="B831" t="s">
        <v>38</v>
      </c>
      <c r="C831">
        <v>26079</v>
      </c>
    </row>
    <row r="832" spans="1:3" x14ac:dyDescent="0.35">
      <c r="A832" s="1">
        <v>44133</v>
      </c>
      <c r="B832" t="s">
        <v>39</v>
      </c>
      <c r="C832">
        <v>20964</v>
      </c>
    </row>
    <row r="833" spans="1:3" x14ac:dyDescent="0.35">
      <c r="A833" s="1">
        <v>44133</v>
      </c>
      <c r="B833" t="s">
        <v>2</v>
      </c>
      <c r="C833">
        <v>18722</v>
      </c>
    </row>
    <row r="834" spans="1:3" x14ac:dyDescent="0.35">
      <c r="A834" s="1">
        <v>44133</v>
      </c>
      <c r="B834" t="s">
        <v>1</v>
      </c>
      <c r="C834">
        <v>9575</v>
      </c>
    </row>
    <row r="835" spans="1:3" x14ac:dyDescent="0.35">
      <c r="A835" s="1">
        <v>44133</v>
      </c>
      <c r="B835" t="s">
        <v>0</v>
      </c>
      <c r="C835">
        <v>9147</v>
      </c>
    </row>
    <row r="836" spans="1:3" x14ac:dyDescent="0.35">
      <c r="A836" s="1">
        <v>44133</v>
      </c>
      <c r="B836" t="s">
        <v>40</v>
      </c>
      <c r="C836">
        <v>3908</v>
      </c>
    </row>
    <row r="837" spans="1:3" x14ac:dyDescent="0.35">
      <c r="A837" s="1">
        <v>44133</v>
      </c>
      <c r="B837" t="s">
        <v>41</v>
      </c>
      <c r="C837">
        <v>1785</v>
      </c>
    </row>
    <row r="838" spans="1:3" x14ac:dyDescent="0.35">
      <c r="A838" s="1">
        <v>44133</v>
      </c>
      <c r="B838" t="s">
        <v>42</v>
      </c>
      <c r="C838">
        <v>2123</v>
      </c>
    </row>
    <row r="839" spans="1:3" x14ac:dyDescent="0.35">
      <c r="A839" s="1">
        <v>44133</v>
      </c>
      <c r="B839" t="s">
        <v>43</v>
      </c>
      <c r="C839">
        <v>4751</v>
      </c>
    </row>
    <row r="840" spans="1:3" x14ac:dyDescent="0.35">
      <c r="A840" s="1">
        <v>44133</v>
      </c>
      <c r="B840" t="s">
        <v>44</v>
      </c>
      <c r="C840">
        <v>545</v>
      </c>
    </row>
    <row r="841" spans="1:3" x14ac:dyDescent="0.35">
      <c r="A841" s="1">
        <v>44133</v>
      </c>
      <c r="B841" t="s">
        <v>45</v>
      </c>
      <c r="C841">
        <v>4206</v>
      </c>
    </row>
    <row r="842" spans="1:3" x14ac:dyDescent="0.35">
      <c r="A842" s="1">
        <v>44134</v>
      </c>
      <c r="B842" t="s">
        <v>35</v>
      </c>
      <c r="C842">
        <v>47522</v>
      </c>
    </row>
    <row r="843" spans="1:3" x14ac:dyDescent="0.35">
      <c r="A843" s="1">
        <v>44134</v>
      </c>
      <c r="B843" t="s">
        <v>36</v>
      </c>
      <c r="C843">
        <v>17065</v>
      </c>
    </row>
    <row r="844" spans="1:3" x14ac:dyDescent="0.35">
      <c r="A844" s="1">
        <v>44134</v>
      </c>
      <c r="B844" t="s">
        <v>37</v>
      </c>
      <c r="C844">
        <v>9862</v>
      </c>
    </row>
    <row r="845" spans="1:3" x14ac:dyDescent="0.35">
      <c r="A845" s="1">
        <v>44134</v>
      </c>
      <c r="B845" t="s">
        <v>38</v>
      </c>
      <c r="C845">
        <v>26927</v>
      </c>
    </row>
    <row r="846" spans="1:3" x14ac:dyDescent="0.35">
      <c r="A846" s="1">
        <v>44134</v>
      </c>
      <c r="B846" t="s">
        <v>39</v>
      </c>
      <c r="C846">
        <v>20595</v>
      </c>
    </row>
    <row r="847" spans="1:3" x14ac:dyDescent="0.35">
      <c r="A847" s="1">
        <v>44134</v>
      </c>
      <c r="B847" t="s">
        <v>2</v>
      </c>
      <c r="C847">
        <v>19369</v>
      </c>
    </row>
    <row r="848" spans="1:3" x14ac:dyDescent="0.35">
      <c r="A848" s="1">
        <v>44134</v>
      </c>
      <c r="B848" t="s">
        <v>1</v>
      </c>
      <c r="C848">
        <v>9990</v>
      </c>
    </row>
    <row r="849" spans="1:3" x14ac:dyDescent="0.35">
      <c r="A849" s="1">
        <v>44134</v>
      </c>
      <c r="B849" t="s">
        <v>0</v>
      </c>
      <c r="C849">
        <v>9379</v>
      </c>
    </row>
    <row r="850" spans="1:3" x14ac:dyDescent="0.35">
      <c r="A850" s="1">
        <v>44134</v>
      </c>
      <c r="B850" t="s">
        <v>40</v>
      </c>
      <c r="C850">
        <v>3917</v>
      </c>
    </row>
    <row r="851" spans="1:3" x14ac:dyDescent="0.35">
      <c r="A851" s="1">
        <v>44134</v>
      </c>
      <c r="B851" t="s">
        <v>41</v>
      </c>
      <c r="C851">
        <v>1835</v>
      </c>
    </row>
    <row r="852" spans="1:3" x14ac:dyDescent="0.35">
      <c r="A852" s="1">
        <v>44134</v>
      </c>
      <c r="B852" t="s">
        <v>42</v>
      </c>
      <c r="C852">
        <v>2082</v>
      </c>
    </row>
    <row r="853" spans="1:3" x14ac:dyDescent="0.35">
      <c r="A853" s="1">
        <v>44134</v>
      </c>
      <c r="B853" t="s">
        <v>43</v>
      </c>
      <c r="C853">
        <v>4791</v>
      </c>
    </row>
    <row r="854" spans="1:3" x14ac:dyDescent="0.35">
      <c r="A854" s="1">
        <v>44134</v>
      </c>
      <c r="B854" t="s">
        <v>44</v>
      </c>
      <c r="C854">
        <v>533</v>
      </c>
    </row>
    <row r="855" spans="1:3" x14ac:dyDescent="0.35">
      <c r="A855" s="1">
        <v>44134</v>
      </c>
      <c r="B855" t="s">
        <v>45</v>
      </c>
      <c r="C855">
        <v>4258</v>
      </c>
    </row>
    <row r="856" spans="1:3" x14ac:dyDescent="0.35">
      <c r="A856" s="1">
        <v>44135</v>
      </c>
      <c r="B856" t="s">
        <v>35</v>
      </c>
      <c r="C856">
        <v>48309</v>
      </c>
    </row>
    <row r="857" spans="1:3" x14ac:dyDescent="0.35">
      <c r="A857" s="1">
        <v>44135</v>
      </c>
      <c r="B857" t="s">
        <v>36</v>
      </c>
      <c r="C857">
        <v>16826</v>
      </c>
    </row>
    <row r="858" spans="1:3" x14ac:dyDescent="0.35">
      <c r="A858" s="1">
        <v>44135</v>
      </c>
      <c r="B858" t="s">
        <v>37</v>
      </c>
      <c r="C858">
        <v>9751</v>
      </c>
    </row>
    <row r="859" spans="1:3" x14ac:dyDescent="0.35">
      <c r="A859" s="1">
        <v>44135</v>
      </c>
      <c r="B859" t="s">
        <v>38</v>
      </c>
      <c r="C859">
        <v>26577</v>
      </c>
    </row>
    <row r="860" spans="1:3" x14ac:dyDescent="0.35">
      <c r="A860" s="1">
        <v>44135</v>
      </c>
      <c r="B860" t="s">
        <v>39</v>
      </c>
      <c r="C860">
        <v>21732</v>
      </c>
    </row>
    <row r="861" spans="1:3" x14ac:dyDescent="0.35">
      <c r="A861" s="1">
        <v>44135</v>
      </c>
      <c r="B861" t="s">
        <v>2</v>
      </c>
      <c r="C861">
        <v>19414</v>
      </c>
    </row>
    <row r="862" spans="1:3" x14ac:dyDescent="0.35">
      <c r="A862" s="1">
        <v>44135</v>
      </c>
      <c r="B862" t="s">
        <v>1</v>
      </c>
      <c r="C862">
        <v>10019</v>
      </c>
    </row>
    <row r="863" spans="1:3" x14ac:dyDescent="0.35">
      <c r="A863" s="1">
        <v>44135</v>
      </c>
      <c r="B863" t="s">
        <v>0</v>
      </c>
      <c r="C863">
        <v>9395</v>
      </c>
    </row>
    <row r="864" spans="1:3" x14ac:dyDescent="0.35">
      <c r="A864" s="1">
        <v>44135</v>
      </c>
      <c r="B864" t="s">
        <v>40</v>
      </c>
      <c r="C864">
        <v>3934</v>
      </c>
    </row>
    <row r="865" spans="1:3" x14ac:dyDescent="0.35">
      <c r="A865" s="1">
        <v>44135</v>
      </c>
      <c r="B865" t="s">
        <v>41</v>
      </c>
      <c r="C865">
        <v>1875</v>
      </c>
    </row>
    <row r="866" spans="1:3" x14ac:dyDescent="0.35">
      <c r="A866" s="1">
        <v>44135</v>
      </c>
      <c r="B866" t="s">
        <v>42</v>
      </c>
      <c r="C866">
        <v>2059</v>
      </c>
    </row>
    <row r="867" spans="1:3" x14ac:dyDescent="0.35">
      <c r="A867" s="1">
        <v>44135</v>
      </c>
      <c r="B867" t="s">
        <v>43</v>
      </c>
      <c r="C867">
        <v>4813</v>
      </c>
    </row>
    <row r="868" spans="1:3" x14ac:dyDescent="0.35">
      <c r="A868" s="1">
        <v>44135</v>
      </c>
      <c r="B868" t="s">
        <v>44</v>
      </c>
      <c r="C868">
        <v>528</v>
      </c>
    </row>
    <row r="869" spans="1:3" x14ac:dyDescent="0.35">
      <c r="A869" s="1">
        <v>44135</v>
      </c>
      <c r="B869" t="s">
        <v>45</v>
      </c>
      <c r="C869">
        <v>4285</v>
      </c>
    </row>
    <row r="870" spans="1:3" x14ac:dyDescent="0.35">
      <c r="A870" s="1">
        <v>44136</v>
      </c>
      <c r="B870" t="s">
        <v>35</v>
      </c>
      <c r="C870">
        <v>48087</v>
      </c>
    </row>
    <row r="871" spans="1:3" x14ac:dyDescent="0.35">
      <c r="A871" s="1">
        <v>44136</v>
      </c>
      <c r="B871" t="s">
        <v>36</v>
      </c>
      <c r="C871">
        <v>17355</v>
      </c>
    </row>
    <row r="872" spans="1:3" x14ac:dyDescent="0.35">
      <c r="A872" s="1">
        <v>44136</v>
      </c>
      <c r="B872" t="s">
        <v>37</v>
      </c>
      <c r="C872">
        <v>9907</v>
      </c>
    </row>
    <row r="873" spans="1:3" x14ac:dyDescent="0.35">
      <c r="A873" s="1">
        <v>44136</v>
      </c>
      <c r="B873" t="s">
        <v>38</v>
      </c>
      <c r="C873">
        <v>27262</v>
      </c>
    </row>
    <row r="874" spans="1:3" x14ac:dyDescent="0.35">
      <c r="A874" s="1">
        <v>44136</v>
      </c>
      <c r="B874" t="s">
        <v>39</v>
      </c>
      <c r="C874">
        <v>20825</v>
      </c>
    </row>
    <row r="875" spans="1:3" x14ac:dyDescent="0.35">
      <c r="A875" s="1">
        <v>44136</v>
      </c>
      <c r="B875" t="s">
        <v>2</v>
      </c>
      <c r="C875">
        <v>19453</v>
      </c>
    </row>
    <row r="876" spans="1:3" x14ac:dyDescent="0.35">
      <c r="A876" s="1">
        <v>44136</v>
      </c>
      <c r="B876" t="s">
        <v>1</v>
      </c>
      <c r="C876">
        <v>10089</v>
      </c>
    </row>
    <row r="877" spans="1:3" x14ac:dyDescent="0.35">
      <c r="A877" s="1">
        <v>44136</v>
      </c>
      <c r="B877" t="s">
        <v>0</v>
      </c>
      <c r="C877">
        <v>9364</v>
      </c>
    </row>
    <row r="878" spans="1:3" x14ac:dyDescent="0.35">
      <c r="A878" s="1">
        <v>44136</v>
      </c>
      <c r="B878" t="s">
        <v>40</v>
      </c>
      <c r="C878">
        <v>3934</v>
      </c>
    </row>
    <row r="879" spans="1:3" x14ac:dyDescent="0.35">
      <c r="A879" s="1">
        <v>44136</v>
      </c>
      <c r="B879" t="s">
        <v>41</v>
      </c>
      <c r="C879">
        <v>1852</v>
      </c>
    </row>
    <row r="880" spans="1:3" x14ac:dyDescent="0.35">
      <c r="A880" s="1">
        <v>44136</v>
      </c>
      <c r="B880" t="s">
        <v>42</v>
      </c>
      <c r="C880">
        <v>2082</v>
      </c>
    </row>
    <row r="881" spans="1:3" x14ac:dyDescent="0.35">
      <c r="A881" s="1">
        <v>44136</v>
      </c>
      <c r="B881" t="s">
        <v>43</v>
      </c>
      <c r="C881">
        <v>4812</v>
      </c>
    </row>
    <row r="882" spans="1:3" x14ac:dyDescent="0.35">
      <c r="A882" s="1">
        <v>44136</v>
      </c>
      <c r="B882" t="s">
        <v>44</v>
      </c>
      <c r="C882">
        <v>549</v>
      </c>
    </row>
    <row r="883" spans="1:3" x14ac:dyDescent="0.35">
      <c r="A883" s="1">
        <v>44136</v>
      </c>
      <c r="B883" t="s">
        <v>45</v>
      </c>
      <c r="C883">
        <v>4263</v>
      </c>
    </row>
    <row r="884" spans="1:3" x14ac:dyDescent="0.35">
      <c r="A884" s="1">
        <v>44137</v>
      </c>
      <c r="B884" t="s">
        <v>35</v>
      </c>
      <c r="C884">
        <v>48321</v>
      </c>
    </row>
    <row r="885" spans="1:3" x14ac:dyDescent="0.35">
      <c r="A885" s="1">
        <v>44137</v>
      </c>
      <c r="B885" t="s">
        <v>36</v>
      </c>
      <c r="C885">
        <v>17640</v>
      </c>
    </row>
    <row r="886" spans="1:3" x14ac:dyDescent="0.35">
      <c r="A886" s="1">
        <v>44137</v>
      </c>
      <c r="B886" t="s">
        <v>37</v>
      </c>
      <c r="C886">
        <v>10543</v>
      </c>
    </row>
    <row r="887" spans="1:3" x14ac:dyDescent="0.35">
      <c r="A887" s="1">
        <v>44137</v>
      </c>
      <c r="B887" t="s">
        <v>38</v>
      </c>
      <c r="C887">
        <v>28183</v>
      </c>
    </row>
    <row r="888" spans="1:3" x14ac:dyDescent="0.35">
      <c r="A888" s="1">
        <v>44137</v>
      </c>
      <c r="B888" t="s">
        <v>39</v>
      </c>
      <c r="C888">
        <v>20138</v>
      </c>
    </row>
    <row r="889" spans="1:3" x14ac:dyDescent="0.35">
      <c r="A889" s="1">
        <v>44137</v>
      </c>
      <c r="B889" t="s">
        <v>2</v>
      </c>
      <c r="C889">
        <v>19577</v>
      </c>
    </row>
    <row r="890" spans="1:3" x14ac:dyDescent="0.35">
      <c r="A890" s="1">
        <v>44137</v>
      </c>
      <c r="B890" t="s">
        <v>1</v>
      </c>
      <c r="C890">
        <v>10293</v>
      </c>
    </row>
    <row r="891" spans="1:3" x14ac:dyDescent="0.35">
      <c r="A891" s="1">
        <v>44137</v>
      </c>
      <c r="B891" t="s">
        <v>0</v>
      </c>
      <c r="C891">
        <v>9284</v>
      </c>
    </row>
    <row r="892" spans="1:3" x14ac:dyDescent="0.35">
      <c r="A892" s="1">
        <v>44137</v>
      </c>
      <c r="B892" t="s">
        <v>40</v>
      </c>
      <c r="C892">
        <v>3935</v>
      </c>
    </row>
    <row r="893" spans="1:3" x14ac:dyDescent="0.35">
      <c r="A893" s="1">
        <v>44137</v>
      </c>
      <c r="B893" t="s">
        <v>41</v>
      </c>
      <c r="C893">
        <v>1899</v>
      </c>
    </row>
    <row r="894" spans="1:3" x14ac:dyDescent="0.35">
      <c r="A894" s="1">
        <v>44137</v>
      </c>
      <c r="B894" t="s">
        <v>42</v>
      </c>
      <c r="C894">
        <v>2036</v>
      </c>
    </row>
    <row r="895" spans="1:3" x14ac:dyDescent="0.35">
      <c r="A895" s="1">
        <v>44137</v>
      </c>
      <c r="B895" t="s">
        <v>43</v>
      </c>
      <c r="C895">
        <v>4823</v>
      </c>
    </row>
    <row r="896" spans="1:3" x14ac:dyDescent="0.35">
      <c r="A896" s="1">
        <v>44137</v>
      </c>
      <c r="B896" t="s">
        <v>44</v>
      </c>
      <c r="C896">
        <v>578</v>
      </c>
    </row>
    <row r="897" spans="1:3" x14ac:dyDescent="0.35">
      <c r="A897" s="1">
        <v>44137</v>
      </c>
      <c r="B897" t="s">
        <v>45</v>
      </c>
      <c r="C897">
        <v>4245</v>
      </c>
    </row>
    <row r="898" spans="1:3" x14ac:dyDescent="0.35">
      <c r="A898" s="1">
        <v>44138</v>
      </c>
      <c r="B898" t="s">
        <v>35</v>
      </c>
      <c r="C898">
        <v>49363</v>
      </c>
    </row>
    <row r="899" spans="1:3" x14ac:dyDescent="0.35">
      <c r="A899" s="1">
        <v>44138</v>
      </c>
      <c r="B899" t="s">
        <v>36</v>
      </c>
      <c r="C899">
        <v>17966</v>
      </c>
    </row>
    <row r="900" spans="1:3" x14ac:dyDescent="0.35">
      <c r="A900" s="1">
        <v>44138</v>
      </c>
      <c r="B900" t="s">
        <v>37</v>
      </c>
      <c r="C900">
        <v>10115</v>
      </c>
    </row>
    <row r="901" spans="1:3" x14ac:dyDescent="0.35">
      <c r="A901" s="1">
        <v>44138</v>
      </c>
      <c r="B901" t="s">
        <v>38</v>
      </c>
      <c r="C901">
        <v>28081</v>
      </c>
    </row>
    <row r="902" spans="1:3" x14ac:dyDescent="0.35">
      <c r="A902" s="1">
        <v>44138</v>
      </c>
      <c r="B902" t="s">
        <v>39</v>
      </c>
      <c r="C902">
        <v>21282</v>
      </c>
    </row>
    <row r="903" spans="1:3" x14ac:dyDescent="0.35">
      <c r="A903" s="1">
        <v>44138</v>
      </c>
      <c r="B903" t="s">
        <v>2</v>
      </c>
      <c r="C903">
        <v>19972</v>
      </c>
    </row>
    <row r="904" spans="1:3" x14ac:dyDescent="0.35">
      <c r="A904" s="1">
        <v>44138</v>
      </c>
      <c r="B904" t="s">
        <v>1</v>
      </c>
      <c r="C904">
        <v>10634</v>
      </c>
    </row>
    <row r="905" spans="1:3" x14ac:dyDescent="0.35">
      <c r="A905" s="1">
        <v>44138</v>
      </c>
      <c r="B905" t="s">
        <v>0</v>
      </c>
      <c r="C905">
        <v>9338</v>
      </c>
    </row>
    <row r="906" spans="1:3" x14ac:dyDescent="0.35">
      <c r="A906" s="1">
        <v>44138</v>
      </c>
      <c r="B906" t="s">
        <v>40</v>
      </c>
      <c r="C906">
        <v>3935</v>
      </c>
    </row>
    <row r="907" spans="1:3" x14ac:dyDescent="0.35">
      <c r="A907" s="1">
        <v>44138</v>
      </c>
      <c r="B907" t="s">
        <v>41</v>
      </c>
      <c r="C907">
        <v>1920</v>
      </c>
    </row>
    <row r="908" spans="1:3" x14ac:dyDescent="0.35">
      <c r="A908" s="1">
        <v>44138</v>
      </c>
      <c r="B908" t="s">
        <v>42</v>
      </c>
      <c r="C908">
        <v>2015</v>
      </c>
    </row>
    <row r="909" spans="1:3" x14ac:dyDescent="0.35">
      <c r="A909" s="1">
        <v>44138</v>
      </c>
      <c r="B909" t="s">
        <v>43</v>
      </c>
      <c r="C909">
        <v>4838</v>
      </c>
    </row>
    <row r="910" spans="1:3" x14ac:dyDescent="0.35">
      <c r="A910" s="1">
        <v>44138</v>
      </c>
      <c r="B910" t="s">
        <v>44</v>
      </c>
      <c r="C910">
        <v>608</v>
      </c>
    </row>
    <row r="911" spans="1:3" x14ac:dyDescent="0.35">
      <c r="A911" s="1">
        <v>44138</v>
      </c>
      <c r="B911" t="s">
        <v>45</v>
      </c>
      <c r="C911">
        <v>4230</v>
      </c>
    </row>
    <row r="912" spans="1:3" x14ac:dyDescent="0.35">
      <c r="A912" s="1">
        <v>44139</v>
      </c>
      <c r="B912" t="s">
        <v>35</v>
      </c>
      <c r="C912">
        <v>50817</v>
      </c>
    </row>
    <row r="913" spans="1:3" x14ac:dyDescent="0.35">
      <c r="A913" s="1">
        <v>44139</v>
      </c>
      <c r="B913" t="s">
        <v>36</v>
      </c>
      <c r="C913">
        <v>18024</v>
      </c>
    </row>
    <row r="914" spans="1:3" x14ac:dyDescent="0.35">
      <c r="A914" s="1">
        <v>44139</v>
      </c>
      <c r="B914" t="s">
        <v>37</v>
      </c>
      <c r="C914">
        <v>9838</v>
      </c>
    </row>
    <row r="915" spans="1:3" x14ac:dyDescent="0.35">
      <c r="A915" s="1">
        <v>44139</v>
      </c>
      <c r="B915" t="s">
        <v>38</v>
      </c>
      <c r="C915">
        <v>27862</v>
      </c>
    </row>
    <row r="916" spans="1:3" x14ac:dyDescent="0.35">
      <c r="A916" s="1">
        <v>44139</v>
      </c>
      <c r="B916" t="s">
        <v>39</v>
      </c>
      <c r="C916">
        <v>22955</v>
      </c>
    </row>
    <row r="917" spans="1:3" x14ac:dyDescent="0.35">
      <c r="A917" s="1">
        <v>44139</v>
      </c>
      <c r="B917" t="s">
        <v>2</v>
      </c>
      <c r="C917">
        <v>20560</v>
      </c>
    </row>
    <row r="918" spans="1:3" x14ac:dyDescent="0.35">
      <c r="A918" s="1">
        <v>44139</v>
      </c>
      <c r="B918" t="s">
        <v>1</v>
      </c>
      <c r="C918">
        <v>10071</v>
      </c>
    </row>
    <row r="919" spans="1:3" x14ac:dyDescent="0.35">
      <c r="A919" s="1">
        <v>44139</v>
      </c>
      <c r="B919" t="s">
        <v>0</v>
      </c>
      <c r="C919">
        <v>10489</v>
      </c>
    </row>
    <row r="920" spans="1:3" x14ac:dyDescent="0.35">
      <c r="A920" s="1">
        <v>44139</v>
      </c>
      <c r="B920" t="s">
        <v>40</v>
      </c>
      <c r="C920">
        <v>4005</v>
      </c>
    </row>
    <row r="921" spans="1:3" x14ac:dyDescent="0.35">
      <c r="A921" s="1">
        <v>44139</v>
      </c>
      <c r="B921" t="s">
        <v>41</v>
      </c>
      <c r="C921">
        <v>1962</v>
      </c>
    </row>
    <row r="922" spans="1:3" x14ac:dyDescent="0.35">
      <c r="A922" s="1">
        <v>44139</v>
      </c>
      <c r="B922" t="s">
        <v>42</v>
      </c>
      <c r="C922">
        <v>2043</v>
      </c>
    </row>
    <row r="923" spans="1:3" x14ac:dyDescent="0.35">
      <c r="A923" s="1">
        <v>44139</v>
      </c>
      <c r="B923" t="s">
        <v>43</v>
      </c>
      <c r="C923">
        <v>4876</v>
      </c>
    </row>
    <row r="924" spans="1:3" x14ac:dyDescent="0.35">
      <c r="A924" s="1">
        <v>44139</v>
      </c>
      <c r="B924" t="s">
        <v>44</v>
      </c>
      <c r="C924">
        <v>638</v>
      </c>
    </row>
    <row r="925" spans="1:3" x14ac:dyDescent="0.35">
      <c r="A925" s="1">
        <v>44139</v>
      </c>
      <c r="B925" t="s">
        <v>45</v>
      </c>
      <c r="C925">
        <v>4238</v>
      </c>
    </row>
    <row r="926" spans="1:3" x14ac:dyDescent="0.35">
      <c r="A926" s="1">
        <v>44140</v>
      </c>
      <c r="B926" t="s">
        <v>35</v>
      </c>
      <c r="C926">
        <v>51850</v>
      </c>
    </row>
    <row r="927" spans="1:3" x14ac:dyDescent="0.35">
      <c r="A927" s="1">
        <v>44140</v>
      </c>
      <c r="B927" t="s">
        <v>36</v>
      </c>
      <c r="C927">
        <v>17924</v>
      </c>
    </row>
    <row r="928" spans="1:3" x14ac:dyDescent="0.35">
      <c r="A928" s="1">
        <v>44140</v>
      </c>
      <c r="B928" t="s">
        <v>37</v>
      </c>
      <c r="C928">
        <v>9916</v>
      </c>
    </row>
    <row r="929" spans="1:3" x14ac:dyDescent="0.35">
      <c r="A929" s="1">
        <v>44140</v>
      </c>
      <c r="B929" t="s">
        <v>38</v>
      </c>
      <c r="C929">
        <v>27840</v>
      </c>
    </row>
    <row r="930" spans="1:3" x14ac:dyDescent="0.35">
      <c r="A930" s="1">
        <v>44140</v>
      </c>
      <c r="B930" t="s">
        <v>39</v>
      </c>
      <c r="C930">
        <v>24010</v>
      </c>
    </row>
    <row r="931" spans="1:3" x14ac:dyDescent="0.35">
      <c r="A931" s="1">
        <v>44140</v>
      </c>
      <c r="B931" t="s">
        <v>2</v>
      </c>
      <c r="C931">
        <v>21464</v>
      </c>
    </row>
    <row r="932" spans="1:3" x14ac:dyDescent="0.35">
      <c r="A932" s="1">
        <v>44140</v>
      </c>
      <c r="B932" t="s">
        <v>1</v>
      </c>
      <c r="C932">
        <v>10910</v>
      </c>
    </row>
    <row r="933" spans="1:3" x14ac:dyDescent="0.35">
      <c r="A933" s="1">
        <v>44140</v>
      </c>
      <c r="B933" t="s">
        <v>0</v>
      </c>
      <c r="C933">
        <v>10554</v>
      </c>
    </row>
    <row r="934" spans="1:3" x14ac:dyDescent="0.35">
      <c r="A934" s="1">
        <v>44140</v>
      </c>
      <c r="B934" t="s">
        <v>40</v>
      </c>
      <c r="C934">
        <v>4024</v>
      </c>
    </row>
    <row r="935" spans="1:3" x14ac:dyDescent="0.35">
      <c r="A935" s="1">
        <v>44140</v>
      </c>
      <c r="B935" t="s">
        <v>41</v>
      </c>
      <c r="C935">
        <v>1947</v>
      </c>
    </row>
    <row r="936" spans="1:3" x14ac:dyDescent="0.35">
      <c r="A936" s="1">
        <v>44140</v>
      </c>
      <c r="B936" t="s">
        <v>42</v>
      </c>
      <c r="C936">
        <v>2077</v>
      </c>
    </row>
    <row r="937" spans="1:3" x14ac:dyDescent="0.35">
      <c r="A937" s="1">
        <v>44140</v>
      </c>
      <c r="B937" t="s">
        <v>43</v>
      </c>
      <c r="C937">
        <v>4889</v>
      </c>
    </row>
    <row r="938" spans="1:3" x14ac:dyDescent="0.35">
      <c r="A938" s="1">
        <v>44140</v>
      </c>
      <c r="B938" t="s">
        <v>44</v>
      </c>
      <c r="C938">
        <v>615</v>
      </c>
    </row>
    <row r="939" spans="1:3" x14ac:dyDescent="0.35">
      <c r="A939" s="1">
        <v>44140</v>
      </c>
      <c r="B939" t="s">
        <v>45</v>
      </c>
      <c r="C939">
        <v>4274</v>
      </c>
    </row>
    <row r="940" spans="1:3" x14ac:dyDescent="0.35">
      <c r="A940" s="1">
        <v>44141</v>
      </c>
      <c r="B940" t="s">
        <v>35</v>
      </c>
      <c r="C940">
        <v>52644</v>
      </c>
    </row>
    <row r="941" spans="1:3" x14ac:dyDescent="0.35">
      <c r="A941" s="1">
        <v>44141</v>
      </c>
      <c r="B941" t="s">
        <v>36</v>
      </c>
      <c r="C941">
        <v>18394</v>
      </c>
    </row>
    <row r="942" spans="1:3" x14ac:dyDescent="0.35">
      <c r="A942" s="1">
        <v>44141</v>
      </c>
      <c r="B942" t="s">
        <v>37</v>
      </c>
      <c r="C942">
        <v>9689</v>
      </c>
    </row>
    <row r="943" spans="1:3" x14ac:dyDescent="0.35">
      <c r="A943" s="1">
        <v>44141</v>
      </c>
      <c r="B943" t="s">
        <v>38</v>
      </c>
      <c r="C943">
        <v>28083</v>
      </c>
    </row>
    <row r="944" spans="1:3" x14ac:dyDescent="0.35">
      <c r="A944" s="1">
        <v>44141</v>
      </c>
      <c r="B944" t="s">
        <v>39</v>
      </c>
      <c r="C944">
        <v>24561</v>
      </c>
    </row>
    <row r="945" spans="1:3" x14ac:dyDescent="0.35">
      <c r="A945" s="1">
        <v>44141</v>
      </c>
      <c r="B945" t="s">
        <v>2</v>
      </c>
      <c r="C945">
        <v>21654</v>
      </c>
    </row>
    <row r="946" spans="1:3" x14ac:dyDescent="0.35">
      <c r="A946" s="1">
        <v>44141</v>
      </c>
      <c r="B946" t="s">
        <v>1</v>
      </c>
      <c r="C946">
        <v>10815</v>
      </c>
    </row>
    <row r="947" spans="1:3" x14ac:dyDescent="0.35">
      <c r="A947" s="1">
        <v>44141</v>
      </c>
      <c r="B947" t="s">
        <v>0</v>
      </c>
      <c r="C947">
        <v>10839</v>
      </c>
    </row>
    <row r="948" spans="1:3" x14ac:dyDescent="0.35">
      <c r="A948" s="1">
        <v>44141</v>
      </c>
      <c r="B948" t="s">
        <v>40</v>
      </c>
      <c r="C948">
        <v>4089</v>
      </c>
    </row>
    <row r="949" spans="1:3" x14ac:dyDescent="0.35">
      <c r="A949" s="1">
        <v>44141</v>
      </c>
      <c r="B949" t="s">
        <v>41</v>
      </c>
      <c r="C949">
        <v>2048</v>
      </c>
    </row>
    <row r="950" spans="1:3" x14ac:dyDescent="0.35">
      <c r="A950" s="1">
        <v>44141</v>
      </c>
      <c r="B950" t="s">
        <v>42</v>
      </c>
      <c r="C950">
        <v>2041</v>
      </c>
    </row>
    <row r="951" spans="1:3" x14ac:dyDescent="0.35">
      <c r="A951" s="1">
        <v>44141</v>
      </c>
      <c r="B951" t="s">
        <v>43</v>
      </c>
      <c r="C951">
        <v>4902</v>
      </c>
    </row>
    <row r="952" spans="1:3" x14ac:dyDescent="0.35">
      <c r="A952" s="1">
        <v>44141</v>
      </c>
      <c r="B952" t="s">
        <v>44</v>
      </c>
      <c r="C952">
        <v>651</v>
      </c>
    </row>
    <row r="953" spans="1:3" x14ac:dyDescent="0.35">
      <c r="A953" s="1">
        <v>44141</v>
      </c>
      <c r="B953" t="s">
        <v>45</v>
      </c>
      <c r="C953">
        <v>4251</v>
      </c>
    </row>
    <row r="954" spans="1:3" x14ac:dyDescent="0.35">
      <c r="A954" s="1">
        <v>44142</v>
      </c>
      <c r="B954" t="s">
        <v>35</v>
      </c>
      <c r="C954">
        <v>52669</v>
      </c>
    </row>
    <row r="955" spans="1:3" x14ac:dyDescent="0.35">
      <c r="A955" s="1">
        <v>44142</v>
      </c>
      <c r="B955" t="s">
        <v>36</v>
      </c>
      <c r="C955">
        <v>17990</v>
      </c>
    </row>
    <row r="956" spans="1:3" x14ac:dyDescent="0.35">
      <c r="A956" s="1">
        <v>44142</v>
      </c>
      <c r="B956" t="s">
        <v>37</v>
      </c>
      <c r="C956">
        <v>9267</v>
      </c>
    </row>
    <row r="957" spans="1:3" x14ac:dyDescent="0.35">
      <c r="A957" s="1">
        <v>44142</v>
      </c>
      <c r="B957" t="s">
        <v>38</v>
      </c>
      <c r="C957">
        <v>27257</v>
      </c>
    </row>
    <row r="958" spans="1:3" x14ac:dyDescent="0.35">
      <c r="A958" s="1">
        <v>44142</v>
      </c>
      <c r="B958" t="s">
        <v>39</v>
      </c>
      <c r="C958">
        <v>25412</v>
      </c>
    </row>
    <row r="959" spans="1:3" x14ac:dyDescent="0.35">
      <c r="A959" s="1">
        <v>44142</v>
      </c>
      <c r="B959" t="s">
        <v>2</v>
      </c>
      <c r="C959">
        <v>21782</v>
      </c>
    </row>
    <row r="960" spans="1:3" x14ac:dyDescent="0.35">
      <c r="A960" s="1">
        <v>44142</v>
      </c>
      <c r="B960" t="s">
        <v>1</v>
      </c>
      <c r="C960">
        <v>10468</v>
      </c>
    </row>
    <row r="961" spans="1:3" x14ac:dyDescent="0.35">
      <c r="A961" s="1">
        <v>44142</v>
      </c>
      <c r="B961" t="s">
        <v>0</v>
      </c>
      <c r="C961">
        <v>11314</v>
      </c>
    </row>
    <row r="962" spans="1:3" x14ac:dyDescent="0.35">
      <c r="A962" s="1">
        <v>44142</v>
      </c>
      <c r="B962" t="s">
        <v>40</v>
      </c>
      <c r="C962">
        <v>4090</v>
      </c>
    </row>
    <row r="963" spans="1:3" x14ac:dyDescent="0.35">
      <c r="A963" s="1">
        <v>44142</v>
      </c>
      <c r="B963" t="s">
        <v>41</v>
      </c>
      <c r="C963">
        <v>2051</v>
      </c>
    </row>
    <row r="964" spans="1:3" x14ac:dyDescent="0.35">
      <c r="A964" s="1">
        <v>44142</v>
      </c>
      <c r="B964" t="s">
        <v>42</v>
      </c>
      <c r="C964">
        <v>2039</v>
      </c>
    </row>
    <row r="965" spans="1:3" x14ac:dyDescent="0.35">
      <c r="A965" s="1">
        <v>44142</v>
      </c>
      <c r="B965" t="s">
        <v>43</v>
      </c>
      <c r="C965">
        <v>4868</v>
      </c>
    </row>
    <row r="966" spans="1:3" x14ac:dyDescent="0.35">
      <c r="A966" s="1">
        <v>44142</v>
      </c>
      <c r="B966" t="s">
        <v>44</v>
      </c>
      <c r="C966">
        <v>613</v>
      </c>
    </row>
    <row r="967" spans="1:3" x14ac:dyDescent="0.35">
      <c r="A967" s="1">
        <v>44142</v>
      </c>
      <c r="B967" t="s">
        <v>45</v>
      </c>
      <c r="C967">
        <v>4255</v>
      </c>
    </row>
    <row r="968" spans="1:3" x14ac:dyDescent="0.35">
      <c r="A968" s="1">
        <v>44143</v>
      </c>
      <c r="B968" t="s">
        <v>35</v>
      </c>
      <c r="C968">
        <v>52759</v>
      </c>
    </row>
    <row r="969" spans="1:3" x14ac:dyDescent="0.35">
      <c r="A969" s="1">
        <v>44143</v>
      </c>
      <c r="B969" t="s">
        <v>36</v>
      </c>
      <c r="C969">
        <v>18234</v>
      </c>
    </row>
    <row r="970" spans="1:3" x14ac:dyDescent="0.35">
      <c r="A970" s="1">
        <v>44143</v>
      </c>
      <c r="B970" t="s">
        <v>37</v>
      </c>
      <c r="C970">
        <v>9925</v>
      </c>
    </row>
    <row r="971" spans="1:3" x14ac:dyDescent="0.35">
      <c r="A971" s="1">
        <v>44143</v>
      </c>
      <c r="B971" t="s">
        <v>38</v>
      </c>
      <c r="C971">
        <v>28159</v>
      </c>
    </row>
    <row r="972" spans="1:3" x14ac:dyDescent="0.35">
      <c r="A972" s="1">
        <v>44143</v>
      </c>
      <c r="B972" t="s">
        <v>39</v>
      </c>
      <c r="C972">
        <v>24600</v>
      </c>
    </row>
    <row r="973" spans="1:3" x14ac:dyDescent="0.35">
      <c r="A973" s="1">
        <v>44143</v>
      </c>
      <c r="B973" t="s">
        <v>2</v>
      </c>
      <c r="C973">
        <v>21823</v>
      </c>
    </row>
    <row r="974" spans="1:3" x14ac:dyDescent="0.35">
      <c r="A974" s="1">
        <v>44143</v>
      </c>
      <c r="B974" t="s">
        <v>1</v>
      </c>
      <c r="C974">
        <v>10744</v>
      </c>
    </row>
    <row r="975" spans="1:3" x14ac:dyDescent="0.35">
      <c r="A975" s="1">
        <v>44143</v>
      </c>
      <c r="B975" t="s">
        <v>0</v>
      </c>
      <c r="C975">
        <v>11079</v>
      </c>
    </row>
    <row r="976" spans="1:3" x14ac:dyDescent="0.35">
      <c r="A976" s="1">
        <v>44143</v>
      </c>
      <c r="B976" t="s">
        <v>40</v>
      </c>
      <c r="C976">
        <v>4098</v>
      </c>
    </row>
    <row r="977" spans="1:3" x14ac:dyDescent="0.35">
      <c r="A977" s="1">
        <v>44143</v>
      </c>
      <c r="B977" t="s">
        <v>41</v>
      </c>
      <c r="C977">
        <v>2069</v>
      </c>
    </row>
    <row r="978" spans="1:3" x14ac:dyDescent="0.35">
      <c r="A978" s="1">
        <v>44143</v>
      </c>
      <c r="B978" t="s">
        <v>42</v>
      </c>
      <c r="C978">
        <v>2029</v>
      </c>
    </row>
    <row r="979" spans="1:3" x14ac:dyDescent="0.35">
      <c r="A979" s="1">
        <v>44143</v>
      </c>
      <c r="B979" t="s">
        <v>43</v>
      </c>
      <c r="C979">
        <v>4879</v>
      </c>
    </row>
    <row r="980" spans="1:3" x14ac:dyDescent="0.35">
      <c r="A980" s="1">
        <v>44143</v>
      </c>
      <c r="B980" t="s">
        <v>44</v>
      </c>
      <c r="C980">
        <v>631</v>
      </c>
    </row>
    <row r="981" spans="1:3" x14ac:dyDescent="0.35">
      <c r="A981" s="1">
        <v>44143</v>
      </c>
      <c r="B981" t="s">
        <v>45</v>
      </c>
      <c r="C981">
        <v>4248</v>
      </c>
    </row>
    <row r="982" spans="1:3" x14ac:dyDescent="0.35">
      <c r="A982" s="1">
        <v>44144</v>
      </c>
      <c r="B982" t="s">
        <v>35</v>
      </c>
      <c r="C982">
        <v>52994</v>
      </c>
    </row>
    <row r="983" spans="1:3" x14ac:dyDescent="0.35">
      <c r="A983" s="1">
        <v>44144</v>
      </c>
      <c r="B983" t="s">
        <v>36</v>
      </c>
      <c r="C983">
        <v>19140</v>
      </c>
    </row>
    <row r="984" spans="1:3" x14ac:dyDescent="0.35">
      <c r="A984" s="1">
        <v>44144</v>
      </c>
      <c r="B984" t="s">
        <v>37</v>
      </c>
      <c r="C984">
        <v>9789</v>
      </c>
    </row>
    <row r="985" spans="1:3" x14ac:dyDescent="0.35">
      <c r="A985" s="1">
        <v>44144</v>
      </c>
      <c r="B985" t="s">
        <v>38</v>
      </c>
      <c r="C985">
        <v>28929</v>
      </c>
    </row>
    <row r="986" spans="1:3" x14ac:dyDescent="0.35">
      <c r="A986" s="1">
        <v>44144</v>
      </c>
      <c r="B986" t="s">
        <v>39</v>
      </c>
      <c r="C986">
        <v>24065</v>
      </c>
    </row>
    <row r="987" spans="1:3" x14ac:dyDescent="0.35">
      <c r="A987" s="1">
        <v>44144</v>
      </c>
      <c r="B987" t="s">
        <v>2</v>
      </c>
      <c r="C987">
        <v>21973</v>
      </c>
    </row>
    <row r="988" spans="1:3" x14ac:dyDescent="0.35">
      <c r="A988" s="1">
        <v>44144</v>
      </c>
      <c r="B988" t="s">
        <v>1</v>
      </c>
      <c r="C988">
        <v>10992</v>
      </c>
    </row>
    <row r="989" spans="1:3" x14ac:dyDescent="0.35">
      <c r="A989" s="1">
        <v>44144</v>
      </c>
      <c r="B989" t="s">
        <v>0</v>
      </c>
      <c r="C989">
        <v>10981</v>
      </c>
    </row>
    <row r="990" spans="1:3" x14ac:dyDescent="0.35">
      <c r="A990" s="1">
        <v>44144</v>
      </c>
      <c r="B990" t="s">
        <v>40</v>
      </c>
      <c r="C990">
        <v>4101</v>
      </c>
    </row>
    <row r="991" spans="1:3" x14ac:dyDescent="0.35">
      <c r="A991" s="1">
        <v>44144</v>
      </c>
      <c r="B991" t="s">
        <v>41</v>
      </c>
      <c r="C991">
        <v>2108</v>
      </c>
    </row>
    <row r="992" spans="1:3" x14ac:dyDescent="0.35">
      <c r="A992" s="1">
        <v>44144</v>
      </c>
      <c r="B992" t="s">
        <v>42</v>
      </c>
      <c r="C992">
        <v>1993</v>
      </c>
    </row>
    <row r="993" spans="1:3" x14ac:dyDescent="0.35">
      <c r="A993" s="1">
        <v>44144</v>
      </c>
      <c r="B993" t="s">
        <v>43</v>
      </c>
      <c r="C993">
        <v>4914</v>
      </c>
    </row>
    <row r="994" spans="1:3" x14ac:dyDescent="0.35">
      <c r="A994" s="1">
        <v>44144</v>
      </c>
      <c r="B994" t="s">
        <v>44</v>
      </c>
      <c r="C994">
        <v>629</v>
      </c>
    </row>
    <row r="995" spans="1:3" x14ac:dyDescent="0.35">
      <c r="A995" s="1">
        <v>44144</v>
      </c>
      <c r="B995" t="s">
        <v>45</v>
      </c>
      <c r="C995">
        <v>4285</v>
      </c>
    </row>
    <row r="996" spans="1:3" x14ac:dyDescent="0.35">
      <c r="A996" s="1">
        <v>44145</v>
      </c>
      <c r="B996" t="s">
        <v>35</v>
      </c>
      <c r="C996">
        <v>53187</v>
      </c>
    </row>
    <row r="997" spans="1:3" x14ac:dyDescent="0.35">
      <c r="A997" s="1">
        <v>44145</v>
      </c>
      <c r="B997" t="s">
        <v>36</v>
      </c>
      <c r="C997">
        <v>18831</v>
      </c>
    </row>
    <row r="998" spans="1:3" x14ac:dyDescent="0.35">
      <c r="A998" s="1">
        <v>44145</v>
      </c>
      <c r="B998" t="s">
        <v>37</v>
      </c>
      <c r="C998">
        <v>9712</v>
      </c>
    </row>
    <row r="999" spans="1:3" x14ac:dyDescent="0.35">
      <c r="A999" s="1">
        <v>44145</v>
      </c>
      <c r="B999" t="s">
        <v>38</v>
      </c>
      <c r="C999">
        <v>28543</v>
      </c>
    </row>
    <row r="1000" spans="1:3" x14ac:dyDescent="0.35">
      <c r="A1000" s="1">
        <v>44145</v>
      </c>
      <c r="B1000" t="s">
        <v>39</v>
      </c>
      <c r="C1000">
        <v>24644</v>
      </c>
    </row>
    <row r="1001" spans="1:3" x14ac:dyDescent="0.35">
      <c r="A1001" s="1">
        <v>44145</v>
      </c>
      <c r="B1001" t="s">
        <v>2</v>
      </c>
      <c r="C1001">
        <v>22188</v>
      </c>
    </row>
    <row r="1002" spans="1:3" x14ac:dyDescent="0.35">
      <c r="A1002" s="1">
        <v>44145</v>
      </c>
      <c r="B1002" t="s">
        <v>1</v>
      </c>
      <c r="C1002">
        <v>11169</v>
      </c>
    </row>
    <row r="1003" spans="1:3" x14ac:dyDescent="0.35">
      <c r="A1003" s="1">
        <v>44145</v>
      </c>
      <c r="B1003" t="s">
        <v>0</v>
      </c>
      <c r="C1003">
        <v>11019</v>
      </c>
    </row>
    <row r="1004" spans="1:3" x14ac:dyDescent="0.35">
      <c r="A1004" s="1">
        <v>44145</v>
      </c>
      <c r="B1004" t="s">
        <v>40</v>
      </c>
      <c r="C1004">
        <v>4136</v>
      </c>
    </row>
    <row r="1005" spans="1:3" x14ac:dyDescent="0.35">
      <c r="A1005" s="1">
        <v>44145</v>
      </c>
      <c r="B1005" t="s">
        <v>41</v>
      </c>
      <c r="C1005">
        <v>2085</v>
      </c>
    </row>
    <row r="1006" spans="1:3" x14ac:dyDescent="0.35">
      <c r="A1006" s="1">
        <v>44145</v>
      </c>
      <c r="B1006" t="s">
        <v>42</v>
      </c>
      <c r="C1006">
        <v>2051</v>
      </c>
    </row>
    <row r="1007" spans="1:3" x14ac:dyDescent="0.35">
      <c r="A1007" s="1">
        <v>44145</v>
      </c>
      <c r="B1007" t="s">
        <v>43</v>
      </c>
      <c r="C1007">
        <v>4895</v>
      </c>
    </row>
    <row r="1008" spans="1:3" x14ac:dyDescent="0.35">
      <c r="A1008" s="1">
        <v>44145</v>
      </c>
      <c r="B1008" t="s">
        <v>44</v>
      </c>
      <c r="C1008">
        <v>630</v>
      </c>
    </row>
    <row r="1009" spans="1:3" x14ac:dyDescent="0.35">
      <c r="A1009" s="1">
        <v>44145</v>
      </c>
      <c r="B1009" t="s">
        <v>45</v>
      </c>
      <c r="C1009">
        <v>4265</v>
      </c>
    </row>
    <row r="1010" spans="1:3" x14ac:dyDescent="0.35">
      <c r="A1010" s="1">
        <v>44146</v>
      </c>
      <c r="B1010" t="s">
        <v>35</v>
      </c>
      <c r="C1010">
        <v>53886</v>
      </c>
    </row>
    <row r="1011" spans="1:3" x14ac:dyDescent="0.35">
      <c r="A1011" s="1">
        <v>44146</v>
      </c>
      <c r="B1011" t="s">
        <v>36</v>
      </c>
      <c r="C1011">
        <v>18617</v>
      </c>
    </row>
    <row r="1012" spans="1:3" x14ac:dyDescent="0.35">
      <c r="A1012" s="1">
        <v>44146</v>
      </c>
      <c r="B1012" t="s">
        <v>37</v>
      </c>
      <c r="C1012">
        <v>9621</v>
      </c>
    </row>
    <row r="1013" spans="1:3" x14ac:dyDescent="0.35">
      <c r="A1013" s="1">
        <v>44146</v>
      </c>
      <c r="B1013" t="s">
        <v>38</v>
      </c>
      <c r="C1013">
        <v>28238</v>
      </c>
    </row>
    <row r="1014" spans="1:3" x14ac:dyDescent="0.35">
      <c r="A1014" s="1">
        <v>44146</v>
      </c>
      <c r="B1014" t="s">
        <v>39</v>
      </c>
      <c r="C1014">
        <v>25648</v>
      </c>
    </row>
    <row r="1015" spans="1:3" x14ac:dyDescent="0.35">
      <c r="A1015" s="1">
        <v>44146</v>
      </c>
      <c r="B1015" t="s">
        <v>2</v>
      </c>
      <c r="C1015">
        <v>22318</v>
      </c>
    </row>
    <row r="1016" spans="1:3" x14ac:dyDescent="0.35">
      <c r="A1016" s="1">
        <v>44146</v>
      </c>
      <c r="B1016" t="s">
        <v>1</v>
      </c>
      <c r="C1016">
        <v>12793</v>
      </c>
    </row>
    <row r="1017" spans="1:3" x14ac:dyDescent="0.35">
      <c r="A1017" s="1">
        <v>44146</v>
      </c>
      <c r="B1017" t="s">
        <v>0</v>
      </c>
      <c r="C1017">
        <v>9525</v>
      </c>
    </row>
    <row r="1018" spans="1:3" x14ac:dyDescent="0.35">
      <c r="A1018" s="1">
        <v>44146</v>
      </c>
      <c r="B1018" t="s">
        <v>40</v>
      </c>
      <c r="C1018">
        <v>4141</v>
      </c>
    </row>
    <row r="1019" spans="1:3" x14ac:dyDescent="0.35">
      <c r="A1019" s="1">
        <v>44146</v>
      </c>
      <c r="B1019" t="s">
        <v>41</v>
      </c>
      <c r="C1019">
        <v>2102</v>
      </c>
    </row>
    <row r="1020" spans="1:3" x14ac:dyDescent="0.35">
      <c r="A1020" s="1">
        <v>44146</v>
      </c>
      <c r="B1020" t="s">
        <v>42</v>
      </c>
      <c r="C1020">
        <v>2039</v>
      </c>
    </row>
    <row r="1021" spans="1:3" x14ac:dyDescent="0.35">
      <c r="A1021" s="1">
        <v>44146</v>
      </c>
      <c r="B1021" t="s">
        <v>43</v>
      </c>
      <c r="C1021">
        <v>4938</v>
      </c>
    </row>
    <row r="1022" spans="1:3" x14ac:dyDescent="0.35">
      <c r="A1022" s="1">
        <v>44146</v>
      </c>
      <c r="B1022" t="s">
        <v>44</v>
      </c>
      <c r="C1022">
        <v>638</v>
      </c>
    </row>
    <row r="1023" spans="1:3" x14ac:dyDescent="0.35">
      <c r="A1023" s="1">
        <v>44146</v>
      </c>
      <c r="B1023" t="s">
        <v>45</v>
      </c>
      <c r="C1023">
        <v>4300</v>
      </c>
    </row>
    <row r="1024" spans="1:3" x14ac:dyDescent="0.35">
      <c r="A1024" s="1">
        <v>44147</v>
      </c>
      <c r="B1024" t="s">
        <v>35</v>
      </c>
      <c r="C1024">
        <v>54382</v>
      </c>
    </row>
    <row r="1025" spans="1:3" x14ac:dyDescent="0.35">
      <c r="A1025" s="1">
        <v>44147</v>
      </c>
      <c r="B1025" t="s">
        <v>36</v>
      </c>
      <c r="C1025">
        <v>19010</v>
      </c>
    </row>
    <row r="1026" spans="1:3" x14ac:dyDescent="0.35">
      <c r="A1026" s="1">
        <v>44147</v>
      </c>
      <c r="B1026" t="s">
        <v>37</v>
      </c>
      <c r="C1026">
        <v>9060</v>
      </c>
    </row>
    <row r="1027" spans="1:3" x14ac:dyDescent="0.35">
      <c r="A1027" s="1">
        <v>44147</v>
      </c>
      <c r="B1027" t="s">
        <v>38</v>
      </c>
      <c r="C1027">
        <v>28070</v>
      </c>
    </row>
    <row r="1028" spans="1:3" x14ac:dyDescent="0.35">
      <c r="A1028" s="1">
        <v>44147</v>
      </c>
      <c r="B1028" t="s">
        <v>39</v>
      </c>
      <c r="C1028">
        <v>26312</v>
      </c>
    </row>
    <row r="1029" spans="1:3" x14ac:dyDescent="0.35">
      <c r="A1029" s="1">
        <v>44147</v>
      </c>
      <c r="B1029" t="s">
        <v>2</v>
      </c>
      <c r="C1029">
        <v>22705</v>
      </c>
    </row>
    <row r="1030" spans="1:3" x14ac:dyDescent="0.35">
      <c r="A1030" s="1">
        <v>44147</v>
      </c>
      <c r="B1030" t="s">
        <v>1</v>
      </c>
      <c r="C1030">
        <v>13024</v>
      </c>
    </row>
    <row r="1031" spans="1:3" x14ac:dyDescent="0.35">
      <c r="A1031" s="1">
        <v>44147</v>
      </c>
      <c r="B1031" t="s">
        <v>0</v>
      </c>
      <c r="C1031">
        <v>9681</v>
      </c>
    </row>
    <row r="1032" spans="1:3" x14ac:dyDescent="0.35">
      <c r="A1032" s="1">
        <v>44147</v>
      </c>
      <c r="B1032" t="s">
        <v>40</v>
      </c>
      <c r="C1032">
        <v>4157</v>
      </c>
    </row>
    <row r="1033" spans="1:3" x14ac:dyDescent="0.35">
      <c r="A1033" s="1">
        <v>44147</v>
      </c>
      <c r="B1033" t="s">
        <v>41</v>
      </c>
      <c r="C1033">
        <v>2127</v>
      </c>
    </row>
    <row r="1034" spans="1:3" x14ac:dyDescent="0.35">
      <c r="A1034" s="1">
        <v>44147</v>
      </c>
      <c r="B1034" t="s">
        <v>42</v>
      </c>
      <c r="C1034">
        <v>2030</v>
      </c>
    </row>
    <row r="1035" spans="1:3" x14ac:dyDescent="0.35">
      <c r="A1035" s="1">
        <v>44147</v>
      </c>
      <c r="B1035" t="s">
        <v>43</v>
      </c>
      <c r="C1035">
        <v>4938</v>
      </c>
    </row>
    <row r="1036" spans="1:3" x14ac:dyDescent="0.35">
      <c r="A1036" s="1">
        <v>44147</v>
      </c>
      <c r="B1036" t="s">
        <v>44</v>
      </c>
      <c r="C1036">
        <v>612</v>
      </c>
    </row>
    <row r="1037" spans="1:3" x14ac:dyDescent="0.35">
      <c r="A1037" s="1">
        <v>44147</v>
      </c>
      <c r="B1037" t="s">
        <v>45</v>
      </c>
      <c r="C1037">
        <v>4326</v>
      </c>
    </row>
    <row r="1038" spans="1:3" x14ac:dyDescent="0.35">
      <c r="A1038" s="1">
        <v>44148</v>
      </c>
      <c r="B1038" t="s">
        <v>35</v>
      </c>
      <c r="C1038">
        <v>54617</v>
      </c>
    </row>
    <row r="1039" spans="1:3" x14ac:dyDescent="0.35">
      <c r="A1039" s="1">
        <v>44148</v>
      </c>
      <c r="B1039" t="s">
        <v>36</v>
      </c>
      <c r="C1039">
        <v>19251</v>
      </c>
    </row>
    <row r="1040" spans="1:3" x14ac:dyDescent="0.35">
      <c r="A1040" s="1">
        <v>44148</v>
      </c>
      <c r="B1040" t="s">
        <v>37</v>
      </c>
      <c r="C1040">
        <v>9001</v>
      </c>
    </row>
    <row r="1041" spans="1:3" x14ac:dyDescent="0.35">
      <c r="A1041" s="1">
        <v>44148</v>
      </c>
      <c r="B1041" t="s">
        <v>38</v>
      </c>
      <c r="C1041">
        <v>28252</v>
      </c>
    </row>
    <row r="1042" spans="1:3" x14ac:dyDescent="0.35">
      <c r="A1042" s="1">
        <v>44148</v>
      </c>
      <c r="B1042" t="s">
        <v>39</v>
      </c>
      <c r="C1042">
        <v>26365</v>
      </c>
    </row>
    <row r="1043" spans="1:3" x14ac:dyDescent="0.35">
      <c r="A1043" s="1">
        <v>44148</v>
      </c>
      <c r="B1043" t="s">
        <v>2</v>
      </c>
      <c r="C1043">
        <v>22869</v>
      </c>
    </row>
    <row r="1044" spans="1:3" x14ac:dyDescent="0.35">
      <c r="A1044" s="1">
        <v>44148</v>
      </c>
      <c r="B1044" t="s">
        <v>1</v>
      </c>
      <c r="C1044">
        <v>13181</v>
      </c>
    </row>
    <row r="1045" spans="1:3" x14ac:dyDescent="0.35">
      <c r="A1045" s="1">
        <v>44148</v>
      </c>
      <c r="B1045" t="s">
        <v>0</v>
      </c>
      <c r="C1045">
        <v>9688</v>
      </c>
    </row>
    <row r="1046" spans="1:3" x14ac:dyDescent="0.35">
      <c r="A1046" s="1">
        <v>44148</v>
      </c>
      <c r="B1046" t="s">
        <v>40</v>
      </c>
      <c r="C1046">
        <v>4206</v>
      </c>
    </row>
    <row r="1047" spans="1:3" x14ac:dyDescent="0.35">
      <c r="A1047" s="1">
        <v>44148</v>
      </c>
      <c r="B1047" t="s">
        <v>41</v>
      </c>
      <c r="C1047">
        <v>2133</v>
      </c>
    </row>
    <row r="1048" spans="1:3" x14ac:dyDescent="0.35">
      <c r="A1048" s="1">
        <v>44148</v>
      </c>
      <c r="B1048" t="s">
        <v>42</v>
      </c>
      <c r="C1048">
        <v>2073</v>
      </c>
    </row>
    <row r="1049" spans="1:3" x14ac:dyDescent="0.35">
      <c r="A1049" s="1">
        <v>44148</v>
      </c>
      <c r="B1049" t="s">
        <v>43</v>
      </c>
      <c r="C1049">
        <v>4984</v>
      </c>
    </row>
    <row r="1050" spans="1:3" x14ac:dyDescent="0.35">
      <c r="A1050" s="1">
        <v>44148</v>
      </c>
      <c r="B1050" t="s">
        <v>44</v>
      </c>
      <c r="C1050">
        <v>620</v>
      </c>
    </row>
    <row r="1051" spans="1:3" x14ac:dyDescent="0.35">
      <c r="A1051" s="1">
        <v>44148</v>
      </c>
      <c r="B1051" t="s">
        <v>45</v>
      </c>
      <c r="C1051">
        <v>4364</v>
      </c>
    </row>
    <row r="1052" spans="1:3" x14ac:dyDescent="0.35">
      <c r="A1052" s="1">
        <v>44149</v>
      </c>
      <c r="B1052" t="s">
        <v>35</v>
      </c>
      <c r="C1052">
        <v>55096</v>
      </c>
    </row>
    <row r="1053" spans="1:3" x14ac:dyDescent="0.35">
      <c r="A1053" s="1">
        <v>44149</v>
      </c>
      <c r="B1053" t="s">
        <v>36</v>
      </c>
      <c r="C1053">
        <v>18813</v>
      </c>
    </row>
    <row r="1054" spans="1:3" x14ac:dyDescent="0.35">
      <c r="A1054" s="1">
        <v>44149</v>
      </c>
      <c r="B1054" t="s">
        <v>37</v>
      </c>
      <c r="C1054">
        <v>8670</v>
      </c>
    </row>
    <row r="1055" spans="1:3" x14ac:dyDescent="0.35">
      <c r="A1055" s="1">
        <v>44149</v>
      </c>
      <c r="B1055" t="s">
        <v>38</v>
      </c>
      <c r="C1055">
        <v>27483</v>
      </c>
    </row>
    <row r="1056" spans="1:3" x14ac:dyDescent="0.35">
      <c r="A1056" s="1">
        <v>44149</v>
      </c>
      <c r="B1056" t="s">
        <v>39</v>
      </c>
      <c r="C1056">
        <v>27613</v>
      </c>
    </row>
    <row r="1057" spans="1:3" x14ac:dyDescent="0.35">
      <c r="A1057" s="1">
        <v>44149</v>
      </c>
      <c r="B1057" t="s">
        <v>2</v>
      </c>
      <c r="C1057">
        <v>23104</v>
      </c>
    </row>
    <row r="1058" spans="1:3" x14ac:dyDescent="0.35">
      <c r="A1058" s="1">
        <v>44149</v>
      </c>
      <c r="B1058" t="s">
        <v>1</v>
      </c>
      <c r="C1058">
        <v>13182</v>
      </c>
    </row>
    <row r="1059" spans="1:3" x14ac:dyDescent="0.35">
      <c r="A1059" s="1">
        <v>44149</v>
      </c>
      <c r="B1059" t="s">
        <v>0</v>
      </c>
      <c r="C1059">
        <v>9922</v>
      </c>
    </row>
    <row r="1060" spans="1:3" x14ac:dyDescent="0.35">
      <c r="A1060" s="1">
        <v>44149</v>
      </c>
      <c r="B1060" t="s">
        <v>40</v>
      </c>
      <c r="C1060">
        <v>4231</v>
      </c>
    </row>
    <row r="1061" spans="1:3" x14ac:dyDescent="0.35">
      <c r="A1061" s="1">
        <v>44149</v>
      </c>
      <c r="B1061" t="s">
        <v>41</v>
      </c>
      <c r="C1061">
        <v>2117</v>
      </c>
    </row>
    <row r="1062" spans="1:3" x14ac:dyDescent="0.35">
      <c r="A1062" s="1">
        <v>44149</v>
      </c>
      <c r="B1062" t="s">
        <v>42</v>
      </c>
      <c r="C1062">
        <v>2114</v>
      </c>
    </row>
    <row r="1063" spans="1:3" x14ac:dyDescent="0.35">
      <c r="A1063" s="1">
        <v>44149</v>
      </c>
      <c r="B1063" t="s">
        <v>43</v>
      </c>
      <c r="C1063">
        <v>5003</v>
      </c>
    </row>
    <row r="1064" spans="1:3" x14ac:dyDescent="0.35">
      <c r="A1064" s="1">
        <v>44149</v>
      </c>
      <c r="B1064" t="s">
        <v>44</v>
      </c>
      <c r="C1064">
        <v>607</v>
      </c>
    </row>
    <row r="1065" spans="1:3" x14ac:dyDescent="0.35">
      <c r="A1065" s="1">
        <v>44149</v>
      </c>
      <c r="B1065" t="s">
        <v>45</v>
      </c>
      <c r="C1065">
        <v>4396</v>
      </c>
    </row>
    <row r="1066" spans="1:3" x14ac:dyDescent="0.35">
      <c r="A1066" s="1">
        <v>44150</v>
      </c>
      <c r="B1066" t="s">
        <v>35</v>
      </c>
      <c r="C1066">
        <v>55095</v>
      </c>
    </row>
    <row r="1067" spans="1:3" x14ac:dyDescent="0.35">
      <c r="A1067" s="1">
        <v>44150</v>
      </c>
      <c r="B1067" t="s">
        <v>36</v>
      </c>
      <c r="C1067">
        <v>19154</v>
      </c>
    </row>
    <row r="1068" spans="1:3" x14ac:dyDescent="0.35">
      <c r="A1068" s="1">
        <v>44150</v>
      </c>
      <c r="B1068" t="s">
        <v>37</v>
      </c>
      <c r="C1068">
        <v>8727</v>
      </c>
    </row>
    <row r="1069" spans="1:3" x14ac:dyDescent="0.35">
      <c r="A1069" s="1">
        <v>44150</v>
      </c>
      <c r="B1069" t="s">
        <v>38</v>
      </c>
      <c r="C1069">
        <v>27881</v>
      </c>
    </row>
    <row r="1070" spans="1:3" x14ac:dyDescent="0.35">
      <c r="A1070" s="1">
        <v>44150</v>
      </c>
      <c r="B1070" t="s">
        <v>39</v>
      </c>
      <c r="C1070">
        <v>27214</v>
      </c>
    </row>
    <row r="1071" spans="1:3" x14ac:dyDescent="0.35">
      <c r="A1071" s="1">
        <v>44150</v>
      </c>
      <c r="B1071" t="s">
        <v>2</v>
      </c>
      <c r="C1071">
        <v>23073</v>
      </c>
    </row>
    <row r="1072" spans="1:3" x14ac:dyDescent="0.35">
      <c r="A1072" s="1">
        <v>44150</v>
      </c>
      <c r="B1072" t="s">
        <v>1</v>
      </c>
      <c r="C1072">
        <v>13220</v>
      </c>
    </row>
    <row r="1073" spans="1:3" x14ac:dyDescent="0.35">
      <c r="A1073" s="1">
        <v>44150</v>
      </c>
      <c r="B1073" t="s">
        <v>0</v>
      </c>
      <c r="C1073">
        <v>9853</v>
      </c>
    </row>
    <row r="1074" spans="1:3" x14ac:dyDescent="0.35">
      <c r="A1074" s="1">
        <v>44150</v>
      </c>
      <c r="B1074" t="s">
        <v>40</v>
      </c>
      <c r="C1074">
        <v>4231</v>
      </c>
    </row>
    <row r="1075" spans="1:3" x14ac:dyDescent="0.35">
      <c r="A1075" s="1">
        <v>44150</v>
      </c>
      <c r="B1075" t="s">
        <v>41</v>
      </c>
      <c r="C1075">
        <v>2145</v>
      </c>
    </row>
    <row r="1076" spans="1:3" x14ac:dyDescent="0.35">
      <c r="A1076" s="1">
        <v>44150</v>
      </c>
      <c r="B1076" t="s">
        <v>42</v>
      </c>
      <c r="C1076">
        <v>2086</v>
      </c>
    </row>
    <row r="1077" spans="1:3" x14ac:dyDescent="0.35">
      <c r="A1077" s="1">
        <v>44150</v>
      </c>
      <c r="B1077" t="s">
        <v>43</v>
      </c>
      <c r="C1077">
        <v>4960</v>
      </c>
    </row>
    <row r="1078" spans="1:3" x14ac:dyDescent="0.35">
      <c r="A1078" s="1">
        <v>44150</v>
      </c>
      <c r="B1078" t="s">
        <v>44</v>
      </c>
      <c r="C1078">
        <v>619</v>
      </c>
    </row>
    <row r="1079" spans="1:3" x14ac:dyDescent="0.35">
      <c r="A1079" s="1">
        <v>44150</v>
      </c>
      <c r="B1079" t="s">
        <v>45</v>
      </c>
      <c r="C1079">
        <v>4341</v>
      </c>
    </row>
    <row r="1080" spans="1:3" x14ac:dyDescent="0.35">
      <c r="A1080" s="1">
        <v>44151</v>
      </c>
      <c r="B1080" t="s">
        <v>35</v>
      </c>
      <c r="C1080">
        <v>55536</v>
      </c>
    </row>
    <row r="1081" spans="1:3" x14ac:dyDescent="0.35">
      <c r="A1081" s="1">
        <v>44151</v>
      </c>
      <c r="B1081" t="s">
        <v>36</v>
      </c>
      <c r="C1081">
        <v>19865</v>
      </c>
    </row>
    <row r="1082" spans="1:3" x14ac:dyDescent="0.35">
      <c r="A1082" s="1">
        <v>44151</v>
      </c>
      <c r="B1082" t="s">
        <v>37</v>
      </c>
      <c r="C1082">
        <v>8971</v>
      </c>
    </row>
    <row r="1083" spans="1:3" x14ac:dyDescent="0.35">
      <c r="A1083" s="1">
        <v>44151</v>
      </c>
      <c r="B1083" t="s">
        <v>38</v>
      </c>
      <c r="C1083">
        <v>28836</v>
      </c>
    </row>
    <row r="1084" spans="1:3" x14ac:dyDescent="0.35">
      <c r="A1084" s="1">
        <v>44151</v>
      </c>
      <c r="B1084" t="s">
        <v>39</v>
      </c>
      <c r="C1084">
        <v>26700</v>
      </c>
    </row>
    <row r="1085" spans="1:3" x14ac:dyDescent="0.35">
      <c r="A1085" s="1">
        <v>44151</v>
      </c>
      <c r="B1085" t="s">
        <v>2</v>
      </c>
      <c r="C1085">
        <v>23571</v>
      </c>
    </row>
    <row r="1086" spans="1:3" x14ac:dyDescent="0.35">
      <c r="A1086" s="1">
        <v>44151</v>
      </c>
      <c r="B1086" t="s">
        <v>1</v>
      </c>
      <c r="C1086">
        <v>12737</v>
      </c>
    </row>
    <row r="1087" spans="1:3" x14ac:dyDescent="0.35">
      <c r="A1087" s="1">
        <v>44151</v>
      </c>
      <c r="B1087" t="s">
        <v>0</v>
      </c>
      <c r="C1087">
        <v>10834</v>
      </c>
    </row>
    <row r="1088" spans="1:3" x14ac:dyDescent="0.35">
      <c r="A1088" s="1">
        <v>44151</v>
      </c>
      <c r="B1088" t="s">
        <v>40</v>
      </c>
      <c r="C1088">
        <v>4244</v>
      </c>
    </row>
    <row r="1089" spans="1:3" x14ac:dyDescent="0.35">
      <c r="A1089" s="1">
        <v>44151</v>
      </c>
      <c r="B1089" t="s">
        <v>41</v>
      </c>
      <c r="C1089">
        <v>2256</v>
      </c>
    </row>
    <row r="1090" spans="1:3" x14ac:dyDescent="0.35">
      <c r="A1090" s="1">
        <v>44151</v>
      </c>
      <c r="B1090" t="s">
        <v>42</v>
      </c>
      <c r="C1090">
        <v>1988</v>
      </c>
    </row>
    <row r="1091" spans="1:3" x14ac:dyDescent="0.35">
      <c r="A1091" s="1">
        <v>44151</v>
      </c>
      <c r="B1091" t="s">
        <v>43</v>
      </c>
      <c r="C1091">
        <v>4880</v>
      </c>
    </row>
    <row r="1092" spans="1:3" x14ac:dyDescent="0.35">
      <c r="A1092" s="1">
        <v>44151</v>
      </c>
      <c r="B1092" t="s">
        <v>44</v>
      </c>
      <c r="C1092">
        <v>624</v>
      </c>
    </row>
    <row r="1093" spans="1:3" x14ac:dyDescent="0.35">
      <c r="A1093" s="1">
        <v>44151</v>
      </c>
      <c r="B1093" t="s">
        <v>45</v>
      </c>
      <c r="C1093">
        <v>4256</v>
      </c>
    </row>
    <row r="1094" spans="1:3" x14ac:dyDescent="0.35">
      <c r="A1094" s="1">
        <v>44152</v>
      </c>
      <c r="B1094" t="s">
        <v>35</v>
      </c>
      <c r="C1094">
        <v>55151</v>
      </c>
    </row>
    <row r="1095" spans="1:3" x14ac:dyDescent="0.35">
      <c r="A1095" s="1">
        <v>44152</v>
      </c>
      <c r="B1095" t="s">
        <v>36</v>
      </c>
      <c r="C1095">
        <v>19183</v>
      </c>
    </row>
    <row r="1096" spans="1:3" x14ac:dyDescent="0.35">
      <c r="A1096" s="1">
        <v>44152</v>
      </c>
      <c r="B1096" t="s">
        <v>37</v>
      </c>
      <c r="C1096">
        <v>8800</v>
      </c>
    </row>
    <row r="1097" spans="1:3" x14ac:dyDescent="0.35">
      <c r="A1097" s="1">
        <v>44152</v>
      </c>
      <c r="B1097" t="s">
        <v>38</v>
      </c>
      <c r="C1097">
        <v>27983</v>
      </c>
    </row>
    <row r="1098" spans="1:3" x14ac:dyDescent="0.35">
      <c r="A1098" s="1">
        <v>44152</v>
      </c>
      <c r="B1098" t="s">
        <v>39</v>
      </c>
      <c r="C1098">
        <v>27168</v>
      </c>
    </row>
    <row r="1099" spans="1:3" x14ac:dyDescent="0.35">
      <c r="A1099" s="1">
        <v>44152</v>
      </c>
      <c r="B1099" t="s">
        <v>2</v>
      </c>
      <c r="C1099">
        <v>23583</v>
      </c>
    </row>
    <row r="1100" spans="1:3" x14ac:dyDescent="0.35">
      <c r="A1100" s="1">
        <v>44152</v>
      </c>
      <c r="B1100" t="s">
        <v>1</v>
      </c>
      <c r="C1100">
        <v>12918</v>
      </c>
    </row>
    <row r="1101" spans="1:3" x14ac:dyDescent="0.35">
      <c r="A1101" s="1">
        <v>44152</v>
      </c>
      <c r="B1101" t="s">
        <v>0</v>
      </c>
      <c r="C1101">
        <v>10665</v>
      </c>
    </row>
    <row r="1102" spans="1:3" x14ac:dyDescent="0.35">
      <c r="A1102" s="1">
        <v>44152</v>
      </c>
      <c r="B1102" t="s">
        <v>40</v>
      </c>
      <c r="C1102">
        <v>4110</v>
      </c>
    </row>
    <row r="1103" spans="1:3" x14ac:dyDescent="0.35">
      <c r="A1103" s="1">
        <v>44152</v>
      </c>
      <c r="B1103" t="s">
        <v>41</v>
      </c>
      <c r="C1103">
        <v>2132</v>
      </c>
    </row>
    <row r="1104" spans="1:3" x14ac:dyDescent="0.35">
      <c r="A1104" s="1">
        <v>44152</v>
      </c>
      <c r="B1104" t="s">
        <v>42</v>
      </c>
      <c r="C1104">
        <v>1978</v>
      </c>
    </row>
    <row r="1105" spans="1:3" x14ac:dyDescent="0.35">
      <c r="A1105" s="1">
        <v>44152</v>
      </c>
      <c r="B1105" t="s">
        <v>43</v>
      </c>
      <c r="C1105">
        <v>4864</v>
      </c>
    </row>
    <row r="1106" spans="1:3" x14ac:dyDescent="0.35">
      <c r="A1106" s="1">
        <v>44152</v>
      </c>
      <c r="B1106" t="s">
        <v>44</v>
      </c>
      <c r="C1106">
        <v>617</v>
      </c>
    </row>
    <row r="1107" spans="1:3" x14ac:dyDescent="0.35">
      <c r="A1107" s="1">
        <v>44152</v>
      </c>
      <c r="B1107" t="s">
        <v>45</v>
      </c>
      <c r="C1107">
        <v>4247</v>
      </c>
    </row>
    <row r="1108" spans="1:3" x14ac:dyDescent="0.35">
      <c r="A1108" s="1">
        <v>44153</v>
      </c>
      <c r="B1108" t="s">
        <v>35</v>
      </c>
      <c r="C1108">
        <v>55358</v>
      </c>
    </row>
    <row r="1109" spans="1:3" x14ac:dyDescent="0.35">
      <c r="A1109" s="1">
        <v>44153</v>
      </c>
      <c r="B1109" t="s">
        <v>36</v>
      </c>
      <c r="C1109">
        <v>18864</v>
      </c>
    </row>
    <row r="1110" spans="1:3" x14ac:dyDescent="0.35">
      <c r="A1110" s="1">
        <v>44153</v>
      </c>
      <c r="B1110" t="s">
        <v>37</v>
      </c>
      <c r="C1110">
        <v>8777</v>
      </c>
    </row>
    <row r="1111" spans="1:3" x14ac:dyDescent="0.35">
      <c r="A1111" s="1">
        <v>44153</v>
      </c>
      <c r="B1111" t="s">
        <v>38</v>
      </c>
      <c r="C1111">
        <v>27641</v>
      </c>
    </row>
    <row r="1112" spans="1:3" x14ac:dyDescent="0.35">
      <c r="A1112" s="1">
        <v>44153</v>
      </c>
      <c r="B1112" t="s">
        <v>39</v>
      </c>
      <c r="C1112">
        <v>27717</v>
      </c>
    </row>
    <row r="1113" spans="1:3" x14ac:dyDescent="0.35">
      <c r="A1113" s="1">
        <v>44153</v>
      </c>
      <c r="B1113" t="s">
        <v>2</v>
      </c>
      <c r="C1113">
        <v>24149</v>
      </c>
    </row>
    <row r="1114" spans="1:3" x14ac:dyDescent="0.35">
      <c r="A1114" s="1">
        <v>44153</v>
      </c>
      <c r="B1114" t="s">
        <v>1</v>
      </c>
      <c r="C1114">
        <v>13070</v>
      </c>
    </row>
    <row r="1115" spans="1:3" x14ac:dyDescent="0.35">
      <c r="A1115" s="1">
        <v>44153</v>
      </c>
      <c r="B1115" t="s">
        <v>0</v>
      </c>
      <c r="C1115">
        <v>11079</v>
      </c>
    </row>
    <row r="1116" spans="1:3" x14ac:dyDescent="0.35">
      <c r="A1116" s="1">
        <v>44153</v>
      </c>
      <c r="B1116" t="s">
        <v>40</v>
      </c>
      <c r="C1116">
        <v>4119</v>
      </c>
    </row>
    <row r="1117" spans="1:3" x14ac:dyDescent="0.35">
      <c r="A1117" s="1">
        <v>44153</v>
      </c>
      <c r="B1117" t="s">
        <v>41</v>
      </c>
      <c r="C1117">
        <v>2039</v>
      </c>
    </row>
    <row r="1118" spans="1:3" x14ac:dyDescent="0.35">
      <c r="A1118" s="1">
        <v>44153</v>
      </c>
      <c r="B1118" t="s">
        <v>42</v>
      </c>
      <c r="C1118">
        <v>2080</v>
      </c>
    </row>
    <row r="1119" spans="1:3" x14ac:dyDescent="0.35">
      <c r="A1119" s="1">
        <v>44153</v>
      </c>
      <c r="B1119" t="s">
        <v>43</v>
      </c>
      <c r="C1119">
        <v>4890</v>
      </c>
    </row>
    <row r="1120" spans="1:3" x14ac:dyDescent="0.35">
      <c r="A1120" s="1">
        <v>44153</v>
      </c>
      <c r="B1120" t="s">
        <v>44</v>
      </c>
      <c r="C1120">
        <v>610</v>
      </c>
    </row>
    <row r="1121" spans="1:3" x14ac:dyDescent="0.35">
      <c r="A1121" s="1">
        <v>44153</v>
      </c>
      <c r="B1121" t="s">
        <v>45</v>
      </c>
      <c r="C1121">
        <v>4280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EEF53-5364-4613-ACC7-D82F9B4FD9E9}">
  <dimension ref="A1:C881"/>
  <sheetViews>
    <sheetView topLeftCell="A835" workbookViewId="0">
      <selection activeCell="A871" sqref="A871:C881"/>
    </sheetView>
  </sheetViews>
  <sheetFormatPr defaultRowHeight="14.5" x14ac:dyDescent="0.35"/>
  <cols>
    <col min="1" max="1" width="9.90625" bestFit="1" customWidth="1"/>
    <col min="2" max="2" width="52.7265625" bestFit="1" customWidth="1"/>
    <col min="3" max="3" width="9.54296875" customWidth="1"/>
  </cols>
  <sheetData>
    <row r="1" spans="1:3" x14ac:dyDescent="0.35">
      <c r="A1" t="s">
        <v>29</v>
      </c>
      <c r="B1" t="s">
        <v>28</v>
      </c>
      <c r="C1" t="s">
        <v>34</v>
      </c>
    </row>
    <row r="2" spans="1:3" x14ac:dyDescent="0.35">
      <c r="A2" s="1">
        <v>44074</v>
      </c>
      <c r="B2" t="s">
        <v>30</v>
      </c>
      <c r="C2">
        <v>0.26169628137021433</v>
      </c>
    </row>
    <row r="3" spans="1:3" x14ac:dyDescent="0.35">
      <c r="A3" s="1">
        <v>44074</v>
      </c>
      <c r="B3" t="s">
        <v>31</v>
      </c>
      <c r="C3">
        <v>0.13621542407034254</v>
      </c>
    </row>
    <row r="4" spans="1:3" x14ac:dyDescent="0.35">
      <c r="A4" s="1">
        <v>44074</v>
      </c>
      <c r="B4" t="s">
        <v>32</v>
      </c>
      <c r="C4">
        <v>0.39791170544055687</v>
      </c>
    </row>
    <row r="5" spans="1:3" x14ac:dyDescent="0.35">
      <c r="A5" s="1">
        <v>44074</v>
      </c>
      <c r="B5" t="s">
        <v>33</v>
      </c>
      <c r="C5">
        <v>0.60208829455944313</v>
      </c>
    </row>
    <row r="6" spans="1:3" x14ac:dyDescent="0.35">
      <c r="A6" s="1">
        <v>44074</v>
      </c>
      <c r="B6" t="s">
        <v>46</v>
      </c>
      <c r="C6">
        <v>0.31344256949539417</v>
      </c>
    </row>
    <row r="7" spans="1:3" x14ac:dyDescent="0.35">
      <c r="A7" s="1">
        <v>44074</v>
      </c>
      <c r="B7" t="s">
        <v>47</v>
      </c>
      <c r="C7">
        <v>0.63519722583441696</v>
      </c>
    </row>
    <row r="8" spans="1:3" x14ac:dyDescent="0.35">
      <c r="A8" s="1">
        <v>44074</v>
      </c>
      <c r="B8" t="s">
        <v>48</v>
      </c>
      <c r="C8">
        <v>0.36480277416558299</v>
      </c>
    </row>
    <row r="9" spans="1:3" x14ac:dyDescent="0.35">
      <c r="A9" s="1">
        <v>44074</v>
      </c>
      <c r="B9" t="s">
        <v>49</v>
      </c>
      <c r="C9">
        <v>0.2092414995640802</v>
      </c>
    </row>
    <row r="10" spans="1:3" x14ac:dyDescent="0.35">
      <c r="A10" s="1">
        <v>44074</v>
      </c>
      <c r="B10" t="s">
        <v>50</v>
      </c>
      <c r="C10">
        <v>0.79075850043591978</v>
      </c>
    </row>
    <row r="11" spans="1:3" x14ac:dyDescent="0.35">
      <c r="A11" s="1">
        <v>44074</v>
      </c>
      <c r="B11" t="s">
        <v>51</v>
      </c>
      <c r="C11">
        <v>4.7147571900047147E-2</v>
      </c>
    </row>
    <row r="12" spans="1:3" x14ac:dyDescent="0.35">
      <c r="A12" s="1">
        <v>44074</v>
      </c>
      <c r="B12" t="s">
        <v>52</v>
      </c>
      <c r="C12">
        <v>0.95285242809995285</v>
      </c>
    </row>
    <row r="13" spans="1:3" x14ac:dyDescent="0.35">
      <c r="A13" s="1">
        <v>44075</v>
      </c>
      <c r="B13" t="s">
        <v>30</v>
      </c>
      <c r="C13">
        <v>0.28770120331301768</v>
      </c>
    </row>
    <row r="14" spans="1:3" x14ac:dyDescent="0.35">
      <c r="A14" s="1">
        <v>44075</v>
      </c>
      <c r="B14" t="s">
        <v>31</v>
      </c>
      <c r="C14">
        <v>0.15404750742303486</v>
      </c>
    </row>
    <row r="15" spans="1:3" x14ac:dyDescent="0.35">
      <c r="A15" s="1">
        <v>44075</v>
      </c>
      <c r="B15" t="s">
        <v>32</v>
      </c>
      <c r="C15">
        <v>0.44174871073605249</v>
      </c>
    </row>
    <row r="16" spans="1:3" x14ac:dyDescent="0.35">
      <c r="A16" s="1">
        <v>44075</v>
      </c>
      <c r="B16" t="s">
        <v>33</v>
      </c>
      <c r="C16">
        <v>0.55825128926394751</v>
      </c>
    </row>
    <row r="17" spans="1:3" x14ac:dyDescent="0.35">
      <c r="A17" s="1">
        <v>44075</v>
      </c>
      <c r="B17" t="s">
        <v>46</v>
      </c>
      <c r="C17">
        <v>0.33401904314094277</v>
      </c>
    </row>
    <row r="18" spans="1:3" x14ac:dyDescent="0.35">
      <c r="A18" s="1">
        <v>44075</v>
      </c>
      <c r="B18" t="s">
        <v>47</v>
      </c>
      <c r="C18">
        <v>0.30283301073376739</v>
      </c>
    </row>
    <row r="19" spans="1:3" x14ac:dyDescent="0.35">
      <c r="A19" s="1">
        <v>44075</v>
      </c>
      <c r="B19" t="s">
        <v>48</v>
      </c>
      <c r="C19">
        <v>0.69716698926623266</v>
      </c>
    </row>
    <row r="20" spans="1:3" x14ac:dyDescent="0.35">
      <c r="A20" s="1">
        <v>44075</v>
      </c>
      <c r="B20" t="s">
        <v>49</v>
      </c>
      <c r="C20">
        <v>0.20876887340301975</v>
      </c>
    </row>
    <row r="21" spans="1:3" x14ac:dyDescent="0.35">
      <c r="A21" s="1">
        <v>44075</v>
      </c>
      <c r="B21" t="s">
        <v>50</v>
      </c>
      <c r="C21">
        <v>0.79123112659698025</v>
      </c>
    </row>
    <row r="22" spans="1:3" x14ac:dyDescent="0.35">
      <c r="A22" s="1">
        <v>44075</v>
      </c>
      <c r="B22" t="s">
        <v>51</v>
      </c>
      <c r="C22">
        <v>5.3286384976525825E-2</v>
      </c>
    </row>
    <row r="23" spans="1:3" x14ac:dyDescent="0.35">
      <c r="A23" s="1">
        <v>44075</v>
      </c>
      <c r="B23" t="s">
        <v>52</v>
      </c>
      <c r="C23">
        <v>0.94671361502347418</v>
      </c>
    </row>
    <row r="24" spans="1:3" x14ac:dyDescent="0.35">
      <c r="A24" s="1">
        <v>44076</v>
      </c>
      <c r="B24" t="s">
        <v>30</v>
      </c>
      <c r="C24">
        <v>0.28494915780485913</v>
      </c>
    </row>
    <row r="25" spans="1:3" x14ac:dyDescent="0.35">
      <c r="A25" s="1">
        <v>44076</v>
      </c>
      <c r="B25" t="s">
        <v>31</v>
      </c>
      <c r="C25">
        <v>0.15889156252425676</v>
      </c>
    </row>
    <row r="26" spans="1:3" x14ac:dyDescent="0.35">
      <c r="A26" s="1">
        <v>44076</v>
      </c>
      <c r="B26" t="s">
        <v>32</v>
      </c>
      <c r="C26">
        <v>0.44384072032911587</v>
      </c>
    </row>
    <row r="27" spans="1:3" x14ac:dyDescent="0.35">
      <c r="A27" s="1">
        <v>44076</v>
      </c>
      <c r="B27" t="s">
        <v>33</v>
      </c>
      <c r="C27">
        <v>0.55615927967088408</v>
      </c>
    </row>
    <row r="28" spans="1:3" x14ac:dyDescent="0.35">
      <c r="A28" s="1">
        <v>44076</v>
      </c>
      <c r="B28" t="s">
        <v>46</v>
      </c>
      <c r="C28">
        <v>0.33033701285392203</v>
      </c>
    </row>
    <row r="29" spans="1:3" x14ac:dyDescent="0.35">
      <c r="A29" s="1">
        <v>44076</v>
      </c>
      <c r="B29" t="s">
        <v>47</v>
      </c>
      <c r="C29">
        <v>0.26653075695798617</v>
      </c>
    </row>
    <row r="30" spans="1:3" x14ac:dyDescent="0.35">
      <c r="A30" s="1">
        <v>44076</v>
      </c>
      <c r="B30" t="s">
        <v>48</v>
      </c>
      <c r="C30">
        <v>0.73346924304201377</v>
      </c>
    </row>
    <row r="31" spans="1:3" x14ac:dyDescent="0.35">
      <c r="A31" s="1">
        <v>44076</v>
      </c>
      <c r="B31" t="s">
        <v>49</v>
      </c>
      <c r="C31">
        <v>0.21635730858468677</v>
      </c>
    </row>
    <row r="32" spans="1:3" x14ac:dyDescent="0.35">
      <c r="A32" s="1">
        <v>44076</v>
      </c>
      <c r="B32" t="s">
        <v>50</v>
      </c>
      <c r="C32">
        <v>0.78364269141531318</v>
      </c>
    </row>
    <row r="33" spans="1:3" x14ac:dyDescent="0.35">
      <c r="A33" s="1">
        <v>44076</v>
      </c>
      <c r="B33" t="s">
        <v>51</v>
      </c>
      <c r="C33">
        <v>5.3295932678821878E-2</v>
      </c>
    </row>
    <row r="34" spans="1:3" x14ac:dyDescent="0.35">
      <c r="A34" s="1">
        <v>44076</v>
      </c>
      <c r="B34" t="s">
        <v>52</v>
      </c>
      <c r="C34">
        <v>0.94670406732117807</v>
      </c>
    </row>
    <row r="35" spans="1:3" x14ac:dyDescent="0.35">
      <c r="A35" s="1">
        <v>44077</v>
      </c>
      <c r="B35" t="s">
        <v>30</v>
      </c>
      <c r="C35">
        <v>0.27384401437014716</v>
      </c>
    </row>
    <row r="36" spans="1:3" x14ac:dyDescent="0.35">
      <c r="A36" s="1">
        <v>44077</v>
      </c>
      <c r="B36" t="s">
        <v>31</v>
      </c>
      <c r="C36">
        <v>0.16537258083207787</v>
      </c>
    </row>
    <row r="37" spans="1:3" x14ac:dyDescent="0.35">
      <c r="A37" s="1">
        <v>44077</v>
      </c>
      <c r="B37" t="s">
        <v>32</v>
      </c>
      <c r="C37">
        <v>0.43921659520222506</v>
      </c>
    </row>
    <row r="38" spans="1:3" x14ac:dyDescent="0.35">
      <c r="A38" s="1">
        <v>44077</v>
      </c>
      <c r="B38" t="s">
        <v>33</v>
      </c>
      <c r="C38">
        <v>0.56078340479777489</v>
      </c>
    </row>
    <row r="39" spans="1:3" x14ac:dyDescent="0.35">
      <c r="A39" s="1">
        <v>44077</v>
      </c>
      <c r="B39" t="s">
        <v>46</v>
      </c>
      <c r="C39">
        <v>0.34300072996799369</v>
      </c>
    </row>
    <row r="40" spans="1:3" x14ac:dyDescent="0.35">
      <c r="A40" s="1">
        <v>44077</v>
      </c>
      <c r="B40" t="s">
        <v>47</v>
      </c>
      <c r="C40">
        <v>0.32561185233690759</v>
      </c>
    </row>
    <row r="41" spans="1:3" x14ac:dyDescent="0.35">
      <c r="A41" s="1">
        <v>44077</v>
      </c>
      <c r="B41" t="s">
        <v>48</v>
      </c>
      <c r="C41">
        <v>0.67438814766309241</v>
      </c>
    </row>
    <row r="42" spans="1:3" x14ac:dyDescent="0.35">
      <c r="A42" s="1">
        <v>44077</v>
      </c>
      <c r="B42" t="s">
        <v>49</v>
      </c>
      <c r="C42">
        <v>0.21195652173913043</v>
      </c>
    </row>
    <row r="43" spans="1:3" x14ac:dyDescent="0.35">
      <c r="A43" s="1">
        <v>44077</v>
      </c>
      <c r="B43" t="s">
        <v>50</v>
      </c>
      <c r="C43">
        <v>0.78804347826086951</v>
      </c>
    </row>
    <row r="44" spans="1:3" x14ac:dyDescent="0.35">
      <c r="A44" s="1">
        <v>44077</v>
      </c>
      <c r="B44" t="s">
        <v>51</v>
      </c>
      <c r="C44">
        <v>5.4097605893186004E-2</v>
      </c>
    </row>
    <row r="45" spans="1:3" x14ac:dyDescent="0.35">
      <c r="A45" s="1">
        <v>44077</v>
      </c>
      <c r="B45" t="s">
        <v>52</v>
      </c>
      <c r="C45">
        <v>0.94590239410681398</v>
      </c>
    </row>
    <row r="46" spans="1:3" x14ac:dyDescent="0.35">
      <c r="A46" s="1">
        <v>44078</v>
      </c>
      <c r="B46" t="s">
        <v>30</v>
      </c>
      <c r="C46">
        <v>0.28599333563139145</v>
      </c>
    </row>
    <row r="47" spans="1:3" x14ac:dyDescent="0.35">
      <c r="A47" s="1">
        <v>44078</v>
      </c>
      <c r="B47" t="s">
        <v>31</v>
      </c>
      <c r="C47">
        <v>0.16151518633421424</v>
      </c>
    </row>
    <row r="48" spans="1:3" x14ac:dyDescent="0.35">
      <c r="A48" s="1">
        <v>44078</v>
      </c>
      <c r="B48" t="s">
        <v>32</v>
      </c>
      <c r="C48">
        <v>0.44750852196560575</v>
      </c>
    </row>
    <row r="49" spans="1:3" x14ac:dyDescent="0.35">
      <c r="A49" s="1">
        <v>44078</v>
      </c>
      <c r="B49" t="s">
        <v>33</v>
      </c>
      <c r="C49">
        <v>0.55249147803439425</v>
      </c>
    </row>
    <row r="50" spans="1:3" x14ac:dyDescent="0.35">
      <c r="A50" s="1">
        <v>44078</v>
      </c>
      <c r="B50" t="s">
        <v>46</v>
      </c>
      <c r="C50">
        <v>0.34372723707065611</v>
      </c>
    </row>
    <row r="51" spans="1:3" x14ac:dyDescent="0.35">
      <c r="A51" s="1">
        <v>44078</v>
      </c>
      <c r="B51" t="s">
        <v>47</v>
      </c>
      <c r="C51">
        <v>0.32765506561251934</v>
      </c>
    </row>
    <row r="52" spans="1:3" x14ac:dyDescent="0.35">
      <c r="A52" s="1">
        <v>44078</v>
      </c>
      <c r="B52" t="s">
        <v>48</v>
      </c>
      <c r="C52">
        <v>0.67234493438748066</v>
      </c>
    </row>
    <row r="53" spans="1:3" x14ac:dyDescent="0.35">
      <c r="A53" s="1">
        <v>44078</v>
      </c>
      <c r="B53" t="s">
        <v>49</v>
      </c>
      <c r="C53">
        <v>0.23647871116225547</v>
      </c>
    </row>
    <row r="54" spans="1:3" x14ac:dyDescent="0.35">
      <c r="A54" s="1">
        <v>44078</v>
      </c>
      <c r="B54" t="s">
        <v>50</v>
      </c>
      <c r="C54">
        <v>0.76352128883774451</v>
      </c>
    </row>
    <row r="55" spans="1:3" x14ac:dyDescent="0.35">
      <c r="A55" s="1">
        <v>44078</v>
      </c>
      <c r="B55" t="s">
        <v>51</v>
      </c>
      <c r="C55">
        <v>6.1026352288488211E-2</v>
      </c>
    </row>
    <row r="56" spans="1:3" x14ac:dyDescent="0.35">
      <c r="A56" s="1">
        <v>44078</v>
      </c>
      <c r="B56" t="s">
        <v>52</v>
      </c>
      <c r="C56">
        <v>0.93897364771151182</v>
      </c>
    </row>
    <row r="57" spans="1:3" x14ac:dyDescent="0.35">
      <c r="A57" s="1">
        <v>44079</v>
      </c>
      <c r="B57" t="s">
        <v>30</v>
      </c>
      <c r="C57">
        <v>0.27566871258619385</v>
      </c>
    </row>
    <row r="58" spans="1:3" x14ac:dyDescent="0.35">
      <c r="A58" s="1">
        <v>44079</v>
      </c>
      <c r="B58" t="s">
        <v>31</v>
      </c>
      <c r="C58">
        <v>0.15855876335530802</v>
      </c>
    </row>
    <row r="59" spans="1:3" x14ac:dyDescent="0.35">
      <c r="A59" s="1">
        <v>44079</v>
      </c>
      <c r="B59" t="s">
        <v>32</v>
      </c>
      <c r="C59">
        <v>0.43422747594150185</v>
      </c>
    </row>
    <row r="60" spans="1:3" x14ac:dyDescent="0.35">
      <c r="A60" s="1">
        <v>44079</v>
      </c>
      <c r="B60" t="s">
        <v>33</v>
      </c>
      <c r="C60">
        <v>0.56577252405849809</v>
      </c>
    </row>
    <row r="61" spans="1:3" x14ac:dyDescent="0.35">
      <c r="A61" s="1">
        <v>44079</v>
      </c>
      <c r="B61" t="s">
        <v>46</v>
      </c>
      <c r="C61">
        <v>0.34344395321506521</v>
      </c>
    </row>
    <row r="62" spans="1:3" x14ac:dyDescent="0.35">
      <c r="A62" s="1">
        <v>44079</v>
      </c>
      <c r="B62" t="s">
        <v>47</v>
      </c>
      <c r="C62">
        <v>0.30422030307968062</v>
      </c>
    </row>
    <row r="63" spans="1:3" x14ac:dyDescent="0.35">
      <c r="A63" s="1">
        <v>44079</v>
      </c>
      <c r="B63" t="s">
        <v>48</v>
      </c>
      <c r="C63">
        <v>0.69577969692031938</v>
      </c>
    </row>
    <row r="64" spans="1:3" x14ac:dyDescent="0.35">
      <c r="A64" s="1">
        <v>44079</v>
      </c>
      <c r="B64" t="s">
        <v>49</v>
      </c>
      <c r="C64">
        <v>0.22973744292237444</v>
      </c>
    </row>
    <row r="65" spans="1:3" x14ac:dyDescent="0.35">
      <c r="A65" s="1">
        <v>44079</v>
      </c>
      <c r="B65" t="s">
        <v>50</v>
      </c>
      <c r="C65">
        <v>0.77026255707762559</v>
      </c>
    </row>
    <row r="66" spans="1:3" x14ac:dyDescent="0.35">
      <c r="A66" s="1">
        <v>44079</v>
      </c>
      <c r="B66" t="s">
        <v>51</v>
      </c>
      <c r="C66">
        <v>5.8729433272394882E-2</v>
      </c>
    </row>
    <row r="67" spans="1:3" x14ac:dyDescent="0.35">
      <c r="A67" s="1">
        <v>44079</v>
      </c>
      <c r="B67" t="s">
        <v>52</v>
      </c>
      <c r="C67">
        <v>0.94127056672760512</v>
      </c>
    </row>
    <row r="68" spans="1:3" x14ac:dyDescent="0.35">
      <c r="A68" s="1">
        <v>44080</v>
      </c>
      <c r="B68" t="s">
        <v>30</v>
      </c>
      <c r="C68">
        <v>0.28748964374482189</v>
      </c>
    </row>
    <row r="69" spans="1:3" x14ac:dyDescent="0.35">
      <c r="A69" s="1">
        <v>44080</v>
      </c>
      <c r="B69" t="s">
        <v>31</v>
      </c>
      <c r="C69">
        <v>0.16042780748663102</v>
      </c>
    </row>
    <row r="70" spans="1:3" x14ac:dyDescent="0.35">
      <c r="A70" s="1">
        <v>44080</v>
      </c>
      <c r="B70" t="s">
        <v>32</v>
      </c>
      <c r="C70">
        <v>0.44791745123145288</v>
      </c>
    </row>
    <row r="71" spans="1:3" x14ac:dyDescent="0.35">
      <c r="A71" s="1">
        <v>44080</v>
      </c>
      <c r="B71" t="s">
        <v>33</v>
      </c>
      <c r="C71">
        <v>0.55208254876854712</v>
      </c>
    </row>
    <row r="72" spans="1:3" x14ac:dyDescent="0.35">
      <c r="A72" s="1">
        <v>44080</v>
      </c>
      <c r="B72" t="s">
        <v>46</v>
      </c>
      <c r="C72">
        <v>0.34920812580446581</v>
      </c>
    </row>
    <row r="73" spans="1:3" x14ac:dyDescent="0.35">
      <c r="A73" s="1">
        <v>44080</v>
      </c>
      <c r="B73" t="s">
        <v>47</v>
      </c>
      <c r="C73">
        <v>0.32924679487179487</v>
      </c>
    </row>
    <row r="74" spans="1:3" x14ac:dyDescent="0.35">
      <c r="A74" s="1">
        <v>44080</v>
      </c>
      <c r="B74" t="s">
        <v>48</v>
      </c>
      <c r="C74">
        <v>0.67075320512820513</v>
      </c>
    </row>
    <row r="75" spans="1:3" x14ac:dyDescent="0.35">
      <c r="A75" s="1">
        <v>44080</v>
      </c>
      <c r="B75" t="s">
        <v>49</v>
      </c>
      <c r="C75">
        <v>0.21609326130224624</v>
      </c>
    </row>
    <row r="76" spans="1:3" x14ac:dyDescent="0.35">
      <c r="A76" s="1">
        <v>44080</v>
      </c>
      <c r="B76" t="s">
        <v>50</v>
      </c>
      <c r="C76">
        <v>0.78390673869775374</v>
      </c>
    </row>
    <row r="77" spans="1:3" x14ac:dyDescent="0.35">
      <c r="A77" s="1">
        <v>44080</v>
      </c>
      <c r="B77" t="s">
        <v>51</v>
      </c>
      <c r="C77">
        <v>5.6032535020334388E-2</v>
      </c>
    </row>
    <row r="78" spans="1:3" x14ac:dyDescent="0.35">
      <c r="A78" s="1">
        <v>44080</v>
      </c>
      <c r="B78" t="s">
        <v>52</v>
      </c>
      <c r="C78">
        <v>0.94396746497966566</v>
      </c>
    </row>
    <row r="79" spans="1:3" x14ac:dyDescent="0.35">
      <c r="A79" s="1">
        <v>44081</v>
      </c>
      <c r="B79" t="s">
        <v>30</v>
      </c>
      <c r="C79">
        <v>0.29468291953335329</v>
      </c>
    </row>
    <row r="80" spans="1:3" x14ac:dyDescent="0.35">
      <c r="A80" s="1">
        <v>44081</v>
      </c>
      <c r="B80" t="s">
        <v>31</v>
      </c>
      <c r="C80">
        <v>0.162952437930003</v>
      </c>
    </row>
    <row r="81" spans="1:3" x14ac:dyDescent="0.35">
      <c r="A81" s="1">
        <v>44081</v>
      </c>
      <c r="B81" t="s">
        <v>32</v>
      </c>
      <c r="C81">
        <v>0.45763535746335626</v>
      </c>
    </row>
    <row r="82" spans="1:3" x14ac:dyDescent="0.35">
      <c r="A82" s="1">
        <v>44081</v>
      </c>
      <c r="B82" t="s">
        <v>33</v>
      </c>
      <c r="C82">
        <v>0.54236464253664374</v>
      </c>
    </row>
    <row r="83" spans="1:3" x14ac:dyDescent="0.35">
      <c r="A83" s="1">
        <v>44081</v>
      </c>
      <c r="B83" t="s">
        <v>46</v>
      </c>
      <c r="C83">
        <v>0.353623914495658</v>
      </c>
    </row>
    <row r="84" spans="1:3" x14ac:dyDescent="0.35">
      <c r="A84" s="1">
        <v>44081</v>
      </c>
      <c r="B84" t="s">
        <v>47</v>
      </c>
      <c r="C84">
        <v>0.31963793781975602</v>
      </c>
    </row>
    <row r="85" spans="1:3" x14ac:dyDescent="0.35">
      <c r="A85" s="1">
        <v>44081</v>
      </c>
      <c r="B85" t="s">
        <v>48</v>
      </c>
      <c r="C85">
        <v>0.68036206218024398</v>
      </c>
    </row>
    <row r="86" spans="1:3" x14ac:dyDescent="0.35">
      <c r="A86" s="1">
        <v>44081</v>
      </c>
      <c r="B86" t="s">
        <v>49</v>
      </c>
      <c r="C86">
        <v>0.24004550625711035</v>
      </c>
    </row>
    <row r="87" spans="1:3" x14ac:dyDescent="0.35">
      <c r="A87" s="1">
        <v>44081</v>
      </c>
      <c r="B87" t="s">
        <v>50</v>
      </c>
      <c r="C87">
        <v>0.75995449374288959</v>
      </c>
    </row>
    <row r="88" spans="1:3" x14ac:dyDescent="0.35">
      <c r="A88" s="1">
        <v>44081</v>
      </c>
      <c r="B88" t="s">
        <v>51</v>
      </c>
      <c r="C88">
        <v>5.7596371882086168E-2</v>
      </c>
    </row>
    <row r="89" spans="1:3" x14ac:dyDescent="0.35">
      <c r="A89" s="1">
        <v>44081</v>
      </c>
      <c r="B89" t="s">
        <v>52</v>
      </c>
      <c r="C89">
        <v>0.94240362811791378</v>
      </c>
    </row>
    <row r="90" spans="1:3" x14ac:dyDescent="0.35">
      <c r="A90" s="1">
        <v>44082</v>
      </c>
      <c r="B90" t="s">
        <v>30</v>
      </c>
      <c r="C90">
        <v>0.29053274263802537</v>
      </c>
    </row>
    <row r="91" spans="1:3" x14ac:dyDescent="0.35">
      <c r="A91" s="1">
        <v>44082</v>
      </c>
      <c r="B91" t="s">
        <v>31</v>
      </c>
      <c r="C91">
        <v>0.16481143665537396</v>
      </c>
    </row>
    <row r="92" spans="1:3" x14ac:dyDescent="0.35">
      <c r="A92" s="1">
        <v>44082</v>
      </c>
      <c r="B92" t="s">
        <v>32</v>
      </c>
      <c r="C92">
        <v>0.45534417929339938</v>
      </c>
    </row>
    <row r="93" spans="1:3" x14ac:dyDescent="0.35">
      <c r="A93" s="1">
        <v>44082</v>
      </c>
      <c r="B93" t="s">
        <v>33</v>
      </c>
      <c r="C93">
        <v>0.54465582070660057</v>
      </c>
    </row>
    <row r="94" spans="1:3" x14ac:dyDescent="0.35">
      <c r="A94" s="1">
        <v>44082</v>
      </c>
      <c r="B94" t="s">
        <v>46</v>
      </c>
      <c r="C94">
        <v>0.3560122188281033</v>
      </c>
    </row>
    <row r="95" spans="1:3" x14ac:dyDescent="0.35">
      <c r="A95" s="1">
        <v>44082</v>
      </c>
      <c r="B95" t="s">
        <v>47</v>
      </c>
      <c r="C95">
        <v>0.31552262090483618</v>
      </c>
    </row>
    <row r="96" spans="1:3" x14ac:dyDescent="0.35">
      <c r="A96" s="1">
        <v>44082</v>
      </c>
      <c r="B96" t="s">
        <v>48</v>
      </c>
      <c r="C96">
        <v>0.68447737909516382</v>
      </c>
    </row>
    <row r="97" spans="1:3" x14ac:dyDescent="0.35">
      <c r="A97" s="1">
        <v>44082</v>
      </c>
      <c r="B97" t="s">
        <v>49</v>
      </c>
      <c r="C97">
        <v>0.25106624964458346</v>
      </c>
    </row>
    <row r="98" spans="1:3" x14ac:dyDescent="0.35">
      <c r="A98" s="1">
        <v>44082</v>
      </c>
      <c r="B98" t="s">
        <v>50</v>
      </c>
      <c r="C98">
        <v>0.74893375035541654</v>
      </c>
    </row>
    <row r="99" spans="1:3" x14ac:dyDescent="0.35">
      <c r="A99" s="1">
        <v>44082</v>
      </c>
      <c r="B99" t="s">
        <v>51</v>
      </c>
      <c r="C99">
        <v>5.4652213188798551E-2</v>
      </c>
    </row>
    <row r="100" spans="1:3" x14ac:dyDescent="0.35">
      <c r="A100" s="1">
        <v>44082</v>
      </c>
      <c r="B100" t="s">
        <v>52</v>
      </c>
      <c r="C100">
        <v>0.94534778681120146</v>
      </c>
    </row>
    <row r="101" spans="1:3" x14ac:dyDescent="0.35">
      <c r="A101" s="1">
        <v>44083</v>
      </c>
      <c r="B101" t="s">
        <v>30</v>
      </c>
      <c r="C101">
        <v>0.28322280438207598</v>
      </c>
    </row>
    <row r="102" spans="1:3" x14ac:dyDescent="0.35">
      <c r="A102" s="1">
        <v>44083</v>
      </c>
      <c r="B102" t="s">
        <v>31</v>
      </c>
      <c r="C102">
        <v>0.15996775730040669</v>
      </c>
    </row>
    <row r="103" spans="1:3" x14ac:dyDescent="0.35">
      <c r="A103" s="1">
        <v>44083</v>
      </c>
      <c r="B103" t="s">
        <v>32</v>
      </c>
      <c r="C103">
        <v>0.44319056168248266</v>
      </c>
    </row>
    <row r="104" spans="1:3" x14ac:dyDescent="0.35">
      <c r="A104" s="1">
        <v>44083</v>
      </c>
      <c r="B104" t="s">
        <v>33</v>
      </c>
      <c r="C104">
        <v>0.55680943831751728</v>
      </c>
    </row>
    <row r="105" spans="1:3" x14ac:dyDescent="0.35">
      <c r="A105" s="1">
        <v>44083</v>
      </c>
      <c r="B105" t="s">
        <v>46</v>
      </c>
      <c r="C105">
        <v>0.36042548513000933</v>
      </c>
    </row>
    <row r="106" spans="1:3" x14ac:dyDescent="0.35">
      <c r="A106" s="1">
        <v>44083</v>
      </c>
      <c r="B106" t="s">
        <v>47</v>
      </c>
      <c r="C106">
        <v>0.29939754442156641</v>
      </c>
    </row>
    <row r="107" spans="1:3" x14ac:dyDescent="0.35">
      <c r="A107" s="1">
        <v>44083</v>
      </c>
      <c r="B107" t="s">
        <v>48</v>
      </c>
      <c r="C107">
        <v>0.70060245557843359</v>
      </c>
    </row>
    <row r="108" spans="1:3" x14ac:dyDescent="0.35">
      <c r="A108" s="1">
        <v>44083</v>
      </c>
      <c r="B108" t="s">
        <v>49</v>
      </c>
      <c r="C108">
        <v>0.23983050847457626</v>
      </c>
    </row>
    <row r="109" spans="1:3" x14ac:dyDescent="0.35">
      <c r="A109" s="1">
        <v>44083</v>
      </c>
      <c r="B109" t="s">
        <v>50</v>
      </c>
      <c r="C109">
        <v>0.76016949152542368</v>
      </c>
    </row>
    <row r="110" spans="1:3" x14ac:dyDescent="0.35">
      <c r="A110" s="1">
        <v>44083</v>
      </c>
      <c r="B110" t="s">
        <v>51</v>
      </c>
      <c r="C110">
        <v>5.6278026905829594E-2</v>
      </c>
    </row>
    <row r="111" spans="1:3" x14ac:dyDescent="0.35">
      <c r="A111" s="1">
        <v>44083</v>
      </c>
      <c r="B111" t="s">
        <v>52</v>
      </c>
      <c r="C111">
        <v>0.94372197309417039</v>
      </c>
    </row>
    <row r="112" spans="1:3" x14ac:dyDescent="0.35">
      <c r="A112" s="1">
        <v>44084</v>
      </c>
      <c r="B112" t="s">
        <v>30</v>
      </c>
      <c r="C112">
        <v>0.29147066331181853</v>
      </c>
    </row>
    <row r="113" spans="1:3" x14ac:dyDescent="0.35">
      <c r="A113" s="1">
        <v>44084</v>
      </c>
      <c r="B113" t="s">
        <v>31</v>
      </c>
      <c r="C113">
        <v>0.15301024687306275</v>
      </c>
    </row>
    <row r="114" spans="1:3" x14ac:dyDescent="0.35">
      <c r="A114" s="1">
        <v>44084</v>
      </c>
      <c r="B114" t="s">
        <v>32</v>
      </c>
      <c r="C114">
        <v>0.44448091018488128</v>
      </c>
    </row>
    <row r="115" spans="1:3" x14ac:dyDescent="0.35">
      <c r="A115" s="1">
        <v>44084</v>
      </c>
      <c r="B115" t="s">
        <v>33</v>
      </c>
      <c r="C115">
        <v>0.55551908981511877</v>
      </c>
    </row>
    <row r="116" spans="1:3" x14ac:dyDescent="0.35">
      <c r="A116" s="1">
        <v>44084</v>
      </c>
      <c r="B116" t="s">
        <v>46</v>
      </c>
      <c r="C116">
        <v>0.36141498543235667</v>
      </c>
    </row>
    <row r="117" spans="1:3" x14ac:dyDescent="0.35">
      <c r="A117" s="1">
        <v>44084</v>
      </c>
      <c r="B117" t="s">
        <v>47</v>
      </c>
      <c r="C117">
        <v>0.30260856338885084</v>
      </c>
    </row>
    <row r="118" spans="1:3" x14ac:dyDescent="0.35">
      <c r="A118" s="1">
        <v>44084</v>
      </c>
      <c r="B118" t="s">
        <v>48</v>
      </c>
      <c r="C118">
        <v>0.69739143661114911</v>
      </c>
    </row>
    <row r="119" spans="1:3" x14ac:dyDescent="0.35">
      <c r="A119" s="1">
        <v>44084</v>
      </c>
      <c r="B119" t="s">
        <v>49</v>
      </c>
      <c r="C119">
        <v>0.25310734463276835</v>
      </c>
    </row>
    <row r="120" spans="1:3" x14ac:dyDescent="0.35">
      <c r="A120" s="1">
        <v>44084</v>
      </c>
      <c r="B120" t="s">
        <v>50</v>
      </c>
      <c r="C120">
        <v>0.74689265536723159</v>
      </c>
    </row>
    <row r="121" spans="1:3" x14ac:dyDescent="0.35">
      <c r="A121" s="1">
        <v>44084</v>
      </c>
      <c r="B121" t="s">
        <v>51</v>
      </c>
      <c r="C121">
        <v>5.7860506840098677E-2</v>
      </c>
    </row>
    <row r="122" spans="1:3" x14ac:dyDescent="0.35">
      <c r="A122" s="1">
        <v>44084</v>
      </c>
      <c r="B122" t="s">
        <v>52</v>
      </c>
      <c r="C122">
        <v>0.94213949315990131</v>
      </c>
    </row>
    <row r="123" spans="1:3" x14ac:dyDescent="0.35">
      <c r="A123" s="1">
        <v>44085</v>
      </c>
      <c r="B123" t="s">
        <v>30</v>
      </c>
      <c r="C123">
        <v>0.29222025123990875</v>
      </c>
    </row>
    <row r="124" spans="1:3" x14ac:dyDescent="0.35">
      <c r="A124" s="1">
        <v>44085</v>
      </c>
      <c r="B124" t="s">
        <v>31</v>
      </c>
      <c r="C124">
        <v>0.15555877348586322</v>
      </c>
    </row>
    <row r="125" spans="1:3" x14ac:dyDescent="0.35">
      <c r="A125" s="1">
        <v>44085</v>
      </c>
      <c r="B125" t="s">
        <v>32</v>
      </c>
      <c r="C125">
        <v>0.44777902472577202</v>
      </c>
    </row>
    <row r="126" spans="1:3" x14ac:dyDescent="0.35">
      <c r="A126" s="1">
        <v>44085</v>
      </c>
      <c r="B126" t="s">
        <v>33</v>
      </c>
      <c r="C126">
        <v>0.55222097527422798</v>
      </c>
    </row>
    <row r="127" spans="1:3" x14ac:dyDescent="0.35">
      <c r="A127" s="1">
        <v>44085</v>
      </c>
      <c r="B127" t="s">
        <v>46</v>
      </c>
      <c r="C127">
        <v>0.36468172484599587</v>
      </c>
    </row>
    <row r="128" spans="1:3" x14ac:dyDescent="0.35">
      <c r="A128" s="1">
        <v>44085</v>
      </c>
      <c r="B128" t="s">
        <v>47</v>
      </c>
      <c r="C128">
        <v>0.30487987987987986</v>
      </c>
    </row>
    <row r="129" spans="1:3" x14ac:dyDescent="0.35">
      <c r="A129" s="1">
        <v>44085</v>
      </c>
      <c r="B129" t="s">
        <v>48</v>
      </c>
      <c r="C129">
        <v>0.69512012012012014</v>
      </c>
    </row>
    <row r="130" spans="1:3" x14ac:dyDescent="0.35">
      <c r="A130" s="1">
        <v>44085</v>
      </c>
      <c r="B130" t="s">
        <v>49</v>
      </c>
      <c r="C130">
        <v>0.24908528004503236</v>
      </c>
    </row>
    <row r="131" spans="1:3" x14ac:dyDescent="0.35">
      <c r="A131" s="1">
        <v>44085</v>
      </c>
      <c r="B131" t="s">
        <v>50</v>
      </c>
      <c r="C131">
        <v>0.75091471995496761</v>
      </c>
    </row>
    <row r="132" spans="1:3" x14ac:dyDescent="0.35">
      <c r="A132" s="1">
        <v>44085</v>
      </c>
      <c r="B132" t="s">
        <v>51</v>
      </c>
      <c r="C132">
        <v>5.7066428889879624E-2</v>
      </c>
    </row>
    <row r="133" spans="1:3" x14ac:dyDescent="0.35">
      <c r="A133" s="1">
        <v>44085</v>
      </c>
      <c r="B133" t="s">
        <v>52</v>
      </c>
      <c r="C133">
        <v>0.94293357111012033</v>
      </c>
    </row>
    <row r="134" spans="1:3" x14ac:dyDescent="0.35">
      <c r="A134" s="1">
        <v>44086</v>
      </c>
      <c r="B134" t="s">
        <v>30</v>
      </c>
      <c r="C134">
        <v>0.2836325693519951</v>
      </c>
    </row>
    <row r="135" spans="1:3" x14ac:dyDescent="0.35">
      <c r="A135" s="1">
        <v>44086</v>
      </c>
      <c r="B135" t="s">
        <v>31</v>
      </c>
      <c r="C135">
        <v>0.15223257654805167</v>
      </c>
    </row>
    <row r="136" spans="1:3" x14ac:dyDescent="0.35">
      <c r="A136" s="1">
        <v>44086</v>
      </c>
      <c r="B136" t="s">
        <v>32</v>
      </c>
      <c r="C136">
        <v>0.43586514590004677</v>
      </c>
    </row>
    <row r="137" spans="1:3" x14ac:dyDescent="0.35">
      <c r="A137" s="1">
        <v>44086</v>
      </c>
      <c r="B137" t="s">
        <v>33</v>
      </c>
      <c r="C137">
        <v>0.56413485409995323</v>
      </c>
    </row>
    <row r="138" spans="1:3" x14ac:dyDescent="0.35">
      <c r="A138" s="1">
        <v>44086</v>
      </c>
      <c r="B138" t="s">
        <v>46</v>
      </c>
      <c r="C138">
        <v>0.36714579055441476</v>
      </c>
    </row>
    <row r="139" spans="1:3" x14ac:dyDescent="0.35">
      <c r="A139" s="1">
        <v>44086</v>
      </c>
      <c r="B139" t="s">
        <v>47</v>
      </c>
      <c r="C139">
        <v>0.3087994034302759</v>
      </c>
    </row>
    <row r="140" spans="1:3" x14ac:dyDescent="0.35">
      <c r="A140" s="1">
        <v>44086</v>
      </c>
      <c r="B140" t="s">
        <v>48</v>
      </c>
      <c r="C140">
        <v>0.6912005965697241</v>
      </c>
    </row>
    <row r="141" spans="1:3" x14ac:dyDescent="0.35">
      <c r="A141" s="1">
        <v>44086</v>
      </c>
      <c r="B141" t="s">
        <v>49</v>
      </c>
      <c r="C141">
        <v>0.24613220815752462</v>
      </c>
    </row>
    <row r="142" spans="1:3" x14ac:dyDescent="0.35">
      <c r="A142" s="1">
        <v>44086</v>
      </c>
      <c r="B142" t="s">
        <v>50</v>
      </c>
      <c r="C142">
        <v>0.75386779184247543</v>
      </c>
    </row>
    <row r="143" spans="1:3" x14ac:dyDescent="0.35">
      <c r="A143" s="1">
        <v>44086</v>
      </c>
      <c r="B143" t="s">
        <v>51</v>
      </c>
      <c r="C143">
        <v>5.8168041007354579E-2</v>
      </c>
    </row>
    <row r="144" spans="1:3" x14ac:dyDescent="0.35">
      <c r="A144" s="1">
        <v>44086</v>
      </c>
      <c r="B144" t="s">
        <v>52</v>
      </c>
      <c r="C144">
        <v>0.94183195899264538</v>
      </c>
    </row>
    <row r="145" spans="1:3" x14ac:dyDescent="0.35">
      <c r="A145" s="1">
        <v>44087</v>
      </c>
      <c r="B145" t="s">
        <v>30</v>
      </c>
      <c r="C145">
        <v>0.28916395377955856</v>
      </c>
    </row>
    <row r="146" spans="1:3" x14ac:dyDescent="0.35">
      <c r="A146" s="1">
        <v>44087</v>
      </c>
      <c r="B146" t="s">
        <v>31</v>
      </c>
      <c r="C146">
        <v>0.15819411154437807</v>
      </c>
    </row>
    <row r="147" spans="1:3" x14ac:dyDescent="0.35">
      <c r="A147" s="1">
        <v>44087</v>
      </c>
      <c r="B147" t="s">
        <v>32</v>
      </c>
      <c r="C147">
        <v>0.44735806532393663</v>
      </c>
    </row>
    <row r="148" spans="1:3" x14ac:dyDescent="0.35">
      <c r="A148" s="1">
        <v>44087</v>
      </c>
      <c r="B148" t="s">
        <v>33</v>
      </c>
      <c r="C148">
        <v>0.55264193467606337</v>
      </c>
    </row>
    <row r="149" spans="1:3" x14ac:dyDescent="0.35">
      <c r="A149" s="1">
        <v>44087</v>
      </c>
      <c r="B149" t="s">
        <v>46</v>
      </c>
      <c r="C149">
        <v>0.36561259411362079</v>
      </c>
    </row>
    <row r="150" spans="1:3" x14ac:dyDescent="0.35">
      <c r="A150" s="1">
        <v>44087</v>
      </c>
      <c r="B150" t="s">
        <v>47</v>
      </c>
      <c r="C150">
        <v>0.30762318406469974</v>
      </c>
    </row>
    <row r="151" spans="1:3" x14ac:dyDescent="0.35">
      <c r="A151" s="1">
        <v>44087</v>
      </c>
      <c r="B151" t="s">
        <v>48</v>
      </c>
      <c r="C151">
        <v>0.69237681593530032</v>
      </c>
    </row>
    <row r="152" spans="1:3" x14ac:dyDescent="0.35">
      <c r="A152" s="1">
        <v>44087</v>
      </c>
      <c r="B152" t="s">
        <v>49</v>
      </c>
      <c r="C152">
        <v>0.25621251071122536</v>
      </c>
    </row>
    <row r="153" spans="1:3" x14ac:dyDescent="0.35">
      <c r="A153" s="1">
        <v>44087</v>
      </c>
      <c r="B153" t="s">
        <v>50</v>
      </c>
      <c r="C153">
        <v>0.74378748928877458</v>
      </c>
    </row>
    <row r="154" spans="1:3" x14ac:dyDescent="0.35">
      <c r="A154" s="1">
        <v>44087</v>
      </c>
      <c r="B154" t="s">
        <v>51</v>
      </c>
      <c r="C154">
        <v>6.0788863109048727E-2</v>
      </c>
    </row>
    <row r="155" spans="1:3" x14ac:dyDescent="0.35">
      <c r="A155" s="1">
        <v>44087</v>
      </c>
      <c r="B155" t="s">
        <v>52</v>
      </c>
      <c r="C155">
        <v>0.93921113689095126</v>
      </c>
    </row>
    <row r="156" spans="1:3" x14ac:dyDescent="0.35">
      <c r="A156" s="1">
        <v>44088</v>
      </c>
      <c r="B156" t="s">
        <v>30</v>
      </c>
      <c r="C156">
        <v>0.2943996590788025</v>
      </c>
    </row>
    <row r="157" spans="1:3" x14ac:dyDescent="0.35">
      <c r="A157" s="1">
        <v>44088</v>
      </c>
      <c r="B157" t="s">
        <v>31</v>
      </c>
      <c r="C157">
        <v>0.16041052594197236</v>
      </c>
    </row>
    <row r="158" spans="1:3" x14ac:dyDescent="0.35">
      <c r="A158" s="1">
        <v>44088</v>
      </c>
      <c r="B158" t="s">
        <v>32</v>
      </c>
      <c r="C158">
        <v>0.45481018502077486</v>
      </c>
    </row>
    <row r="159" spans="1:3" x14ac:dyDescent="0.35">
      <c r="A159" s="1">
        <v>44088</v>
      </c>
      <c r="B159" t="s">
        <v>33</v>
      </c>
      <c r="C159">
        <v>0.54518981497922514</v>
      </c>
    </row>
    <row r="160" spans="1:3" x14ac:dyDescent="0.35">
      <c r="A160" s="1">
        <v>44088</v>
      </c>
      <c r="B160" t="s">
        <v>46</v>
      </c>
      <c r="C160">
        <v>0.36601949700991232</v>
      </c>
    </row>
    <row r="161" spans="1:3" x14ac:dyDescent="0.35">
      <c r="A161" s="1">
        <v>44088</v>
      </c>
      <c r="B161" t="s">
        <v>47</v>
      </c>
      <c r="C161">
        <v>0.33303491495076099</v>
      </c>
    </row>
    <row r="162" spans="1:3" x14ac:dyDescent="0.35">
      <c r="A162" s="1">
        <v>44088</v>
      </c>
      <c r="B162" t="s">
        <v>48</v>
      </c>
      <c r="C162">
        <v>0.66696508504923901</v>
      </c>
    </row>
    <row r="163" spans="1:3" x14ac:dyDescent="0.35">
      <c r="A163" s="1">
        <v>44088</v>
      </c>
      <c r="B163" t="s">
        <v>49</v>
      </c>
      <c r="C163">
        <v>0.26211391328988382</v>
      </c>
    </row>
    <row r="164" spans="1:3" x14ac:dyDescent="0.35">
      <c r="A164" s="1">
        <v>44088</v>
      </c>
      <c r="B164" t="s">
        <v>50</v>
      </c>
      <c r="C164">
        <v>0.73788608671011613</v>
      </c>
    </row>
    <row r="165" spans="1:3" x14ac:dyDescent="0.35">
      <c r="A165" s="1">
        <v>44088</v>
      </c>
      <c r="B165" t="s">
        <v>51</v>
      </c>
      <c r="C165">
        <v>5.7585568917668827E-2</v>
      </c>
    </row>
    <row r="166" spans="1:3" x14ac:dyDescent="0.35">
      <c r="A166" s="1">
        <v>44088</v>
      </c>
      <c r="B166" t="s">
        <v>52</v>
      </c>
      <c r="C166">
        <v>0.94241443108233114</v>
      </c>
    </row>
    <row r="167" spans="1:3" x14ac:dyDescent="0.35">
      <c r="A167" s="1">
        <v>44089</v>
      </c>
      <c r="B167" t="s">
        <v>30</v>
      </c>
      <c r="C167">
        <v>0.28742955158049499</v>
      </c>
    </row>
    <row r="168" spans="1:3" x14ac:dyDescent="0.35">
      <c r="A168" s="1">
        <v>44089</v>
      </c>
      <c r="B168" t="s">
        <v>31</v>
      </c>
      <c r="C168">
        <v>0.15549410158574578</v>
      </c>
    </row>
    <row r="169" spans="1:3" x14ac:dyDescent="0.35">
      <c r="A169" s="1">
        <v>44089</v>
      </c>
      <c r="B169" t="s">
        <v>32</v>
      </c>
      <c r="C169">
        <v>0.44292365316624077</v>
      </c>
    </row>
    <row r="170" spans="1:3" x14ac:dyDescent="0.35">
      <c r="A170" s="1">
        <v>44089</v>
      </c>
      <c r="B170" t="s">
        <v>33</v>
      </c>
      <c r="C170">
        <v>0.55707634683375917</v>
      </c>
    </row>
    <row r="171" spans="1:3" x14ac:dyDescent="0.35">
      <c r="A171" s="1">
        <v>44089</v>
      </c>
      <c r="B171" t="s">
        <v>46</v>
      </c>
      <c r="C171">
        <v>0.36479404816856281</v>
      </c>
    </row>
    <row r="172" spans="1:3" x14ac:dyDescent="0.35">
      <c r="A172" s="1">
        <v>44089</v>
      </c>
      <c r="B172" t="s">
        <v>47</v>
      </c>
      <c r="C172">
        <v>0.3280982508373651</v>
      </c>
    </row>
    <row r="173" spans="1:3" x14ac:dyDescent="0.35">
      <c r="A173" s="1">
        <v>44089</v>
      </c>
      <c r="B173" t="s">
        <v>48</v>
      </c>
      <c r="C173">
        <v>0.6719017491626349</v>
      </c>
    </row>
    <row r="174" spans="1:3" x14ac:dyDescent="0.35">
      <c r="A174" s="1">
        <v>44089</v>
      </c>
      <c r="B174" t="s">
        <v>49</v>
      </c>
      <c r="C174">
        <v>0.26377058489494604</v>
      </c>
    </row>
    <row r="175" spans="1:3" x14ac:dyDescent="0.35">
      <c r="A175" s="1">
        <v>44089</v>
      </c>
      <c r="B175" t="s">
        <v>50</v>
      </c>
      <c r="C175">
        <v>0.73622941510505391</v>
      </c>
    </row>
    <row r="176" spans="1:3" x14ac:dyDescent="0.35">
      <c r="A176" s="1">
        <v>44089</v>
      </c>
      <c r="B176" t="s">
        <v>51</v>
      </c>
      <c r="C176">
        <v>5.1696284329563816E-2</v>
      </c>
    </row>
    <row r="177" spans="1:3" x14ac:dyDescent="0.35">
      <c r="A177" s="1">
        <v>44089</v>
      </c>
      <c r="B177" t="s">
        <v>52</v>
      </c>
      <c r="C177">
        <v>0.94830371567043614</v>
      </c>
    </row>
    <row r="178" spans="1:3" x14ac:dyDescent="0.35">
      <c r="A178" s="1">
        <v>44090</v>
      </c>
      <c r="B178" t="s">
        <v>30</v>
      </c>
      <c r="C178">
        <v>0.2832785968835162</v>
      </c>
    </row>
    <row r="179" spans="1:3" x14ac:dyDescent="0.35">
      <c r="A179" s="1">
        <v>44090</v>
      </c>
      <c r="B179" t="s">
        <v>31</v>
      </c>
      <c r="C179">
        <v>0.1602962755922018</v>
      </c>
    </row>
    <row r="180" spans="1:3" x14ac:dyDescent="0.35">
      <c r="A180" s="1">
        <v>44090</v>
      </c>
      <c r="B180" t="s">
        <v>32</v>
      </c>
      <c r="C180">
        <v>0.44357487247571797</v>
      </c>
    </row>
    <row r="181" spans="1:3" x14ac:dyDescent="0.35">
      <c r="A181" s="1">
        <v>44090</v>
      </c>
      <c r="B181" t="s">
        <v>33</v>
      </c>
      <c r="C181">
        <v>0.55642512752428197</v>
      </c>
    </row>
    <row r="182" spans="1:3" x14ac:dyDescent="0.35">
      <c r="A182" s="1">
        <v>44090</v>
      </c>
      <c r="B182" t="s">
        <v>46</v>
      </c>
      <c r="C182">
        <v>0.36810115591251968</v>
      </c>
    </row>
    <row r="183" spans="1:3" x14ac:dyDescent="0.35">
      <c r="A183" s="1">
        <v>44090</v>
      </c>
      <c r="B183" t="s">
        <v>47</v>
      </c>
      <c r="C183">
        <v>0.33149049093321536</v>
      </c>
    </row>
    <row r="184" spans="1:3" x14ac:dyDescent="0.35">
      <c r="A184" s="1">
        <v>44090</v>
      </c>
      <c r="B184" t="s">
        <v>48</v>
      </c>
      <c r="C184">
        <v>0.66850950906678464</v>
      </c>
    </row>
    <row r="185" spans="1:3" x14ac:dyDescent="0.35">
      <c r="A185" s="1">
        <v>44090</v>
      </c>
      <c r="B185" t="s">
        <v>49</v>
      </c>
      <c r="C185">
        <v>0.26120033812341503</v>
      </c>
    </row>
    <row r="186" spans="1:3" x14ac:dyDescent="0.35">
      <c r="A186" s="1">
        <v>44090</v>
      </c>
      <c r="B186" t="s">
        <v>50</v>
      </c>
      <c r="C186">
        <v>0.73879966187658497</v>
      </c>
    </row>
    <row r="187" spans="1:3" x14ac:dyDescent="0.35">
      <c r="A187" s="1">
        <v>44090</v>
      </c>
      <c r="B187" t="s">
        <v>51</v>
      </c>
      <c r="C187">
        <v>5.7182384136499884E-2</v>
      </c>
    </row>
    <row r="188" spans="1:3" x14ac:dyDescent="0.35">
      <c r="A188" s="1">
        <v>44090</v>
      </c>
      <c r="B188" t="s">
        <v>52</v>
      </c>
      <c r="C188">
        <v>0.9428176158635001</v>
      </c>
    </row>
    <row r="189" spans="1:3" x14ac:dyDescent="0.35">
      <c r="A189" s="1">
        <v>44091</v>
      </c>
      <c r="B189" t="s">
        <v>30</v>
      </c>
      <c r="C189">
        <v>0.28928796031025084</v>
      </c>
    </row>
    <row r="190" spans="1:3" x14ac:dyDescent="0.35">
      <c r="A190" s="1">
        <v>44091</v>
      </c>
      <c r="B190" t="s">
        <v>31</v>
      </c>
      <c r="C190">
        <v>0.15750122283558102</v>
      </c>
    </row>
    <row r="191" spans="1:3" x14ac:dyDescent="0.35">
      <c r="A191" s="1">
        <v>44091</v>
      </c>
      <c r="B191" t="s">
        <v>32</v>
      </c>
      <c r="C191">
        <v>0.44678918314583188</v>
      </c>
    </row>
    <row r="192" spans="1:3" x14ac:dyDescent="0.35">
      <c r="A192" s="1">
        <v>44091</v>
      </c>
      <c r="B192" t="s">
        <v>33</v>
      </c>
      <c r="C192">
        <v>0.55321081685416806</v>
      </c>
    </row>
    <row r="193" spans="1:3" x14ac:dyDescent="0.35">
      <c r="A193" s="1">
        <v>44091</v>
      </c>
      <c r="B193" t="s">
        <v>46</v>
      </c>
      <c r="C193">
        <v>0.36780268084875456</v>
      </c>
    </row>
    <row r="194" spans="1:3" x14ac:dyDescent="0.35">
      <c r="A194" s="1">
        <v>44091</v>
      </c>
      <c r="B194" t="s">
        <v>47</v>
      </c>
      <c r="C194">
        <v>0.33456289192180005</v>
      </c>
    </row>
    <row r="195" spans="1:3" x14ac:dyDescent="0.35">
      <c r="A195" s="1">
        <v>44091</v>
      </c>
      <c r="B195" t="s">
        <v>48</v>
      </c>
      <c r="C195">
        <v>0.66543710807819989</v>
      </c>
    </row>
    <row r="196" spans="1:3" x14ac:dyDescent="0.35">
      <c r="A196" s="1">
        <v>44091</v>
      </c>
      <c r="B196" t="s">
        <v>49</v>
      </c>
      <c r="C196">
        <v>0.24796176553275232</v>
      </c>
    </row>
    <row r="197" spans="1:3" x14ac:dyDescent="0.35">
      <c r="A197" s="1">
        <v>44091</v>
      </c>
      <c r="B197" t="s">
        <v>50</v>
      </c>
      <c r="C197">
        <v>0.75203823446724771</v>
      </c>
    </row>
    <row r="198" spans="1:3" x14ac:dyDescent="0.35">
      <c r="A198" s="1">
        <v>44091</v>
      </c>
      <c r="B198" t="s">
        <v>51</v>
      </c>
      <c r="C198">
        <v>5.6873129173382456E-2</v>
      </c>
    </row>
    <row r="199" spans="1:3" x14ac:dyDescent="0.35">
      <c r="A199" s="1">
        <v>44091</v>
      </c>
      <c r="B199" t="s">
        <v>52</v>
      </c>
      <c r="C199">
        <v>0.9431268708266175</v>
      </c>
    </row>
    <row r="200" spans="1:3" x14ac:dyDescent="0.35">
      <c r="A200" s="1">
        <v>44092</v>
      </c>
      <c r="B200" t="s">
        <v>30</v>
      </c>
      <c r="C200">
        <v>0.29433119240435635</v>
      </c>
    </row>
    <row r="201" spans="1:3" x14ac:dyDescent="0.35">
      <c r="A201" s="1">
        <v>44092</v>
      </c>
      <c r="B201" t="s">
        <v>31</v>
      </c>
      <c r="C201">
        <v>0.15927813459927395</v>
      </c>
    </row>
    <row r="202" spans="1:3" x14ac:dyDescent="0.35">
      <c r="A202" s="1">
        <v>44092</v>
      </c>
      <c r="B202" t="s">
        <v>32</v>
      </c>
      <c r="C202">
        <v>0.45360932700363027</v>
      </c>
    </row>
    <row r="203" spans="1:3" x14ac:dyDescent="0.35">
      <c r="A203" s="1">
        <v>44092</v>
      </c>
      <c r="B203" t="s">
        <v>33</v>
      </c>
      <c r="C203">
        <v>0.54639067299636968</v>
      </c>
    </row>
    <row r="204" spans="1:3" x14ac:dyDescent="0.35">
      <c r="A204" s="1">
        <v>44092</v>
      </c>
      <c r="B204" t="s">
        <v>46</v>
      </c>
      <c r="C204">
        <v>0.37152928416485898</v>
      </c>
    </row>
    <row r="205" spans="1:3" x14ac:dyDescent="0.35">
      <c r="A205" s="1">
        <v>44092</v>
      </c>
      <c r="B205" t="s">
        <v>47</v>
      </c>
      <c r="C205">
        <v>0.33009779594219824</v>
      </c>
    </row>
    <row r="206" spans="1:3" x14ac:dyDescent="0.35">
      <c r="A206" s="1">
        <v>44092</v>
      </c>
      <c r="B206" t="s">
        <v>48</v>
      </c>
      <c r="C206">
        <v>0.66990220405780176</v>
      </c>
    </row>
    <row r="207" spans="1:3" x14ac:dyDescent="0.35">
      <c r="A207" s="1">
        <v>44092</v>
      </c>
      <c r="B207" t="s">
        <v>49</v>
      </c>
      <c r="C207">
        <v>0.24159436008676791</v>
      </c>
    </row>
    <row r="208" spans="1:3" x14ac:dyDescent="0.35">
      <c r="A208" s="1">
        <v>44092</v>
      </c>
      <c r="B208" t="s">
        <v>50</v>
      </c>
      <c r="C208">
        <v>0.75840563991323207</v>
      </c>
    </row>
    <row r="209" spans="1:3" x14ac:dyDescent="0.35">
      <c r="A209" s="1">
        <v>44092</v>
      </c>
      <c r="B209" t="s">
        <v>51</v>
      </c>
      <c r="C209">
        <v>5.4753722794959908E-2</v>
      </c>
    </row>
    <row r="210" spans="1:3" x14ac:dyDescent="0.35">
      <c r="A210" s="1">
        <v>44092</v>
      </c>
      <c r="B210" t="s">
        <v>52</v>
      </c>
      <c r="C210">
        <v>0.94524627720504006</v>
      </c>
    </row>
    <row r="211" spans="1:3" x14ac:dyDescent="0.35">
      <c r="A211" s="1">
        <v>44093</v>
      </c>
      <c r="B211" t="s">
        <v>30</v>
      </c>
      <c r="C211">
        <v>0.29220189891091874</v>
      </c>
    </row>
    <row r="212" spans="1:3" x14ac:dyDescent="0.35">
      <c r="A212" s="1">
        <v>44093</v>
      </c>
      <c r="B212" t="s">
        <v>31</v>
      </c>
      <c r="C212">
        <v>0.15453085730242949</v>
      </c>
    </row>
    <row r="213" spans="1:3" x14ac:dyDescent="0.35">
      <c r="A213" s="1">
        <v>44093</v>
      </c>
      <c r="B213" t="s">
        <v>32</v>
      </c>
      <c r="C213">
        <v>0.44673275621334824</v>
      </c>
    </row>
    <row r="214" spans="1:3" x14ac:dyDescent="0.35">
      <c r="A214" s="1">
        <v>44093</v>
      </c>
      <c r="B214" t="s">
        <v>33</v>
      </c>
      <c r="C214">
        <v>0.55326724378665171</v>
      </c>
    </row>
    <row r="215" spans="1:3" x14ac:dyDescent="0.35">
      <c r="A215" s="1">
        <v>44093</v>
      </c>
      <c r="B215" t="s">
        <v>46</v>
      </c>
      <c r="C215">
        <v>0.37345444685466378</v>
      </c>
    </row>
    <row r="216" spans="1:3" x14ac:dyDescent="0.35">
      <c r="A216" s="1">
        <v>44093</v>
      </c>
      <c r="B216" t="s">
        <v>47</v>
      </c>
      <c r="C216">
        <v>0.32890437813112611</v>
      </c>
    </row>
    <row r="217" spans="1:3" x14ac:dyDescent="0.35">
      <c r="A217" s="1">
        <v>44093</v>
      </c>
      <c r="B217" t="s">
        <v>48</v>
      </c>
      <c r="C217">
        <v>0.67109562186887384</v>
      </c>
    </row>
    <row r="218" spans="1:3" x14ac:dyDescent="0.35">
      <c r="A218" s="1">
        <v>44093</v>
      </c>
      <c r="B218" t="s">
        <v>49</v>
      </c>
      <c r="C218">
        <v>0.26373318385650224</v>
      </c>
    </row>
    <row r="219" spans="1:3" x14ac:dyDescent="0.35">
      <c r="A219" s="1">
        <v>44093</v>
      </c>
      <c r="B219" t="s">
        <v>50</v>
      </c>
      <c r="C219">
        <v>0.73626681614349776</v>
      </c>
    </row>
    <row r="220" spans="1:3" x14ac:dyDescent="0.35">
      <c r="A220" s="1">
        <v>44093</v>
      </c>
      <c r="B220" t="s">
        <v>51</v>
      </c>
      <c r="C220">
        <v>6.3481071098799635E-2</v>
      </c>
    </row>
    <row r="221" spans="1:3" x14ac:dyDescent="0.35">
      <c r="A221" s="1">
        <v>44093</v>
      </c>
      <c r="B221" t="s">
        <v>52</v>
      </c>
      <c r="C221">
        <v>0.93651892890120036</v>
      </c>
    </row>
    <row r="222" spans="1:3" x14ac:dyDescent="0.35">
      <c r="A222" s="1">
        <v>44094</v>
      </c>
      <c r="B222" t="s">
        <v>30</v>
      </c>
      <c r="C222">
        <v>0.30361630829377267</v>
      </c>
    </row>
    <row r="223" spans="1:3" x14ac:dyDescent="0.35">
      <c r="A223" s="1">
        <v>44094</v>
      </c>
      <c r="B223" t="s">
        <v>31</v>
      </c>
      <c r="C223">
        <v>0.15679977659871544</v>
      </c>
    </row>
    <row r="224" spans="1:3" x14ac:dyDescent="0.35">
      <c r="A224" s="1">
        <v>44094</v>
      </c>
      <c r="B224" t="s">
        <v>32</v>
      </c>
      <c r="C224">
        <v>0.46041608489248814</v>
      </c>
    </row>
    <row r="225" spans="1:3" x14ac:dyDescent="0.35">
      <c r="A225" s="1">
        <v>44094</v>
      </c>
      <c r="B225" t="s">
        <v>33</v>
      </c>
      <c r="C225">
        <v>0.53958391510751191</v>
      </c>
    </row>
    <row r="226" spans="1:3" x14ac:dyDescent="0.35">
      <c r="A226" s="1">
        <v>44094</v>
      </c>
      <c r="B226" t="s">
        <v>46</v>
      </c>
      <c r="C226">
        <v>0.37468141640908842</v>
      </c>
    </row>
    <row r="227" spans="1:3" x14ac:dyDescent="0.35">
      <c r="A227" s="1">
        <v>44094</v>
      </c>
      <c r="B227" t="s">
        <v>47</v>
      </c>
      <c r="C227">
        <v>0.32339532527679282</v>
      </c>
    </row>
    <row r="228" spans="1:3" x14ac:dyDescent="0.35">
      <c r="A228" s="1">
        <v>44094</v>
      </c>
      <c r="B228" t="s">
        <v>48</v>
      </c>
      <c r="C228">
        <v>0.67660467472320718</v>
      </c>
    </row>
    <row r="229" spans="1:3" x14ac:dyDescent="0.35">
      <c r="A229" s="1">
        <v>44094</v>
      </c>
      <c r="B229" t="s">
        <v>49</v>
      </c>
      <c r="C229">
        <v>0.2616979546091342</v>
      </c>
    </row>
    <row r="230" spans="1:3" x14ac:dyDescent="0.35">
      <c r="A230" s="1">
        <v>44094</v>
      </c>
      <c r="B230" t="s">
        <v>50</v>
      </c>
      <c r="C230">
        <v>0.73830204539086575</v>
      </c>
    </row>
    <row r="231" spans="1:3" x14ac:dyDescent="0.35">
      <c r="A231" s="1">
        <v>44094</v>
      </c>
      <c r="B231" t="s">
        <v>51</v>
      </c>
      <c r="C231">
        <v>5.7834101382488477E-2</v>
      </c>
    </row>
    <row r="232" spans="1:3" x14ac:dyDescent="0.35">
      <c r="A232" s="1">
        <v>44094</v>
      </c>
      <c r="B232" t="s">
        <v>52</v>
      </c>
      <c r="C232">
        <v>0.94216589861751154</v>
      </c>
    </row>
    <row r="233" spans="1:3" x14ac:dyDescent="0.35">
      <c r="A233" s="1">
        <v>44095</v>
      </c>
      <c r="B233" t="s">
        <v>30</v>
      </c>
      <c r="C233">
        <v>0.31190708705357145</v>
      </c>
    </row>
    <row r="234" spans="1:3" x14ac:dyDescent="0.35">
      <c r="A234" s="1">
        <v>44095</v>
      </c>
      <c r="B234" t="s">
        <v>31</v>
      </c>
      <c r="C234">
        <v>0.16120256696428573</v>
      </c>
    </row>
    <row r="235" spans="1:3" x14ac:dyDescent="0.35">
      <c r="A235" s="1">
        <v>44095</v>
      </c>
      <c r="B235" t="s">
        <v>32</v>
      </c>
      <c r="C235">
        <v>0.47310965401785715</v>
      </c>
    </row>
    <row r="236" spans="1:3" x14ac:dyDescent="0.35">
      <c r="A236" s="1">
        <v>44095</v>
      </c>
      <c r="B236" t="s">
        <v>33</v>
      </c>
      <c r="C236">
        <v>0.52689034598214279</v>
      </c>
    </row>
    <row r="237" spans="1:3" x14ac:dyDescent="0.35">
      <c r="A237" s="1">
        <v>44095</v>
      </c>
      <c r="B237" t="s">
        <v>46</v>
      </c>
      <c r="C237">
        <v>0.37589421200953826</v>
      </c>
    </row>
    <row r="238" spans="1:3" x14ac:dyDescent="0.35">
      <c r="A238" s="1">
        <v>44095</v>
      </c>
      <c r="B238" t="s">
        <v>47</v>
      </c>
      <c r="C238">
        <v>0.33881199538638984</v>
      </c>
    </row>
    <row r="239" spans="1:3" x14ac:dyDescent="0.35">
      <c r="A239" s="1">
        <v>44095</v>
      </c>
      <c r="B239" t="s">
        <v>48</v>
      </c>
      <c r="C239">
        <v>0.66118800461361016</v>
      </c>
    </row>
    <row r="240" spans="1:3" x14ac:dyDescent="0.35">
      <c r="A240" s="1">
        <v>44095</v>
      </c>
      <c r="B240" t="s">
        <v>49</v>
      </c>
      <c r="C240">
        <v>0.27244668911335579</v>
      </c>
    </row>
    <row r="241" spans="1:3" x14ac:dyDescent="0.35">
      <c r="A241" s="1">
        <v>44095</v>
      </c>
      <c r="B241" t="s">
        <v>50</v>
      </c>
      <c r="C241">
        <v>0.72755331088664421</v>
      </c>
    </row>
    <row r="242" spans="1:3" x14ac:dyDescent="0.35">
      <c r="A242" s="1">
        <v>44095</v>
      </c>
      <c r="B242" t="s">
        <v>51</v>
      </c>
      <c r="C242">
        <v>5.8527663465935069E-2</v>
      </c>
    </row>
    <row r="243" spans="1:3" x14ac:dyDescent="0.35">
      <c r="A243" s="1">
        <v>44095</v>
      </c>
      <c r="B243" t="s">
        <v>52</v>
      </c>
      <c r="C243">
        <v>0.94147233653406492</v>
      </c>
    </row>
    <row r="244" spans="1:3" x14ac:dyDescent="0.35">
      <c r="A244" s="1">
        <v>44096</v>
      </c>
      <c r="B244" t="s">
        <v>30</v>
      </c>
      <c r="C244">
        <v>0.30977957589285715</v>
      </c>
    </row>
    <row r="245" spans="1:3" x14ac:dyDescent="0.35">
      <c r="A245" s="1">
        <v>44096</v>
      </c>
      <c r="B245" t="s">
        <v>31</v>
      </c>
      <c r="C245">
        <v>0.16249302455357142</v>
      </c>
    </row>
    <row r="246" spans="1:3" x14ac:dyDescent="0.35">
      <c r="A246" s="1">
        <v>44096</v>
      </c>
      <c r="B246" t="s">
        <v>32</v>
      </c>
      <c r="C246">
        <v>0.47227260044642855</v>
      </c>
    </row>
    <row r="247" spans="1:3" x14ac:dyDescent="0.35">
      <c r="A247" s="1">
        <v>44096</v>
      </c>
      <c r="B247" t="s">
        <v>33</v>
      </c>
      <c r="C247">
        <v>0.5277273995535714</v>
      </c>
    </row>
    <row r="248" spans="1:3" x14ac:dyDescent="0.35">
      <c r="A248" s="1">
        <v>44096</v>
      </c>
      <c r="B248" t="s">
        <v>46</v>
      </c>
      <c r="C248">
        <v>0.37852265337090829</v>
      </c>
    </row>
    <row r="249" spans="1:3" x14ac:dyDescent="0.35">
      <c r="A249" s="1">
        <v>44096</v>
      </c>
      <c r="B249" t="s">
        <v>47</v>
      </c>
      <c r="C249">
        <v>0.33810580571264942</v>
      </c>
    </row>
    <row r="250" spans="1:3" x14ac:dyDescent="0.35">
      <c r="A250" s="1">
        <v>44096</v>
      </c>
      <c r="B250" t="s">
        <v>48</v>
      </c>
      <c r="C250">
        <v>0.66189419428735052</v>
      </c>
    </row>
    <row r="251" spans="1:3" x14ac:dyDescent="0.35">
      <c r="A251" s="1">
        <v>44096</v>
      </c>
      <c r="B251" t="s">
        <v>49</v>
      </c>
      <c r="C251">
        <v>0.27511894766302825</v>
      </c>
    </row>
    <row r="252" spans="1:3" x14ac:dyDescent="0.35">
      <c r="A252" s="1">
        <v>44096</v>
      </c>
      <c r="B252" t="s">
        <v>50</v>
      </c>
      <c r="C252">
        <v>0.72488105233697175</v>
      </c>
    </row>
    <row r="253" spans="1:3" x14ac:dyDescent="0.35">
      <c r="A253" s="1">
        <v>44096</v>
      </c>
      <c r="B253" t="s">
        <v>51</v>
      </c>
      <c r="C253">
        <v>5.8296993344044069E-2</v>
      </c>
    </row>
    <row r="254" spans="1:3" x14ac:dyDescent="0.35">
      <c r="A254" s="1">
        <v>44096</v>
      </c>
      <c r="B254" t="s">
        <v>52</v>
      </c>
      <c r="C254">
        <v>0.94170300665595597</v>
      </c>
    </row>
    <row r="255" spans="1:3" x14ac:dyDescent="0.35">
      <c r="A255" s="1">
        <v>44097</v>
      </c>
      <c r="B255" t="s">
        <v>30</v>
      </c>
      <c r="C255">
        <v>0.30619210141394443</v>
      </c>
    </row>
    <row r="256" spans="1:3" x14ac:dyDescent="0.35">
      <c r="A256" s="1">
        <v>44097</v>
      </c>
      <c r="B256" t="s">
        <v>31</v>
      </c>
      <c r="C256">
        <v>0.1599568154907014</v>
      </c>
    </row>
    <row r="257" spans="1:3" x14ac:dyDescent="0.35">
      <c r="A257" s="1">
        <v>44097</v>
      </c>
      <c r="B257" t="s">
        <v>32</v>
      </c>
      <c r="C257">
        <v>0.46614891690464583</v>
      </c>
    </row>
    <row r="258" spans="1:3" x14ac:dyDescent="0.35">
      <c r="A258" s="1">
        <v>44097</v>
      </c>
      <c r="B258" t="s">
        <v>33</v>
      </c>
      <c r="C258">
        <v>0.53385108309535423</v>
      </c>
    </row>
    <row r="259" spans="1:3" x14ac:dyDescent="0.35">
      <c r="A259" s="1">
        <v>44097</v>
      </c>
      <c r="B259" t="s">
        <v>46</v>
      </c>
      <c r="C259">
        <v>0.37714502246521953</v>
      </c>
    </row>
    <row r="260" spans="1:3" x14ac:dyDescent="0.35">
      <c r="A260" s="1">
        <v>44097</v>
      </c>
      <c r="B260" t="s">
        <v>47</v>
      </c>
      <c r="C260">
        <v>0.33988804363427588</v>
      </c>
    </row>
    <row r="261" spans="1:3" x14ac:dyDescent="0.35">
      <c r="A261" s="1">
        <v>44097</v>
      </c>
      <c r="B261" t="s">
        <v>48</v>
      </c>
      <c r="C261">
        <v>0.66011195636572417</v>
      </c>
    </row>
    <row r="262" spans="1:3" x14ac:dyDescent="0.35">
      <c r="A262" s="1">
        <v>44097</v>
      </c>
      <c r="B262" t="s">
        <v>49</v>
      </c>
      <c r="C262">
        <v>0.26836791923724063</v>
      </c>
    </row>
    <row r="263" spans="1:3" x14ac:dyDescent="0.35">
      <c r="A263" s="1">
        <v>44097</v>
      </c>
      <c r="B263" t="s">
        <v>50</v>
      </c>
      <c r="C263">
        <v>0.73163208076275943</v>
      </c>
    </row>
    <row r="264" spans="1:3" x14ac:dyDescent="0.35">
      <c r="A264" s="1">
        <v>44097</v>
      </c>
      <c r="B264" t="s">
        <v>51</v>
      </c>
      <c r="C264">
        <v>6.0050424020169607E-2</v>
      </c>
    </row>
    <row r="265" spans="1:3" x14ac:dyDescent="0.35">
      <c r="A265" s="1">
        <v>44097</v>
      </c>
      <c r="B265" t="s">
        <v>52</v>
      </c>
      <c r="C265">
        <v>0.93994957597983042</v>
      </c>
    </row>
    <row r="266" spans="1:3" x14ac:dyDescent="0.35">
      <c r="A266" s="1">
        <v>44098</v>
      </c>
      <c r="B266" t="s">
        <v>30</v>
      </c>
      <c r="C266">
        <v>0.30977526922677379</v>
      </c>
    </row>
    <row r="267" spans="1:3" x14ac:dyDescent="0.35">
      <c r="A267" s="1">
        <v>44098</v>
      </c>
      <c r="B267" t="s">
        <v>31</v>
      </c>
      <c r="C267">
        <v>0.16046261989681082</v>
      </c>
    </row>
    <row r="268" spans="1:3" x14ac:dyDescent="0.35">
      <c r="A268" s="1">
        <v>44098</v>
      </c>
      <c r="B268" t="s">
        <v>32</v>
      </c>
      <c r="C268">
        <v>0.47023788912358461</v>
      </c>
    </row>
    <row r="269" spans="1:3" x14ac:dyDescent="0.35">
      <c r="A269" s="1">
        <v>44098</v>
      </c>
      <c r="B269" t="s">
        <v>33</v>
      </c>
      <c r="C269">
        <v>0.52976211087641545</v>
      </c>
    </row>
    <row r="270" spans="1:3" x14ac:dyDescent="0.35">
      <c r="A270" s="1">
        <v>44098</v>
      </c>
      <c r="B270" t="s">
        <v>46</v>
      </c>
      <c r="C270">
        <v>0.37723678173328656</v>
      </c>
    </row>
    <row r="271" spans="1:3" x14ac:dyDescent="0.35">
      <c r="A271" s="1">
        <v>44098</v>
      </c>
      <c r="B271" t="s">
        <v>47</v>
      </c>
      <c r="C271">
        <v>0.34313515060456462</v>
      </c>
    </row>
    <row r="272" spans="1:3" x14ac:dyDescent="0.35">
      <c r="A272" s="1">
        <v>44098</v>
      </c>
      <c r="B272" t="s">
        <v>48</v>
      </c>
      <c r="C272">
        <v>0.65686484939543532</v>
      </c>
    </row>
    <row r="273" spans="1:3" x14ac:dyDescent="0.35">
      <c r="A273" s="1">
        <v>44098</v>
      </c>
      <c r="B273" t="s">
        <v>49</v>
      </c>
      <c r="C273">
        <v>0.28210880538418398</v>
      </c>
    </row>
    <row r="274" spans="1:3" x14ac:dyDescent="0.35">
      <c r="A274" s="1">
        <v>44098</v>
      </c>
      <c r="B274" t="s">
        <v>50</v>
      </c>
      <c r="C274">
        <v>0.71789119461581608</v>
      </c>
    </row>
    <row r="275" spans="1:3" x14ac:dyDescent="0.35">
      <c r="A275" s="1">
        <v>44098</v>
      </c>
      <c r="B275" t="s">
        <v>51</v>
      </c>
      <c r="C275">
        <v>6.2356717102246675E-2</v>
      </c>
    </row>
    <row r="276" spans="1:3" x14ac:dyDescent="0.35">
      <c r="A276" s="1">
        <v>44098</v>
      </c>
      <c r="B276" t="s">
        <v>52</v>
      </c>
      <c r="C276">
        <v>0.93764328289775334</v>
      </c>
    </row>
    <row r="277" spans="1:3" x14ac:dyDescent="0.35">
      <c r="A277" s="1">
        <v>44099</v>
      </c>
      <c r="B277" t="s">
        <v>30</v>
      </c>
      <c r="C277">
        <v>0.30799346360727176</v>
      </c>
    </row>
    <row r="278" spans="1:3" x14ac:dyDescent="0.35">
      <c r="A278" s="1">
        <v>44099</v>
      </c>
      <c r="B278" t="s">
        <v>31</v>
      </c>
      <c r="C278">
        <v>0.16375025532784096</v>
      </c>
    </row>
    <row r="279" spans="1:3" x14ac:dyDescent="0.35">
      <c r="A279" s="1">
        <v>44099</v>
      </c>
      <c r="B279" t="s">
        <v>32</v>
      </c>
      <c r="C279">
        <v>0.47174371893511269</v>
      </c>
    </row>
    <row r="280" spans="1:3" x14ac:dyDescent="0.35">
      <c r="A280" s="1">
        <v>44099</v>
      </c>
      <c r="B280" t="s">
        <v>33</v>
      </c>
      <c r="C280">
        <v>0.52825628106488731</v>
      </c>
    </row>
    <row r="281" spans="1:3" x14ac:dyDescent="0.35">
      <c r="A281" s="1">
        <v>44099</v>
      </c>
      <c r="B281" t="s">
        <v>46</v>
      </c>
      <c r="C281">
        <v>0.37547678109412924</v>
      </c>
    </row>
    <row r="282" spans="1:3" x14ac:dyDescent="0.35">
      <c r="A282" s="1">
        <v>44099</v>
      </c>
      <c r="B282" t="s">
        <v>47</v>
      </c>
      <c r="C282">
        <v>0.35916743624351777</v>
      </c>
    </row>
    <row r="283" spans="1:3" x14ac:dyDescent="0.35">
      <c r="A283" s="1">
        <v>44099</v>
      </c>
      <c r="B283" t="s">
        <v>48</v>
      </c>
      <c r="C283">
        <v>0.64083256375648223</v>
      </c>
    </row>
    <row r="284" spans="1:3" x14ac:dyDescent="0.35">
      <c r="A284" s="1">
        <v>44099</v>
      </c>
      <c r="B284" t="s">
        <v>49</v>
      </c>
      <c r="C284">
        <v>0.28062797869358003</v>
      </c>
    </row>
    <row r="285" spans="1:3" x14ac:dyDescent="0.35">
      <c r="A285" s="1">
        <v>44099</v>
      </c>
      <c r="B285" t="s">
        <v>50</v>
      </c>
      <c r="C285">
        <v>0.71937202130641997</v>
      </c>
    </row>
    <row r="286" spans="1:3" x14ac:dyDescent="0.35">
      <c r="A286" s="1">
        <v>44099</v>
      </c>
      <c r="B286" t="s">
        <v>51</v>
      </c>
      <c r="C286">
        <v>6.2356717102246675E-2</v>
      </c>
    </row>
    <row r="287" spans="1:3" x14ac:dyDescent="0.35">
      <c r="A287" s="1">
        <v>44099</v>
      </c>
      <c r="B287" t="s">
        <v>52</v>
      </c>
      <c r="C287">
        <v>0.93764328289775334</v>
      </c>
    </row>
    <row r="288" spans="1:3" x14ac:dyDescent="0.35">
      <c r="A288" s="1">
        <v>44100</v>
      </c>
      <c r="B288" t="s">
        <v>30</v>
      </c>
      <c r="C288">
        <v>0.30785728875876628</v>
      </c>
    </row>
    <row r="289" spans="1:3" x14ac:dyDescent="0.35">
      <c r="A289" s="1">
        <v>44100</v>
      </c>
      <c r="B289" t="s">
        <v>31</v>
      </c>
      <c r="C289">
        <v>0.16660992714645606</v>
      </c>
    </row>
    <row r="290" spans="1:3" x14ac:dyDescent="0.35">
      <c r="A290" s="1">
        <v>44100</v>
      </c>
      <c r="B290" t="s">
        <v>32</v>
      </c>
      <c r="C290">
        <v>0.47446721590522228</v>
      </c>
    </row>
    <row r="291" spans="1:3" x14ac:dyDescent="0.35">
      <c r="A291" s="1">
        <v>44100</v>
      </c>
      <c r="B291" t="s">
        <v>33</v>
      </c>
      <c r="C291">
        <v>0.52553278409477766</v>
      </c>
    </row>
    <row r="292" spans="1:3" x14ac:dyDescent="0.35">
      <c r="A292" s="1">
        <v>44100</v>
      </c>
      <c r="B292" t="s">
        <v>46</v>
      </c>
      <c r="C292">
        <v>0.37547678109412924</v>
      </c>
    </row>
    <row r="293" spans="1:3" x14ac:dyDescent="0.35">
      <c r="A293" s="1">
        <v>44100</v>
      </c>
      <c r="B293" t="s">
        <v>47</v>
      </c>
      <c r="C293">
        <v>0.35909639838033675</v>
      </c>
    </row>
    <row r="294" spans="1:3" x14ac:dyDescent="0.35">
      <c r="A294" s="1">
        <v>44100</v>
      </c>
      <c r="B294" t="s">
        <v>48</v>
      </c>
      <c r="C294">
        <v>0.64090360161966331</v>
      </c>
    </row>
    <row r="295" spans="1:3" x14ac:dyDescent="0.35">
      <c r="A295" s="1">
        <v>44100</v>
      </c>
      <c r="B295" t="s">
        <v>49</v>
      </c>
      <c r="C295">
        <v>0.29629629629629628</v>
      </c>
    </row>
    <row r="296" spans="1:3" x14ac:dyDescent="0.35">
      <c r="A296" s="1">
        <v>44100</v>
      </c>
      <c r="B296" t="s">
        <v>50</v>
      </c>
      <c r="C296">
        <v>0.70370370370370372</v>
      </c>
    </row>
    <row r="297" spans="1:3" x14ac:dyDescent="0.35">
      <c r="A297" s="1">
        <v>44100</v>
      </c>
      <c r="B297" t="s">
        <v>51</v>
      </c>
      <c r="C297">
        <v>8.3236185591046868E-2</v>
      </c>
    </row>
    <row r="298" spans="1:3" x14ac:dyDescent="0.35">
      <c r="A298" s="1">
        <v>44100</v>
      </c>
      <c r="B298" t="s">
        <v>52</v>
      </c>
      <c r="C298">
        <v>0.91676381440895316</v>
      </c>
    </row>
    <row r="299" spans="1:3" x14ac:dyDescent="0.35">
      <c r="A299" s="1">
        <v>44101</v>
      </c>
      <c r="B299" t="s">
        <v>30</v>
      </c>
      <c r="C299">
        <v>0.31555313648115391</v>
      </c>
    </row>
    <row r="300" spans="1:3" x14ac:dyDescent="0.35">
      <c r="A300" s="1">
        <v>44101</v>
      </c>
      <c r="B300" t="s">
        <v>31</v>
      </c>
      <c r="C300">
        <v>0.16968295006123282</v>
      </c>
    </row>
    <row r="301" spans="1:3" x14ac:dyDescent="0.35">
      <c r="A301" s="1">
        <v>44101</v>
      </c>
      <c r="B301" t="s">
        <v>32</v>
      </c>
      <c r="C301">
        <v>0.4852360865423867</v>
      </c>
    </row>
    <row r="302" spans="1:3" x14ac:dyDescent="0.35">
      <c r="A302" s="1">
        <v>44101</v>
      </c>
      <c r="B302" t="s">
        <v>33</v>
      </c>
      <c r="C302">
        <v>0.5147639134576133</v>
      </c>
    </row>
    <row r="303" spans="1:3" x14ac:dyDescent="0.35">
      <c r="A303" s="1">
        <v>44101</v>
      </c>
      <c r="B303" t="s">
        <v>46</v>
      </c>
      <c r="C303">
        <v>0.3764903576858446</v>
      </c>
    </row>
    <row r="304" spans="1:3" x14ac:dyDescent="0.35">
      <c r="A304" s="1">
        <v>44101</v>
      </c>
      <c r="B304" t="s">
        <v>47</v>
      </c>
      <c r="C304">
        <v>0.36174282678002123</v>
      </c>
    </row>
    <row r="305" spans="1:3" x14ac:dyDescent="0.35">
      <c r="A305" s="1">
        <v>44101</v>
      </c>
      <c r="B305" t="s">
        <v>48</v>
      </c>
      <c r="C305">
        <v>0.63825717321997877</v>
      </c>
    </row>
    <row r="306" spans="1:3" x14ac:dyDescent="0.35">
      <c r="A306" s="1">
        <v>44101</v>
      </c>
      <c r="B306" t="s">
        <v>49</v>
      </c>
      <c r="C306">
        <v>0.29124579124579125</v>
      </c>
    </row>
    <row r="307" spans="1:3" x14ac:dyDescent="0.35">
      <c r="A307" s="1">
        <v>44101</v>
      </c>
      <c r="B307" t="s">
        <v>50</v>
      </c>
      <c r="C307">
        <v>0.7087542087542088</v>
      </c>
    </row>
    <row r="308" spans="1:3" x14ac:dyDescent="0.35">
      <c r="A308" s="1">
        <v>44101</v>
      </c>
      <c r="B308" t="s">
        <v>51</v>
      </c>
      <c r="C308">
        <v>6.5795506648326452E-2</v>
      </c>
    </row>
    <row r="309" spans="1:3" x14ac:dyDescent="0.35">
      <c r="A309" s="1">
        <v>44101</v>
      </c>
      <c r="B309" t="s">
        <v>52</v>
      </c>
      <c r="C309">
        <v>0.93420449335167355</v>
      </c>
    </row>
    <row r="310" spans="1:3" x14ac:dyDescent="0.35">
      <c r="A310" s="1">
        <v>44102</v>
      </c>
      <c r="B310" t="s">
        <v>30</v>
      </c>
      <c r="C310">
        <v>0.3289781789798758</v>
      </c>
    </row>
    <row r="311" spans="1:3" x14ac:dyDescent="0.35">
      <c r="A311" s="1">
        <v>44102</v>
      </c>
      <c r="B311" t="s">
        <v>31</v>
      </c>
      <c r="C311">
        <v>0.17466996979672175</v>
      </c>
    </row>
    <row r="312" spans="1:3" x14ac:dyDescent="0.35">
      <c r="A312" s="1">
        <v>44102</v>
      </c>
      <c r="B312" t="s">
        <v>32</v>
      </c>
      <c r="C312">
        <v>0.50364814877659758</v>
      </c>
    </row>
    <row r="313" spans="1:3" x14ac:dyDescent="0.35">
      <c r="A313" s="1">
        <v>44102</v>
      </c>
      <c r="B313" t="s">
        <v>33</v>
      </c>
      <c r="C313">
        <v>0.49635185122340242</v>
      </c>
    </row>
    <row r="314" spans="1:3" x14ac:dyDescent="0.35">
      <c r="A314" s="1">
        <v>44102</v>
      </c>
      <c r="B314" t="s">
        <v>46</v>
      </c>
      <c r="C314">
        <v>0.37693782963081351</v>
      </c>
    </row>
    <row r="315" spans="1:3" x14ac:dyDescent="0.35">
      <c r="A315" s="1">
        <v>44102</v>
      </c>
      <c r="B315" t="s">
        <v>47</v>
      </c>
      <c r="C315">
        <v>0.37205851176595295</v>
      </c>
    </row>
    <row r="316" spans="1:3" x14ac:dyDescent="0.35">
      <c r="A316" s="1">
        <v>44102</v>
      </c>
      <c r="B316" t="s">
        <v>48</v>
      </c>
      <c r="C316">
        <v>0.62794148823404705</v>
      </c>
    </row>
    <row r="317" spans="1:3" x14ac:dyDescent="0.35">
      <c r="A317" s="1">
        <v>44102</v>
      </c>
      <c r="B317" t="s">
        <v>49</v>
      </c>
      <c r="C317">
        <v>0.29938271604938271</v>
      </c>
    </row>
    <row r="318" spans="1:3" x14ac:dyDescent="0.35">
      <c r="A318" s="1">
        <v>44102</v>
      </c>
      <c r="B318" t="s">
        <v>50</v>
      </c>
      <c r="C318">
        <v>0.70061728395061729</v>
      </c>
    </row>
    <row r="319" spans="1:3" x14ac:dyDescent="0.35">
      <c r="A319" s="1">
        <v>44102</v>
      </c>
      <c r="B319" t="s">
        <v>51</v>
      </c>
      <c r="C319">
        <v>6.7063401235980771E-2</v>
      </c>
    </row>
    <row r="320" spans="1:3" x14ac:dyDescent="0.35">
      <c r="A320" s="1">
        <v>44102</v>
      </c>
      <c r="B320" t="s">
        <v>52</v>
      </c>
      <c r="C320">
        <v>0.93293659876401924</v>
      </c>
    </row>
    <row r="321" spans="1:3" x14ac:dyDescent="0.35">
      <c r="A321" s="1">
        <v>44103</v>
      </c>
      <c r="B321" t="s">
        <v>30</v>
      </c>
      <c r="C321">
        <v>0.3227600620238657</v>
      </c>
    </row>
    <row r="322" spans="1:3" x14ac:dyDescent="0.35">
      <c r="A322" s="1">
        <v>44103</v>
      </c>
      <c r="B322" t="s">
        <v>31</v>
      </c>
      <c r="C322">
        <v>0.18512775567990292</v>
      </c>
    </row>
    <row r="323" spans="1:3" x14ac:dyDescent="0.35">
      <c r="A323" s="1">
        <v>44103</v>
      </c>
      <c r="B323" t="s">
        <v>32</v>
      </c>
      <c r="C323">
        <v>0.50788781770376867</v>
      </c>
    </row>
    <row r="324" spans="1:3" x14ac:dyDescent="0.35">
      <c r="A324" s="1">
        <v>44103</v>
      </c>
      <c r="B324" t="s">
        <v>33</v>
      </c>
      <c r="C324">
        <v>0.49211218229623133</v>
      </c>
    </row>
    <row r="325" spans="1:3" x14ac:dyDescent="0.35">
      <c r="A325" s="1">
        <v>44103</v>
      </c>
      <c r="B325" t="s">
        <v>46</v>
      </c>
      <c r="C325">
        <v>0.37568077362450519</v>
      </c>
    </row>
    <row r="326" spans="1:3" x14ac:dyDescent="0.35">
      <c r="A326" s="1">
        <v>44103</v>
      </c>
      <c r="B326" t="s">
        <v>47</v>
      </c>
      <c r="C326">
        <v>0.38208047521391697</v>
      </c>
    </row>
    <row r="327" spans="1:3" x14ac:dyDescent="0.35">
      <c r="A327" s="1">
        <v>44103</v>
      </c>
      <c r="B327" t="s">
        <v>48</v>
      </c>
      <c r="C327">
        <v>0.61791952478608303</v>
      </c>
    </row>
    <row r="328" spans="1:3" x14ac:dyDescent="0.35">
      <c r="A328" s="1">
        <v>44103</v>
      </c>
      <c r="B328" t="s">
        <v>49</v>
      </c>
      <c r="C328">
        <v>0.34007301319853972</v>
      </c>
    </row>
    <row r="329" spans="1:3" x14ac:dyDescent="0.35">
      <c r="A329" s="1">
        <v>44103</v>
      </c>
      <c r="B329" t="s">
        <v>50</v>
      </c>
      <c r="C329">
        <v>0.65992698680146022</v>
      </c>
    </row>
    <row r="330" spans="1:3" x14ac:dyDescent="0.35">
      <c r="A330" s="1">
        <v>44103</v>
      </c>
      <c r="B330" t="s">
        <v>51</v>
      </c>
      <c r="C330">
        <v>7.0119156736938582E-2</v>
      </c>
    </row>
    <row r="331" spans="1:3" x14ac:dyDescent="0.35">
      <c r="A331" s="1">
        <v>44103</v>
      </c>
      <c r="B331" t="s">
        <v>52</v>
      </c>
      <c r="C331">
        <v>0.92988084326306142</v>
      </c>
    </row>
    <row r="332" spans="1:3" x14ac:dyDescent="0.35">
      <c r="A332" s="1">
        <v>44104</v>
      </c>
      <c r="B332" t="s">
        <v>30</v>
      </c>
      <c r="C332">
        <v>0.32574407264166805</v>
      </c>
    </row>
    <row r="333" spans="1:3" x14ac:dyDescent="0.35">
      <c r="A333" s="1">
        <v>44104</v>
      </c>
      <c r="B333" t="s">
        <v>31</v>
      </c>
      <c r="C333">
        <v>0.1852362535732302</v>
      </c>
    </row>
    <row r="334" spans="1:3" x14ac:dyDescent="0.35">
      <c r="A334" s="1">
        <v>44104</v>
      </c>
      <c r="B334" t="s">
        <v>32</v>
      </c>
      <c r="C334">
        <v>0.51098032621489831</v>
      </c>
    </row>
    <row r="335" spans="1:3" x14ac:dyDescent="0.35">
      <c r="A335" s="1">
        <v>44104</v>
      </c>
      <c r="B335" t="s">
        <v>33</v>
      </c>
      <c r="C335">
        <v>0.48901967378510169</v>
      </c>
    </row>
    <row r="336" spans="1:3" x14ac:dyDescent="0.35">
      <c r="A336" s="1">
        <v>44104</v>
      </c>
      <c r="B336" t="s">
        <v>46</v>
      </c>
      <c r="C336">
        <v>0.37569969491975064</v>
      </c>
    </row>
    <row r="337" spans="1:3" x14ac:dyDescent="0.35">
      <c r="A337" s="1">
        <v>44104</v>
      </c>
      <c r="B337" t="s">
        <v>47</v>
      </c>
      <c r="C337">
        <v>0.37657110577602032</v>
      </c>
    </row>
    <row r="338" spans="1:3" x14ac:dyDescent="0.35">
      <c r="A338" s="1">
        <v>44104</v>
      </c>
      <c r="B338" t="s">
        <v>48</v>
      </c>
      <c r="C338">
        <v>0.62342889422397962</v>
      </c>
    </row>
    <row r="339" spans="1:3" x14ac:dyDescent="0.35">
      <c r="A339" s="1">
        <v>44104</v>
      </c>
      <c r="B339" t="s">
        <v>49</v>
      </c>
      <c r="C339">
        <v>0.29879247402415055</v>
      </c>
    </row>
    <row r="340" spans="1:3" x14ac:dyDescent="0.35">
      <c r="A340" s="1">
        <v>44104</v>
      </c>
      <c r="B340" t="s">
        <v>50</v>
      </c>
      <c r="C340">
        <v>0.70120752597584945</v>
      </c>
    </row>
    <row r="341" spans="1:3" x14ac:dyDescent="0.35">
      <c r="A341" s="1">
        <v>44104</v>
      </c>
      <c r="B341" t="s">
        <v>51</v>
      </c>
      <c r="C341">
        <v>7.1902908174948474E-2</v>
      </c>
    </row>
    <row r="342" spans="1:3" x14ac:dyDescent="0.35">
      <c r="A342" s="1">
        <v>44104</v>
      </c>
      <c r="B342" t="s">
        <v>52</v>
      </c>
      <c r="C342">
        <v>0.92809709182505151</v>
      </c>
    </row>
    <row r="343" spans="1:3" x14ac:dyDescent="0.35">
      <c r="A343" s="1">
        <v>44105</v>
      </c>
      <c r="B343" t="s">
        <v>30</v>
      </c>
      <c r="C343">
        <v>0.32976114489199448</v>
      </c>
    </row>
    <row r="344" spans="1:3" x14ac:dyDescent="0.35">
      <c r="A344" s="1">
        <v>44105</v>
      </c>
      <c r="B344" t="s">
        <v>31</v>
      </c>
      <c r="C344">
        <v>0.19390600329223637</v>
      </c>
    </row>
    <row r="345" spans="1:3" x14ac:dyDescent="0.35">
      <c r="A345" s="1">
        <v>44105</v>
      </c>
      <c r="B345" t="s">
        <v>32</v>
      </c>
      <c r="C345">
        <v>0.52366714818423088</v>
      </c>
    </row>
    <row r="346" spans="1:3" x14ac:dyDescent="0.35">
      <c r="A346" s="1">
        <v>44105</v>
      </c>
      <c r="B346" t="s">
        <v>33</v>
      </c>
      <c r="C346">
        <v>0.47633285181576912</v>
      </c>
    </row>
    <row r="347" spans="1:3" x14ac:dyDescent="0.35">
      <c r="A347" s="1">
        <v>44105</v>
      </c>
      <c r="B347" t="s">
        <v>46</v>
      </c>
      <c r="C347">
        <v>0.37850876030429137</v>
      </c>
    </row>
    <row r="348" spans="1:3" x14ac:dyDescent="0.35">
      <c r="A348" s="1">
        <v>44105</v>
      </c>
      <c r="B348" t="s">
        <v>47</v>
      </c>
      <c r="C348">
        <v>0.3896358543417367</v>
      </c>
    </row>
    <row r="349" spans="1:3" x14ac:dyDescent="0.35">
      <c r="A349" s="1">
        <v>44105</v>
      </c>
      <c r="B349" t="s">
        <v>48</v>
      </c>
      <c r="C349">
        <v>0.61036414565826336</v>
      </c>
    </row>
    <row r="350" spans="1:3" x14ac:dyDescent="0.35">
      <c r="A350" s="1">
        <v>44105</v>
      </c>
      <c r="B350" t="s">
        <v>49</v>
      </c>
      <c r="C350">
        <v>0.31864121280179675</v>
      </c>
    </row>
    <row r="351" spans="1:3" x14ac:dyDescent="0.35">
      <c r="A351" s="1">
        <v>44105</v>
      </c>
      <c r="B351" t="s">
        <v>50</v>
      </c>
      <c r="C351">
        <v>0.68135878719820331</v>
      </c>
    </row>
    <row r="352" spans="1:3" x14ac:dyDescent="0.35">
      <c r="A352" s="1">
        <v>44105</v>
      </c>
      <c r="B352" t="s">
        <v>51</v>
      </c>
      <c r="C352">
        <v>7.6800364630811302E-2</v>
      </c>
    </row>
    <row r="353" spans="1:3" x14ac:dyDescent="0.35">
      <c r="A353" s="1">
        <v>44105</v>
      </c>
      <c r="B353" t="s">
        <v>52</v>
      </c>
      <c r="C353">
        <v>0.9231996353691887</v>
      </c>
    </row>
    <row r="354" spans="1:3" x14ac:dyDescent="0.35">
      <c r="A354" s="1">
        <v>44106</v>
      </c>
      <c r="B354" t="s">
        <v>30</v>
      </c>
      <c r="C354">
        <v>0.34120092533610485</v>
      </c>
    </row>
    <row r="355" spans="1:3" x14ac:dyDescent="0.35">
      <c r="A355" s="1">
        <v>44106</v>
      </c>
      <c r="B355" t="s">
        <v>31</v>
      </c>
      <c r="C355">
        <v>0.1979749891038321</v>
      </c>
    </row>
    <row r="356" spans="1:3" x14ac:dyDescent="0.35">
      <c r="A356" s="1">
        <v>44106</v>
      </c>
      <c r="B356" t="s">
        <v>32</v>
      </c>
      <c r="C356">
        <v>0.53917591443993695</v>
      </c>
    </row>
    <row r="357" spans="1:3" x14ac:dyDescent="0.35">
      <c r="A357" s="1">
        <v>44106</v>
      </c>
      <c r="B357" t="s">
        <v>33</v>
      </c>
      <c r="C357">
        <v>0.46082408556006305</v>
      </c>
    </row>
    <row r="358" spans="1:3" x14ac:dyDescent="0.35">
      <c r="A358" s="1">
        <v>44106</v>
      </c>
      <c r="B358" t="s">
        <v>46</v>
      </c>
      <c r="C358">
        <v>0.38043276743385335</v>
      </c>
    </row>
    <row r="359" spans="1:3" x14ac:dyDescent="0.35">
      <c r="A359" s="1">
        <v>44106</v>
      </c>
      <c r="B359" t="s">
        <v>47</v>
      </c>
      <c r="C359">
        <v>0.40336953494848232</v>
      </c>
    </row>
    <row r="360" spans="1:3" x14ac:dyDescent="0.35">
      <c r="A360" s="1">
        <v>44106</v>
      </c>
      <c r="B360" t="s">
        <v>48</v>
      </c>
      <c r="C360">
        <v>0.59663046505151773</v>
      </c>
    </row>
    <row r="361" spans="1:3" x14ac:dyDescent="0.35">
      <c r="A361" s="1">
        <v>44106</v>
      </c>
      <c r="B361" t="s">
        <v>49</v>
      </c>
      <c r="C361">
        <v>0.32284100080710249</v>
      </c>
    </row>
    <row r="362" spans="1:3" x14ac:dyDescent="0.35">
      <c r="A362" s="1">
        <v>44106</v>
      </c>
      <c r="B362" t="s">
        <v>50</v>
      </c>
      <c r="C362">
        <v>0.67715899919289746</v>
      </c>
    </row>
    <row r="363" spans="1:3" x14ac:dyDescent="0.35">
      <c r="A363" s="1">
        <v>44106</v>
      </c>
      <c r="B363" t="s">
        <v>51</v>
      </c>
      <c r="C363">
        <v>7.5591985428050998E-2</v>
      </c>
    </row>
    <row r="364" spans="1:3" x14ac:dyDescent="0.35">
      <c r="A364" s="1">
        <v>44106</v>
      </c>
      <c r="B364" t="s">
        <v>52</v>
      </c>
      <c r="C364">
        <v>0.92440801457194899</v>
      </c>
    </row>
    <row r="365" spans="1:3" x14ac:dyDescent="0.35">
      <c r="A365" s="1">
        <v>44107</v>
      </c>
      <c r="B365" t="s">
        <v>30</v>
      </c>
      <c r="C365">
        <v>0.34780135198447226</v>
      </c>
    </row>
    <row r="366" spans="1:3" x14ac:dyDescent="0.35">
      <c r="A366" s="1">
        <v>44107</v>
      </c>
      <c r="B366" t="s">
        <v>31</v>
      </c>
      <c r="C366">
        <v>0.19801218124623518</v>
      </c>
    </row>
    <row r="367" spans="1:3" x14ac:dyDescent="0.35">
      <c r="A367" s="1">
        <v>44107</v>
      </c>
      <c r="B367" t="s">
        <v>32</v>
      </c>
      <c r="C367">
        <v>0.54581353323070747</v>
      </c>
    </row>
    <row r="368" spans="1:3" x14ac:dyDescent="0.35">
      <c r="A368" s="1">
        <v>44107</v>
      </c>
      <c r="B368" t="s">
        <v>33</v>
      </c>
      <c r="C368">
        <v>0.45418646676929253</v>
      </c>
    </row>
    <row r="369" spans="1:3" x14ac:dyDescent="0.35">
      <c r="A369" s="1">
        <v>44107</v>
      </c>
      <c r="B369" t="s">
        <v>46</v>
      </c>
      <c r="C369">
        <v>0.38146158121807255</v>
      </c>
    </row>
    <row r="370" spans="1:3" x14ac:dyDescent="0.35">
      <c r="A370" s="1">
        <v>44107</v>
      </c>
      <c r="B370" t="s">
        <v>47</v>
      </c>
      <c r="C370">
        <v>0.40487094088259784</v>
      </c>
    </row>
    <row r="371" spans="1:3" x14ac:dyDescent="0.35">
      <c r="A371" s="1">
        <v>44107</v>
      </c>
      <c r="B371" t="s">
        <v>48</v>
      </c>
      <c r="C371">
        <v>0.59512905911740221</v>
      </c>
    </row>
    <row r="372" spans="1:3" x14ac:dyDescent="0.35">
      <c r="A372" s="1">
        <v>44107</v>
      </c>
      <c r="B372" t="s">
        <v>49</v>
      </c>
      <c r="C372">
        <v>0.33948545861297541</v>
      </c>
    </row>
    <row r="373" spans="1:3" x14ac:dyDescent="0.35">
      <c r="A373" s="1">
        <v>44107</v>
      </c>
      <c r="B373" t="s">
        <v>50</v>
      </c>
      <c r="C373">
        <v>0.66051454138702459</v>
      </c>
    </row>
    <row r="374" spans="1:3" x14ac:dyDescent="0.35">
      <c r="A374" s="1">
        <v>44107</v>
      </c>
      <c r="B374" t="s">
        <v>51</v>
      </c>
      <c r="C374">
        <v>7.6993374457390906E-2</v>
      </c>
    </row>
    <row r="375" spans="1:3" x14ac:dyDescent="0.35">
      <c r="A375" s="1">
        <v>44107</v>
      </c>
      <c r="B375" t="s">
        <v>52</v>
      </c>
      <c r="C375">
        <v>0.92300662554260904</v>
      </c>
    </row>
    <row r="376" spans="1:3" x14ac:dyDescent="0.35">
      <c r="A376" s="1">
        <v>44108</v>
      </c>
      <c r="B376" t="s">
        <v>30</v>
      </c>
      <c r="C376">
        <v>0.35938841556039891</v>
      </c>
    </row>
    <row r="377" spans="1:3" x14ac:dyDescent="0.35">
      <c r="A377" s="1">
        <v>44108</v>
      </c>
      <c r="B377" t="s">
        <v>31</v>
      </c>
      <c r="C377">
        <v>0.19384452810250313</v>
      </c>
    </row>
    <row r="378" spans="1:3" x14ac:dyDescent="0.35">
      <c r="A378" s="1">
        <v>44108</v>
      </c>
      <c r="B378" t="s">
        <v>32</v>
      </c>
      <c r="C378">
        <v>0.5532329436629021</v>
      </c>
    </row>
    <row r="379" spans="1:3" x14ac:dyDescent="0.35">
      <c r="A379" s="1">
        <v>44108</v>
      </c>
      <c r="B379" t="s">
        <v>33</v>
      </c>
      <c r="C379">
        <v>0.4467670563370979</v>
      </c>
    </row>
    <row r="380" spans="1:3" x14ac:dyDescent="0.35">
      <c r="A380" s="1">
        <v>44108</v>
      </c>
      <c r="B380" t="s">
        <v>46</v>
      </c>
      <c r="C380">
        <v>0.38324618391168858</v>
      </c>
    </row>
    <row r="381" spans="1:3" x14ac:dyDescent="0.35">
      <c r="A381" s="1">
        <v>44108</v>
      </c>
      <c r="B381" t="s">
        <v>47</v>
      </c>
      <c r="C381">
        <v>0.41703417861080483</v>
      </c>
    </row>
    <row r="382" spans="1:3" x14ac:dyDescent="0.35">
      <c r="A382" s="1">
        <v>44108</v>
      </c>
      <c r="B382" t="s">
        <v>48</v>
      </c>
      <c r="C382">
        <v>0.58296582138919517</v>
      </c>
    </row>
    <row r="383" spans="1:3" x14ac:dyDescent="0.35">
      <c r="A383" s="1">
        <v>44108</v>
      </c>
      <c r="B383" t="s">
        <v>49</v>
      </c>
      <c r="C383">
        <v>0.37450980392156863</v>
      </c>
    </row>
    <row r="384" spans="1:3" x14ac:dyDescent="0.35">
      <c r="A384" s="1">
        <v>44108</v>
      </c>
      <c r="B384" t="s">
        <v>50</v>
      </c>
      <c r="C384">
        <v>0.62549019607843137</v>
      </c>
    </row>
    <row r="385" spans="1:3" x14ac:dyDescent="0.35">
      <c r="A385" s="1">
        <v>44108</v>
      </c>
      <c r="B385" t="s">
        <v>51</v>
      </c>
      <c r="C385">
        <v>8.5203847915712325E-2</v>
      </c>
    </row>
    <row r="386" spans="1:3" x14ac:dyDescent="0.35">
      <c r="A386" s="1">
        <v>44108</v>
      </c>
      <c r="B386" t="s">
        <v>52</v>
      </c>
      <c r="C386">
        <v>0.91479615208428766</v>
      </c>
    </row>
    <row r="387" spans="1:3" x14ac:dyDescent="0.35">
      <c r="A387" s="1">
        <v>44109</v>
      </c>
      <c r="B387" t="s">
        <v>30</v>
      </c>
      <c r="C387">
        <v>0.37506972471043737</v>
      </c>
    </row>
    <row r="388" spans="1:3" x14ac:dyDescent="0.35">
      <c r="A388" s="1">
        <v>44109</v>
      </c>
      <c r="B388" t="s">
        <v>31</v>
      </c>
      <c r="C388">
        <v>0.20198838468353184</v>
      </c>
    </row>
    <row r="389" spans="1:3" x14ac:dyDescent="0.35">
      <c r="A389" s="1">
        <v>44109</v>
      </c>
      <c r="B389" t="s">
        <v>32</v>
      </c>
      <c r="C389">
        <v>0.57705810939396918</v>
      </c>
    </row>
    <row r="390" spans="1:3" x14ac:dyDescent="0.35">
      <c r="A390" s="1">
        <v>44109</v>
      </c>
      <c r="B390" t="s">
        <v>33</v>
      </c>
      <c r="C390">
        <v>0.42294189060603082</v>
      </c>
    </row>
    <row r="391" spans="1:3" x14ac:dyDescent="0.35">
      <c r="A391" s="1">
        <v>44109</v>
      </c>
      <c r="B391" t="s">
        <v>46</v>
      </c>
      <c r="C391">
        <v>0.3822658032039013</v>
      </c>
    </row>
    <row r="392" spans="1:3" x14ac:dyDescent="0.35">
      <c r="A392" s="1">
        <v>44109</v>
      </c>
      <c r="B392" t="s">
        <v>47</v>
      </c>
      <c r="C392">
        <v>0.42325102880658438</v>
      </c>
    </row>
    <row r="393" spans="1:3" x14ac:dyDescent="0.35">
      <c r="A393" s="1">
        <v>44109</v>
      </c>
      <c r="B393" t="s">
        <v>48</v>
      </c>
      <c r="C393">
        <v>0.57674897119341562</v>
      </c>
    </row>
    <row r="394" spans="1:3" x14ac:dyDescent="0.35">
      <c r="A394" s="1">
        <v>44109</v>
      </c>
      <c r="B394" t="s">
        <v>49</v>
      </c>
      <c r="C394">
        <v>0.33691275167785234</v>
      </c>
    </row>
    <row r="395" spans="1:3" x14ac:dyDescent="0.35">
      <c r="A395" s="1">
        <v>44109</v>
      </c>
      <c r="B395" t="s">
        <v>50</v>
      </c>
      <c r="C395">
        <v>0.6630872483221476</v>
      </c>
    </row>
    <row r="396" spans="1:3" x14ac:dyDescent="0.35">
      <c r="A396" s="1">
        <v>44109</v>
      </c>
      <c r="B396" t="s">
        <v>51</v>
      </c>
      <c r="C396">
        <v>8.3388777999556449E-2</v>
      </c>
    </row>
    <row r="397" spans="1:3" x14ac:dyDescent="0.35">
      <c r="A397" s="1">
        <v>44109</v>
      </c>
      <c r="B397" t="s">
        <v>52</v>
      </c>
      <c r="C397">
        <v>0.91661122200044354</v>
      </c>
    </row>
    <row r="398" spans="1:3" x14ac:dyDescent="0.35">
      <c r="A398" s="1">
        <v>44110</v>
      </c>
      <c r="B398" t="s">
        <v>30</v>
      </c>
      <c r="C398">
        <v>0.36667420741363149</v>
      </c>
    </row>
    <row r="399" spans="1:3" x14ac:dyDescent="0.35">
      <c r="A399" s="1">
        <v>44110</v>
      </c>
      <c r="B399" t="s">
        <v>31</v>
      </c>
      <c r="C399">
        <v>0.21597776556894935</v>
      </c>
    </row>
    <row r="400" spans="1:3" x14ac:dyDescent="0.35">
      <c r="A400" s="1">
        <v>44110</v>
      </c>
      <c r="B400" t="s">
        <v>32</v>
      </c>
      <c r="C400">
        <v>0.58265197298258087</v>
      </c>
    </row>
    <row r="401" spans="1:3" x14ac:dyDescent="0.35">
      <c r="A401" s="1">
        <v>44110</v>
      </c>
      <c r="B401" t="s">
        <v>33</v>
      </c>
      <c r="C401">
        <v>0.41734802701741913</v>
      </c>
    </row>
    <row r="402" spans="1:3" x14ac:dyDescent="0.35">
      <c r="A402" s="1">
        <v>44110</v>
      </c>
      <c r="B402" t="s">
        <v>46</v>
      </c>
      <c r="C402">
        <v>0.40033192438347637</v>
      </c>
    </row>
    <row r="403" spans="1:3" x14ac:dyDescent="0.35">
      <c r="A403" s="1">
        <v>44110</v>
      </c>
      <c r="B403" t="s">
        <v>47</v>
      </c>
      <c r="C403">
        <v>0.40737142116854513</v>
      </c>
    </row>
    <row r="404" spans="1:3" x14ac:dyDescent="0.35">
      <c r="A404" s="1">
        <v>44110</v>
      </c>
      <c r="B404" t="s">
        <v>48</v>
      </c>
      <c r="C404">
        <v>0.59262857883145481</v>
      </c>
    </row>
    <row r="405" spans="1:3" x14ac:dyDescent="0.35">
      <c r="A405" s="1">
        <v>44110</v>
      </c>
      <c r="B405" t="s">
        <v>49</v>
      </c>
      <c r="C405">
        <v>0.3334254143646409</v>
      </c>
    </row>
    <row r="406" spans="1:3" x14ac:dyDescent="0.35">
      <c r="A406" s="1">
        <v>44110</v>
      </c>
      <c r="B406" t="s">
        <v>50</v>
      </c>
      <c r="C406">
        <v>0.6665745856353591</v>
      </c>
    </row>
    <row r="407" spans="1:3" x14ac:dyDescent="0.35">
      <c r="A407" s="1">
        <v>44110</v>
      </c>
      <c r="B407" t="s">
        <v>51</v>
      </c>
      <c r="C407">
        <v>8.9159292035398227E-2</v>
      </c>
    </row>
    <row r="408" spans="1:3" x14ac:dyDescent="0.35">
      <c r="A408" s="1">
        <v>44110</v>
      </c>
      <c r="B408" t="s">
        <v>52</v>
      </c>
      <c r="C408">
        <v>0.91084070796460181</v>
      </c>
    </row>
    <row r="409" spans="1:3" x14ac:dyDescent="0.35">
      <c r="A409" s="1">
        <v>44111</v>
      </c>
      <c r="B409" t="s">
        <v>30</v>
      </c>
      <c r="C409">
        <v>0.36549375709421111</v>
      </c>
    </row>
    <row r="410" spans="1:3" x14ac:dyDescent="0.35">
      <c r="A410" s="1">
        <v>44111</v>
      </c>
      <c r="B410" t="s">
        <v>31</v>
      </c>
      <c r="C410">
        <v>0.21512801109849919</v>
      </c>
    </row>
    <row r="411" spans="1:3" x14ac:dyDescent="0.35">
      <c r="A411" s="1">
        <v>44111</v>
      </c>
      <c r="B411" t="s">
        <v>32</v>
      </c>
      <c r="C411">
        <v>0.58062176819271027</v>
      </c>
    </row>
    <row r="412" spans="1:3" x14ac:dyDescent="0.35">
      <c r="A412" s="1">
        <v>44111</v>
      </c>
      <c r="B412" t="s">
        <v>33</v>
      </c>
      <c r="C412">
        <v>0.41937823180728973</v>
      </c>
    </row>
    <row r="413" spans="1:3" x14ac:dyDescent="0.35">
      <c r="A413" s="1">
        <v>44111</v>
      </c>
      <c r="B413" t="s">
        <v>46</v>
      </c>
      <c r="C413">
        <v>0.39501770294709493</v>
      </c>
    </row>
    <row r="414" spans="1:3" x14ac:dyDescent="0.35">
      <c r="A414" s="1">
        <v>44111</v>
      </c>
      <c r="B414" t="s">
        <v>47</v>
      </c>
      <c r="C414">
        <v>0.40766056229043074</v>
      </c>
    </row>
    <row r="415" spans="1:3" x14ac:dyDescent="0.35">
      <c r="A415" s="1">
        <v>44111</v>
      </c>
      <c r="B415" t="s">
        <v>48</v>
      </c>
      <c r="C415">
        <v>0.59233943770956921</v>
      </c>
    </row>
    <row r="416" spans="1:3" x14ac:dyDescent="0.35">
      <c r="A416" s="1">
        <v>44111</v>
      </c>
      <c r="B416" t="s">
        <v>49</v>
      </c>
      <c r="C416">
        <v>0.35597449403936787</v>
      </c>
    </row>
    <row r="417" spans="1:3" x14ac:dyDescent="0.35">
      <c r="A417" s="1">
        <v>44111</v>
      </c>
      <c r="B417" t="s">
        <v>50</v>
      </c>
      <c r="C417">
        <v>0.64402550596063213</v>
      </c>
    </row>
    <row r="418" spans="1:3" x14ac:dyDescent="0.35">
      <c r="A418" s="1">
        <v>44111</v>
      </c>
      <c r="B418" t="s">
        <v>51</v>
      </c>
      <c r="C418">
        <v>9.0728476821192047E-2</v>
      </c>
    </row>
    <row r="419" spans="1:3" x14ac:dyDescent="0.35">
      <c r="A419" s="1">
        <v>44111</v>
      </c>
      <c r="B419" t="s">
        <v>52</v>
      </c>
      <c r="C419">
        <v>0.90927152317880799</v>
      </c>
    </row>
    <row r="420" spans="1:3" x14ac:dyDescent="0.35">
      <c r="A420" s="1">
        <v>44112</v>
      </c>
      <c r="B420" t="s">
        <v>30</v>
      </c>
      <c r="C420">
        <v>0.37529363861308612</v>
      </c>
    </row>
    <row r="421" spans="1:3" x14ac:dyDescent="0.35">
      <c r="A421" s="1">
        <v>44112</v>
      </c>
      <c r="B421" t="s">
        <v>31</v>
      </c>
      <c r="C421">
        <v>0.21514705421743352</v>
      </c>
    </row>
    <row r="422" spans="1:3" x14ac:dyDescent="0.35">
      <c r="A422" s="1">
        <v>44112</v>
      </c>
      <c r="B422" t="s">
        <v>32</v>
      </c>
      <c r="C422">
        <v>0.59044069283051959</v>
      </c>
    </row>
    <row r="423" spans="1:3" x14ac:dyDescent="0.35">
      <c r="A423" s="1">
        <v>44112</v>
      </c>
      <c r="B423" t="s">
        <v>33</v>
      </c>
      <c r="C423">
        <v>0.40955930716948041</v>
      </c>
    </row>
    <row r="424" spans="1:3" x14ac:dyDescent="0.35">
      <c r="A424" s="1">
        <v>44112</v>
      </c>
      <c r="B424" t="s">
        <v>46</v>
      </c>
      <c r="C424">
        <v>0.39700583608221263</v>
      </c>
    </row>
    <row r="425" spans="1:3" x14ac:dyDescent="0.35">
      <c r="A425" s="1">
        <v>44112</v>
      </c>
      <c r="B425" t="s">
        <v>47</v>
      </c>
      <c r="C425">
        <v>0.42010737568707657</v>
      </c>
    </row>
    <row r="426" spans="1:3" x14ac:dyDescent="0.35">
      <c r="A426" s="1">
        <v>44112</v>
      </c>
      <c r="B426" t="s">
        <v>48</v>
      </c>
      <c r="C426">
        <v>0.57989262431292343</v>
      </c>
    </row>
    <row r="427" spans="1:3" x14ac:dyDescent="0.35">
      <c r="A427" s="1">
        <v>44112</v>
      </c>
      <c r="B427" t="s">
        <v>49</v>
      </c>
      <c r="C427">
        <v>0.35980148883374691</v>
      </c>
    </row>
    <row r="428" spans="1:3" x14ac:dyDescent="0.35">
      <c r="A428" s="1">
        <v>44112</v>
      </c>
      <c r="B428" t="s">
        <v>50</v>
      </c>
      <c r="C428">
        <v>0.64019851116625315</v>
      </c>
    </row>
    <row r="429" spans="1:3" x14ac:dyDescent="0.35">
      <c r="A429" s="1">
        <v>44112</v>
      </c>
      <c r="B429" t="s">
        <v>51</v>
      </c>
      <c r="C429">
        <v>9.3028419182948491E-2</v>
      </c>
    </row>
    <row r="430" spans="1:3" x14ac:dyDescent="0.35">
      <c r="A430" s="1">
        <v>44112</v>
      </c>
      <c r="B430" t="s">
        <v>52</v>
      </c>
      <c r="C430">
        <v>0.90697158081705154</v>
      </c>
    </row>
    <row r="431" spans="1:3" x14ac:dyDescent="0.35">
      <c r="A431" s="1">
        <v>44113</v>
      </c>
      <c r="B431" t="s">
        <v>30</v>
      </c>
      <c r="C431">
        <v>0.38175541502459293</v>
      </c>
    </row>
    <row r="432" spans="1:3" x14ac:dyDescent="0.35">
      <c r="A432" s="1">
        <v>44113</v>
      </c>
      <c r="B432" t="s">
        <v>31</v>
      </c>
      <c r="C432">
        <v>0.21253780588397031</v>
      </c>
    </row>
    <row r="433" spans="1:3" x14ac:dyDescent="0.35">
      <c r="A433" s="1">
        <v>44113</v>
      </c>
      <c r="B433" t="s">
        <v>32</v>
      </c>
      <c r="C433">
        <v>0.59429322090856318</v>
      </c>
    </row>
    <row r="434" spans="1:3" x14ac:dyDescent="0.35">
      <c r="A434" s="1">
        <v>44113</v>
      </c>
      <c r="B434" t="s">
        <v>33</v>
      </c>
      <c r="C434">
        <v>0.40570677909143682</v>
      </c>
    </row>
    <row r="435" spans="1:3" x14ac:dyDescent="0.35">
      <c r="A435" s="1">
        <v>44113</v>
      </c>
      <c r="B435" t="s">
        <v>46</v>
      </c>
      <c r="C435">
        <v>0.40368821860534565</v>
      </c>
    </row>
    <row r="436" spans="1:3" x14ac:dyDescent="0.35">
      <c r="A436" s="1">
        <v>44113</v>
      </c>
      <c r="B436" t="s">
        <v>47</v>
      </c>
      <c r="C436">
        <v>0.43246408976018741</v>
      </c>
    </row>
    <row r="437" spans="1:3" x14ac:dyDescent="0.35">
      <c r="A437" s="1">
        <v>44113</v>
      </c>
      <c r="B437" t="s">
        <v>48</v>
      </c>
      <c r="C437">
        <v>0.56753591023981254</v>
      </c>
    </row>
    <row r="438" spans="1:3" x14ac:dyDescent="0.35">
      <c r="A438" s="1">
        <v>44113</v>
      </c>
      <c r="B438" t="s">
        <v>49</v>
      </c>
      <c r="C438">
        <v>0.36420593843639337</v>
      </c>
    </row>
    <row r="439" spans="1:3" x14ac:dyDescent="0.35">
      <c r="A439" s="1">
        <v>44113</v>
      </c>
      <c r="B439" t="s">
        <v>50</v>
      </c>
      <c r="C439">
        <v>0.63579406156360663</v>
      </c>
    </row>
    <row r="440" spans="1:3" x14ac:dyDescent="0.35">
      <c r="A440" s="1">
        <v>44113</v>
      </c>
      <c r="B440" t="s">
        <v>51</v>
      </c>
      <c r="C440">
        <v>9.9934397550841894E-2</v>
      </c>
    </row>
    <row r="441" spans="1:3" x14ac:dyDescent="0.35">
      <c r="A441" s="1">
        <v>44113</v>
      </c>
      <c r="B441" t="s">
        <v>52</v>
      </c>
      <c r="C441">
        <v>0.90006560244915812</v>
      </c>
    </row>
    <row r="442" spans="1:3" x14ac:dyDescent="0.35">
      <c r="A442" s="1">
        <v>44114</v>
      </c>
      <c r="B442" t="s">
        <v>30</v>
      </c>
      <c r="C442">
        <v>0.37694026695657423</v>
      </c>
    </row>
    <row r="443" spans="1:3" x14ac:dyDescent="0.35">
      <c r="A443" s="1">
        <v>44114</v>
      </c>
      <c r="B443" t="s">
        <v>31</v>
      </c>
      <c r="C443">
        <v>0.20873346620764632</v>
      </c>
    </row>
    <row r="444" spans="1:3" x14ac:dyDescent="0.35">
      <c r="A444" s="1">
        <v>44114</v>
      </c>
      <c r="B444" t="s">
        <v>32</v>
      </c>
      <c r="C444">
        <v>0.58567373316422056</v>
      </c>
    </row>
    <row r="445" spans="1:3" x14ac:dyDescent="0.35">
      <c r="A445" s="1">
        <v>44114</v>
      </c>
      <c r="B445" t="s">
        <v>33</v>
      </c>
      <c r="C445">
        <v>0.41432626683577944</v>
      </c>
    </row>
    <row r="446" spans="1:3" x14ac:dyDescent="0.35">
      <c r="A446" s="1">
        <v>44114</v>
      </c>
      <c r="B446" t="s">
        <v>46</v>
      </c>
      <c r="C446">
        <v>0.40172516952532905</v>
      </c>
    </row>
    <row r="447" spans="1:3" x14ac:dyDescent="0.35">
      <c r="A447" s="1">
        <v>44114</v>
      </c>
      <c r="B447" t="s">
        <v>47</v>
      </c>
      <c r="C447">
        <v>0.44762318480824126</v>
      </c>
    </row>
    <row r="448" spans="1:3" x14ac:dyDescent="0.35">
      <c r="A448" s="1">
        <v>44114</v>
      </c>
      <c r="B448" t="s">
        <v>48</v>
      </c>
      <c r="C448">
        <v>0.55237681519175874</v>
      </c>
    </row>
    <row r="449" spans="1:3" x14ac:dyDescent="0.35">
      <c r="A449" s="1">
        <v>44114</v>
      </c>
      <c r="B449" t="s">
        <v>49</v>
      </c>
      <c r="C449">
        <v>0.39934533551554829</v>
      </c>
    </row>
    <row r="450" spans="1:3" x14ac:dyDescent="0.35">
      <c r="A450" s="1">
        <v>44114</v>
      </c>
      <c r="B450" t="s">
        <v>50</v>
      </c>
      <c r="C450">
        <v>0.60065466448445171</v>
      </c>
    </row>
    <row r="451" spans="1:3" x14ac:dyDescent="0.35">
      <c r="A451" s="1">
        <v>44114</v>
      </c>
      <c r="B451" t="s">
        <v>51</v>
      </c>
      <c r="C451">
        <v>0.10390179745725558</v>
      </c>
    </row>
    <row r="452" spans="1:3" x14ac:dyDescent="0.35">
      <c r="A452" s="1">
        <v>44114</v>
      </c>
      <c r="B452" t="s">
        <v>52</v>
      </c>
      <c r="C452">
        <v>0.89609820254274442</v>
      </c>
    </row>
    <row r="453" spans="1:3" x14ac:dyDescent="0.35">
      <c r="A453" s="1">
        <v>44115</v>
      </c>
      <c r="B453" t="s">
        <v>30</v>
      </c>
      <c r="C453">
        <v>0.38811910818494688</v>
      </c>
    </row>
    <row r="454" spans="1:3" x14ac:dyDescent="0.35">
      <c r="A454" s="1">
        <v>44115</v>
      </c>
      <c r="B454" t="s">
        <v>31</v>
      </c>
      <c r="C454">
        <v>0.22085889570552147</v>
      </c>
    </row>
    <row r="455" spans="1:3" x14ac:dyDescent="0.35">
      <c r="A455" s="1">
        <v>44115</v>
      </c>
      <c r="B455" t="s">
        <v>32</v>
      </c>
      <c r="C455">
        <v>0.6089780038904683</v>
      </c>
    </row>
    <row r="456" spans="1:3" x14ac:dyDescent="0.35">
      <c r="A456" s="1">
        <v>44115</v>
      </c>
      <c r="B456" t="s">
        <v>33</v>
      </c>
      <c r="C456">
        <v>0.3910219961095317</v>
      </c>
    </row>
    <row r="457" spans="1:3" x14ac:dyDescent="0.35">
      <c r="A457" s="1">
        <v>44115</v>
      </c>
      <c r="B457" t="s">
        <v>46</v>
      </c>
      <c r="C457">
        <v>0.40179325418508766</v>
      </c>
    </row>
    <row r="458" spans="1:3" x14ac:dyDescent="0.35">
      <c r="A458" s="1">
        <v>44115</v>
      </c>
      <c r="B458" t="s">
        <v>47</v>
      </c>
      <c r="C458">
        <v>0.45700686159362058</v>
      </c>
    </row>
    <row r="459" spans="1:3" x14ac:dyDescent="0.35">
      <c r="A459" s="1">
        <v>44115</v>
      </c>
      <c r="B459" t="s">
        <v>48</v>
      </c>
      <c r="C459">
        <v>0.54299313840637942</v>
      </c>
    </row>
    <row r="460" spans="1:3" x14ac:dyDescent="0.35">
      <c r="A460" s="1">
        <v>44115</v>
      </c>
      <c r="B460" t="s">
        <v>49</v>
      </c>
      <c r="C460">
        <v>0.41822620016273393</v>
      </c>
    </row>
    <row r="461" spans="1:3" x14ac:dyDescent="0.35">
      <c r="A461" s="1">
        <v>44115</v>
      </c>
      <c r="B461" t="s">
        <v>50</v>
      </c>
      <c r="C461">
        <v>0.58177379983726607</v>
      </c>
    </row>
    <row r="462" spans="1:3" x14ac:dyDescent="0.35">
      <c r="A462" s="1">
        <v>44115</v>
      </c>
      <c r="B462" t="s">
        <v>51</v>
      </c>
      <c r="C462">
        <v>0.10364390137464542</v>
      </c>
    </row>
    <row r="463" spans="1:3" x14ac:dyDescent="0.35">
      <c r="A463" s="1">
        <v>44115</v>
      </c>
      <c r="B463" t="s">
        <v>52</v>
      </c>
      <c r="C463">
        <v>0.89635609862535459</v>
      </c>
    </row>
    <row r="464" spans="1:3" x14ac:dyDescent="0.35">
      <c r="A464" s="1">
        <v>44116</v>
      </c>
      <c r="B464" t="s">
        <v>30</v>
      </c>
      <c r="C464">
        <v>0.40141711073373543</v>
      </c>
    </row>
    <row r="465" spans="1:3" x14ac:dyDescent="0.35">
      <c r="A465" s="1">
        <v>44116</v>
      </c>
      <c r="B465" t="s">
        <v>31</v>
      </c>
      <c r="C465">
        <v>0.22123323768811853</v>
      </c>
    </row>
    <row r="466" spans="1:3" x14ac:dyDescent="0.35">
      <c r="A466" s="1">
        <v>44116</v>
      </c>
      <c r="B466" t="s">
        <v>32</v>
      </c>
      <c r="C466">
        <v>0.62265034842185396</v>
      </c>
    </row>
    <row r="467" spans="1:3" x14ac:dyDescent="0.35">
      <c r="A467" s="1">
        <v>44116</v>
      </c>
      <c r="B467" t="s">
        <v>33</v>
      </c>
      <c r="C467">
        <v>0.37734965157814604</v>
      </c>
    </row>
    <row r="468" spans="1:3" x14ac:dyDescent="0.35">
      <c r="A468" s="1">
        <v>44116</v>
      </c>
      <c r="B468" t="s">
        <v>46</v>
      </c>
      <c r="C468">
        <v>0.40290416738207951</v>
      </c>
    </row>
    <row r="469" spans="1:3" x14ac:dyDescent="0.35">
      <c r="A469" s="1">
        <v>44116</v>
      </c>
      <c r="B469" t="s">
        <v>47</v>
      </c>
      <c r="C469">
        <v>0.46487276269329114</v>
      </c>
    </row>
    <row r="470" spans="1:3" x14ac:dyDescent="0.35">
      <c r="A470" s="1">
        <v>44116</v>
      </c>
      <c r="B470" t="s">
        <v>48</v>
      </c>
      <c r="C470">
        <v>0.53512723730670886</v>
      </c>
    </row>
    <row r="471" spans="1:3" x14ac:dyDescent="0.35">
      <c r="A471" s="1">
        <v>44116</v>
      </c>
      <c r="B471" t="s">
        <v>49</v>
      </c>
      <c r="C471">
        <v>0.38896366083445494</v>
      </c>
    </row>
    <row r="472" spans="1:3" x14ac:dyDescent="0.35">
      <c r="A472" s="1">
        <v>44116</v>
      </c>
      <c r="B472" t="s">
        <v>50</v>
      </c>
      <c r="C472">
        <v>0.61103633916554512</v>
      </c>
    </row>
    <row r="473" spans="1:3" x14ac:dyDescent="0.35">
      <c r="A473" s="1">
        <v>44116</v>
      </c>
      <c r="B473" t="s">
        <v>51</v>
      </c>
      <c r="C473">
        <v>0.10150622134905042</v>
      </c>
    </row>
    <row r="474" spans="1:3" x14ac:dyDescent="0.35">
      <c r="A474" s="1">
        <v>44116</v>
      </c>
      <c r="B474" t="s">
        <v>52</v>
      </c>
      <c r="C474">
        <v>0.89849377865094959</v>
      </c>
    </row>
    <row r="475" spans="1:3" x14ac:dyDescent="0.35">
      <c r="A475" s="1">
        <v>44117</v>
      </c>
      <c r="B475" t="s">
        <v>30</v>
      </c>
      <c r="C475">
        <v>0.38285747179369101</v>
      </c>
    </row>
    <row r="476" spans="1:3" x14ac:dyDescent="0.35">
      <c r="A476" s="1">
        <v>44117</v>
      </c>
      <c r="B476" t="s">
        <v>31</v>
      </c>
      <c r="C476">
        <v>0.22395233709417453</v>
      </c>
    </row>
    <row r="477" spans="1:3" x14ac:dyDescent="0.35">
      <c r="A477" s="1">
        <v>44117</v>
      </c>
      <c r="B477" t="s">
        <v>32</v>
      </c>
      <c r="C477">
        <v>0.60680980888786551</v>
      </c>
    </row>
    <row r="478" spans="1:3" x14ac:dyDescent="0.35">
      <c r="A478" s="1">
        <v>44117</v>
      </c>
      <c r="B478" t="s">
        <v>33</v>
      </c>
      <c r="C478">
        <v>0.39319019111213449</v>
      </c>
    </row>
    <row r="479" spans="1:3" x14ac:dyDescent="0.35">
      <c r="A479" s="1">
        <v>44117</v>
      </c>
      <c r="B479" t="s">
        <v>46</v>
      </c>
      <c r="C479">
        <v>0.40632347178683387</v>
      </c>
    </row>
    <row r="480" spans="1:3" x14ac:dyDescent="0.35">
      <c r="A480" s="1">
        <v>44117</v>
      </c>
      <c r="B480" t="s">
        <v>47</v>
      </c>
      <c r="C480">
        <v>0.45518654692303057</v>
      </c>
    </row>
    <row r="481" spans="1:3" x14ac:dyDescent="0.35">
      <c r="A481" s="1">
        <v>44117</v>
      </c>
      <c r="B481" t="s">
        <v>48</v>
      </c>
      <c r="C481">
        <v>0.54481345307696949</v>
      </c>
    </row>
    <row r="482" spans="1:3" x14ac:dyDescent="0.35">
      <c r="A482" s="1">
        <v>44117</v>
      </c>
      <c r="B482" t="s">
        <v>49</v>
      </c>
      <c r="C482">
        <v>0.39930924548352814</v>
      </c>
    </row>
    <row r="483" spans="1:3" x14ac:dyDescent="0.35">
      <c r="A483" s="1">
        <v>44117</v>
      </c>
      <c r="B483" t="s">
        <v>50</v>
      </c>
      <c r="C483">
        <v>0.6006907545164718</v>
      </c>
    </row>
    <row r="484" spans="1:3" x14ac:dyDescent="0.35">
      <c r="A484" s="1">
        <v>44117</v>
      </c>
      <c r="B484" t="s">
        <v>51</v>
      </c>
      <c r="C484">
        <v>0.101040763226366</v>
      </c>
    </row>
    <row r="485" spans="1:3" x14ac:dyDescent="0.35">
      <c r="A485" s="1">
        <v>44117</v>
      </c>
      <c r="B485" t="s">
        <v>52</v>
      </c>
      <c r="C485">
        <v>0.89895923677363399</v>
      </c>
    </row>
    <row r="486" spans="1:3" x14ac:dyDescent="0.35">
      <c r="A486" s="1">
        <v>44118</v>
      </c>
      <c r="B486" t="s">
        <v>30</v>
      </c>
      <c r="C486">
        <v>0.37957325746799431</v>
      </c>
    </row>
    <row r="487" spans="1:3" x14ac:dyDescent="0.35">
      <c r="A487" s="1">
        <v>44118</v>
      </c>
      <c r="B487" t="s">
        <v>31</v>
      </c>
      <c r="C487">
        <v>0.21724039829302988</v>
      </c>
    </row>
    <row r="488" spans="1:3" x14ac:dyDescent="0.35">
      <c r="A488" s="1">
        <v>44118</v>
      </c>
      <c r="B488" t="s">
        <v>32</v>
      </c>
      <c r="C488">
        <v>0.59681365576102419</v>
      </c>
    </row>
    <row r="489" spans="1:3" x14ac:dyDescent="0.35">
      <c r="A489" s="1">
        <v>44118</v>
      </c>
      <c r="B489" t="s">
        <v>33</v>
      </c>
      <c r="C489">
        <v>0.40318634423897581</v>
      </c>
    </row>
    <row r="490" spans="1:3" x14ac:dyDescent="0.35">
      <c r="A490" s="1">
        <v>44118</v>
      </c>
      <c r="B490" t="s">
        <v>46</v>
      </c>
      <c r="C490">
        <v>0.40636599626385889</v>
      </c>
    </row>
    <row r="491" spans="1:3" x14ac:dyDescent="0.35">
      <c r="A491" s="1">
        <v>44118</v>
      </c>
      <c r="B491" t="s">
        <v>47</v>
      </c>
      <c r="C491">
        <v>0.45170149253731345</v>
      </c>
    </row>
    <row r="492" spans="1:3" x14ac:dyDescent="0.35">
      <c r="A492" s="1">
        <v>44118</v>
      </c>
      <c r="B492" t="s">
        <v>48</v>
      </c>
      <c r="C492">
        <v>0.5482985074626866</v>
      </c>
    </row>
    <row r="493" spans="1:3" x14ac:dyDescent="0.35">
      <c r="A493" s="1">
        <v>44118</v>
      </c>
      <c r="B493" t="s">
        <v>49</v>
      </c>
      <c r="C493">
        <v>0.40662251655629139</v>
      </c>
    </row>
    <row r="494" spans="1:3" x14ac:dyDescent="0.35">
      <c r="A494" s="1">
        <v>44118</v>
      </c>
      <c r="B494" t="s">
        <v>50</v>
      </c>
      <c r="C494">
        <v>0.59337748344370866</v>
      </c>
    </row>
    <row r="495" spans="1:3" x14ac:dyDescent="0.35">
      <c r="A495" s="1">
        <v>44118</v>
      </c>
      <c r="B495" t="s">
        <v>51</v>
      </c>
      <c r="C495">
        <v>9.9024918743228607E-2</v>
      </c>
    </row>
    <row r="496" spans="1:3" x14ac:dyDescent="0.35">
      <c r="A496" s="1">
        <v>44118</v>
      </c>
      <c r="B496" t="s">
        <v>52</v>
      </c>
      <c r="C496">
        <v>0.90097508125677139</v>
      </c>
    </row>
    <row r="497" spans="1:3" x14ac:dyDescent="0.35">
      <c r="A497" s="1">
        <v>44119</v>
      </c>
      <c r="B497" t="s">
        <v>30</v>
      </c>
      <c r="C497">
        <v>0.39499857914180164</v>
      </c>
    </row>
    <row r="498" spans="1:3" x14ac:dyDescent="0.35">
      <c r="A498" s="1">
        <v>44119</v>
      </c>
      <c r="B498" t="s">
        <v>31</v>
      </c>
      <c r="C498">
        <v>0.23697073032111396</v>
      </c>
    </row>
    <row r="499" spans="1:3" x14ac:dyDescent="0.35">
      <c r="A499" s="1">
        <v>44119</v>
      </c>
      <c r="B499" t="s">
        <v>32</v>
      </c>
      <c r="C499">
        <v>0.63196930946291563</v>
      </c>
    </row>
    <row r="500" spans="1:3" x14ac:dyDescent="0.35">
      <c r="A500" s="1">
        <v>44119</v>
      </c>
      <c r="B500" t="s">
        <v>33</v>
      </c>
      <c r="C500">
        <v>0.36803069053708437</v>
      </c>
    </row>
    <row r="501" spans="1:3" x14ac:dyDescent="0.35">
      <c r="A501" s="1">
        <v>44119</v>
      </c>
      <c r="B501" t="s">
        <v>46</v>
      </c>
      <c r="C501">
        <v>0.40928177868394866</v>
      </c>
    </row>
    <row r="502" spans="1:3" x14ac:dyDescent="0.35">
      <c r="A502" s="1">
        <v>44119</v>
      </c>
      <c r="B502" t="s">
        <v>47</v>
      </c>
      <c r="C502">
        <v>0.44514292491993834</v>
      </c>
    </row>
    <row r="503" spans="1:3" x14ac:dyDescent="0.35">
      <c r="A503" s="1">
        <v>44119</v>
      </c>
      <c r="B503" t="s">
        <v>48</v>
      </c>
      <c r="C503">
        <v>0.55485707508006166</v>
      </c>
    </row>
    <row r="504" spans="1:3" x14ac:dyDescent="0.35">
      <c r="A504" s="1">
        <v>44119</v>
      </c>
      <c r="B504" t="s">
        <v>49</v>
      </c>
      <c r="C504">
        <v>0.42211589580010633</v>
      </c>
    </row>
    <row r="505" spans="1:3" x14ac:dyDescent="0.35">
      <c r="A505" s="1">
        <v>44119</v>
      </c>
      <c r="B505" t="s">
        <v>50</v>
      </c>
      <c r="C505">
        <v>0.57788410419989367</v>
      </c>
    </row>
    <row r="506" spans="1:3" x14ac:dyDescent="0.35">
      <c r="A506" s="1">
        <v>44119</v>
      </c>
      <c r="B506" t="s">
        <v>51</v>
      </c>
      <c r="C506">
        <v>0.10245901639344263</v>
      </c>
    </row>
    <row r="507" spans="1:3" x14ac:dyDescent="0.35">
      <c r="A507" s="1">
        <v>44119</v>
      </c>
      <c r="B507" t="s">
        <v>52</v>
      </c>
      <c r="C507">
        <v>0.89754098360655743</v>
      </c>
    </row>
    <row r="508" spans="1:3" x14ac:dyDescent="0.35">
      <c r="A508" s="1">
        <v>44120</v>
      </c>
      <c r="B508" t="s">
        <v>30</v>
      </c>
      <c r="C508">
        <v>0.39515356438433363</v>
      </c>
    </row>
    <row r="509" spans="1:3" x14ac:dyDescent="0.35">
      <c r="A509" s="1">
        <v>44120</v>
      </c>
      <c r="B509" t="s">
        <v>31</v>
      </c>
      <c r="C509">
        <v>0.22775429698506622</v>
      </c>
    </row>
    <row r="510" spans="1:3" x14ac:dyDescent="0.35">
      <c r="A510" s="1">
        <v>44120</v>
      </c>
      <c r="B510" t="s">
        <v>32</v>
      </c>
      <c r="C510">
        <v>0.6229078613693998</v>
      </c>
    </row>
    <row r="511" spans="1:3" x14ac:dyDescent="0.35">
      <c r="A511" s="1">
        <v>44120</v>
      </c>
      <c r="B511" t="s">
        <v>33</v>
      </c>
      <c r="C511">
        <v>0.3770921386306002</v>
      </c>
    </row>
    <row r="512" spans="1:3" x14ac:dyDescent="0.35">
      <c r="A512" s="1">
        <v>44120</v>
      </c>
      <c r="B512" t="s">
        <v>46</v>
      </c>
      <c r="C512">
        <v>0.41042102479020898</v>
      </c>
    </row>
    <row r="513" spans="1:3" x14ac:dyDescent="0.35">
      <c r="A513" s="1">
        <v>44120</v>
      </c>
      <c r="B513" t="s">
        <v>47</v>
      </c>
      <c r="C513">
        <v>0.4407991094967485</v>
      </c>
    </row>
    <row r="514" spans="1:3" x14ac:dyDescent="0.35">
      <c r="A514" s="1">
        <v>44120</v>
      </c>
      <c r="B514" t="s">
        <v>48</v>
      </c>
      <c r="C514">
        <v>0.5592008905032515</v>
      </c>
    </row>
    <row r="515" spans="1:3" x14ac:dyDescent="0.35">
      <c r="A515" s="1">
        <v>44120</v>
      </c>
      <c r="B515" t="s">
        <v>49</v>
      </c>
      <c r="C515">
        <v>0.40764331210191085</v>
      </c>
    </row>
    <row r="516" spans="1:3" x14ac:dyDescent="0.35">
      <c r="A516" s="1">
        <v>44120</v>
      </c>
      <c r="B516" t="s">
        <v>50</v>
      </c>
      <c r="C516">
        <v>0.59235668789808915</v>
      </c>
    </row>
    <row r="517" spans="1:3" x14ac:dyDescent="0.35">
      <c r="A517" s="1">
        <v>44120</v>
      </c>
      <c r="B517" t="s">
        <v>51</v>
      </c>
      <c r="C517">
        <v>0.10199220441749675</v>
      </c>
    </row>
    <row r="518" spans="1:3" x14ac:dyDescent="0.35">
      <c r="A518" s="1">
        <v>44120</v>
      </c>
      <c r="B518" t="s">
        <v>52</v>
      </c>
      <c r="C518">
        <v>0.89800779558250321</v>
      </c>
    </row>
    <row r="519" spans="1:3" x14ac:dyDescent="0.35">
      <c r="A519" s="1">
        <v>44121</v>
      </c>
      <c r="B519" t="s">
        <v>30</v>
      </c>
      <c r="C519">
        <v>0.37159429989681808</v>
      </c>
    </row>
    <row r="520" spans="1:3" x14ac:dyDescent="0.35">
      <c r="A520" s="1">
        <v>44121</v>
      </c>
      <c r="B520" t="s">
        <v>31</v>
      </c>
      <c r="C520">
        <v>0.22602415014361807</v>
      </c>
    </row>
    <row r="521" spans="1:3" x14ac:dyDescent="0.35">
      <c r="A521" s="1">
        <v>44121</v>
      </c>
      <c r="B521" t="s">
        <v>32</v>
      </c>
      <c r="C521">
        <v>0.59761845004043612</v>
      </c>
    </row>
    <row r="522" spans="1:3" x14ac:dyDescent="0.35">
      <c r="A522" s="1">
        <v>44121</v>
      </c>
      <c r="B522" t="s">
        <v>33</v>
      </c>
      <c r="C522">
        <v>0.40238154995956388</v>
      </c>
    </row>
    <row r="523" spans="1:3" x14ac:dyDescent="0.35">
      <c r="A523" s="1">
        <v>44121</v>
      </c>
      <c r="B523" t="s">
        <v>46</v>
      </c>
      <c r="C523">
        <v>0.41306633530873638</v>
      </c>
    </row>
    <row r="524" spans="1:3" x14ac:dyDescent="0.35">
      <c r="A524" s="1">
        <v>44121</v>
      </c>
      <c r="B524" t="s">
        <v>47</v>
      </c>
      <c r="C524">
        <v>0.47200046280226771</v>
      </c>
    </row>
    <row r="525" spans="1:3" x14ac:dyDescent="0.35">
      <c r="A525" s="1">
        <v>44121</v>
      </c>
      <c r="B525" t="s">
        <v>48</v>
      </c>
      <c r="C525">
        <v>0.52799953719773229</v>
      </c>
    </row>
    <row r="526" spans="1:3" x14ac:dyDescent="0.35">
      <c r="A526" s="1">
        <v>44121</v>
      </c>
      <c r="B526" t="s">
        <v>49</v>
      </c>
      <c r="C526">
        <v>0.41435735022433362</v>
      </c>
    </row>
    <row r="527" spans="1:3" x14ac:dyDescent="0.35">
      <c r="A527" s="1">
        <v>44121</v>
      </c>
      <c r="B527" t="s">
        <v>50</v>
      </c>
      <c r="C527">
        <v>0.58564264977566638</v>
      </c>
    </row>
    <row r="528" spans="1:3" x14ac:dyDescent="0.35">
      <c r="A528" s="1">
        <v>44121</v>
      </c>
      <c r="B528" t="s">
        <v>51</v>
      </c>
      <c r="C528">
        <v>0.10133967156439067</v>
      </c>
    </row>
    <row r="529" spans="1:3" x14ac:dyDescent="0.35">
      <c r="A529" s="1">
        <v>44121</v>
      </c>
      <c r="B529" t="s">
        <v>52</v>
      </c>
      <c r="C529">
        <v>0.89866032843560928</v>
      </c>
    </row>
    <row r="530" spans="1:3" x14ac:dyDescent="0.35">
      <c r="A530" s="1">
        <v>44122</v>
      </c>
      <c r="B530" t="s">
        <v>30</v>
      </c>
      <c r="C530">
        <v>0.4129226767557343</v>
      </c>
    </row>
    <row r="531" spans="1:3" x14ac:dyDescent="0.35">
      <c r="A531" s="1">
        <v>44122</v>
      </c>
      <c r="B531" t="s">
        <v>31</v>
      </c>
      <c r="C531">
        <v>0.24426578387325598</v>
      </c>
    </row>
    <row r="532" spans="1:3" x14ac:dyDescent="0.35">
      <c r="A532" s="1">
        <v>44122</v>
      </c>
      <c r="B532" t="s">
        <v>32</v>
      </c>
      <c r="C532">
        <v>0.65718846062899028</v>
      </c>
    </row>
    <row r="533" spans="1:3" x14ac:dyDescent="0.35">
      <c r="A533" s="1">
        <v>44122</v>
      </c>
      <c r="B533" t="s">
        <v>33</v>
      </c>
      <c r="C533">
        <v>0.34281153937100972</v>
      </c>
    </row>
    <row r="534" spans="1:3" x14ac:dyDescent="0.35">
      <c r="A534" s="1">
        <v>44122</v>
      </c>
      <c r="B534" t="s">
        <v>46</v>
      </c>
      <c r="C534">
        <v>0.41095532939529811</v>
      </c>
    </row>
    <row r="535" spans="1:3" x14ac:dyDescent="0.35">
      <c r="A535" s="1">
        <v>44122</v>
      </c>
      <c r="B535" t="s">
        <v>47</v>
      </c>
      <c r="C535">
        <v>0.46775962593084341</v>
      </c>
    </row>
    <row r="536" spans="1:3" x14ac:dyDescent="0.35">
      <c r="A536" s="1">
        <v>44122</v>
      </c>
      <c r="B536" t="s">
        <v>48</v>
      </c>
      <c r="C536">
        <v>0.53224037406915659</v>
      </c>
    </row>
    <row r="537" spans="1:3" x14ac:dyDescent="0.35">
      <c r="A537" s="1">
        <v>44122</v>
      </c>
      <c r="B537" t="s">
        <v>49</v>
      </c>
      <c r="C537">
        <v>0.42385321100917434</v>
      </c>
    </row>
    <row r="538" spans="1:3" x14ac:dyDescent="0.35">
      <c r="A538" s="1">
        <v>44122</v>
      </c>
      <c r="B538" t="s">
        <v>50</v>
      </c>
      <c r="C538">
        <v>0.57614678899082572</v>
      </c>
    </row>
    <row r="539" spans="1:3" x14ac:dyDescent="0.35">
      <c r="A539" s="1">
        <v>44122</v>
      </c>
      <c r="B539" t="s">
        <v>51</v>
      </c>
      <c r="C539">
        <v>0.10477424929790452</v>
      </c>
    </row>
    <row r="540" spans="1:3" x14ac:dyDescent="0.35">
      <c r="A540" s="1">
        <v>44122</v>
      </c>
      <c r="B540" t="s">
        <v>52</v>
      </c>
      <c r="C540">
        <v>0.89522575070209554</v>
      </c>
    </row>
    <row r="541" spans="1:3" x14ac:dyDescent="0.35">
      <c r="A541" s="1">
        <v>44123</v>
      </c>
      <c r="B541" t="s">
        <v>30</v>
      </c>
      <c r="C541">
        <v>0.42648662991243846</v>
      </c>
    </row>
    <row r="542" spans="1:3" x14ac:dyDescent="0.35">
      <c r="A542" s="1">
        <v>44123</v>
      </c>
      <c r="B542" t="s">
        <v>31</v>
      </c>
      <c r="C542">
        <v>0.25702408679501165</v>
      </c>
    </row>
    <row r="543" spans="1:3" x14ac:dyDescent="0.35">
      <c r="A543" s="1">
        <v>44123</v>
      </c>
      <c r="B543" t="s">
        <v>32</v>
      </c>
      <c r="C543">
        <v>0.68351071670745012</v>
      </c>
    </row>
    <row r="544" spans="1:3" x14ac:dyDescent="0.35">
      <c r="A544" s="1">
        <v>44123</v>
      </c>
      <c r="B544" t="s">
        <v>33</v>
      </c>
      <c r="C544">
        <v>0.31648928329254988</v>
      </c>
    </row>
    <row r="545" spans="1:3" x14ac:dyDescent="0.35">
      <c r="A545" s="1">
        <v>44123</v>
      </c>
      <c r="B545" t="s">
        <v>46</v>
      </c>
      <c r="C545">
        <v>0.41328124999999999</v>
      </c>
    </row>
    <row r="546" spans="1:3" x14ac:dyDescent="0.35">
      <c r="A546" s="1">
        <v>44123</v>
      </c>
      <c r="B546" t="s">
        <v>47</v>
      </c>
      <c r="C546">
        <v>0.46875179011284873</v>
      </c>
    </row>
    <row r="547" spans="1:3" x14ac:dyDescent="0.35">
      <c r="A547" s="1">
        <v>44123</v>
      </c>
      <c r="B547" t="s">
        <v>48</v>
      </c>
      <c r="C547">
        <v>0.53124820988715127</v>
      </c>
    </row>
    <row r="548" spans="1:3" x14ac:dyDescent="0.35">
      <c r="A548" s="1">
        <v>44123</v>
      </c>
      <c r="B548" t="s">
        <v>49</v>
      </c>
      <c r="C548">
        <v>0.41794871794871796</v>
      </c>
    </row>
    <row r="549" spans="1:3" x14ac:dyDescent="0.35">
      <c r="A549" s="1">
        <v>44123</v>
      </c>
      <c r="B549" t="s">
        <v>50</v>
      </c>
      <c r="C549">
        <v>0.58205128205128209</v>
      </c>
    </row>
    <row r="550" spans="1:3" x14ac:dyDescent="0.35">
      <c r="A550" s="1">
        <v>44123</v>
      </c>
      <c r="B550" t="s">
        <v>51</v>
      </c>
      <c r="C550">
        <v>9.8518995492594977E-2</v>
      </c>
    </row>
    <row r="551" spans="1:3" x14ac:dyDescent="0.35">
      <c r="A551" s="1">
        <v>44123</v>
      </c>
      <c r="B551" t="s">
        <v>52</v>
      </c>
      <c r="C551">
        <v>0.90148100450740498</v>
      </c>
    </row>
    <row r="552" spans="1:3" x14ac:dyDescent="0.35">
      <c r="A552" s="1">
        <v>44124</v>
      </c>
      <c r="B552" t="s">
        <v>30</v>
      </c>
      <c r="C552">
        <v>0.40659214014060152</v>
      </c>
    </row>
    <row r="553" spans="1:3" x14ac:dyDescent="0.35">
      <c r="A553" s="1">
        <v>44124</v>
      </c>
      <c r="B553" t="s">
        <v>31</v>
      </c>
      <c r="C553">
        <v>0.25521493603780099</v>
      </c>
    </row>
    <row r="554" spans="1:3" x14ac:dyDescent="0.35">
      <c r="A554" s="1">
        <v>44124</v>
      </c>
      <c r="B554" t="s">
        <v>32</v>
      </c>
      <c r="C554">
        <v>0.66180707617840251</v>
      </c>
    </row>
    <row r="555" spans="1:3" x14ac:dyDescent="0.35">
      <c r="A555" s="1">
        <v>44124</v>
      </c>
      <c r="B555" t="s">
        <v>33</v>
      </c>
      <c r="C555">
        <v>0.33819292382159749</v>
      </c>
    </row>
    <row r="556" spans="1:3" x14ac:dyDescent="0.35">
      <c r="A556" s="1">
        <v>44124</v>
      </c>
      <c r="B556" t="s">
        <v>46</v>
      </c>
      <c r="C556">
        <v>0.40884054939691838</v>
      </c>
    </row>
    <row r="557" spans="1:3" x14ac:dyDescent="0.35">
      <c r="A557" s="1">
        <v>44124</v>
      </c>
      <c r="B557" t="s">
        <v>47</v>
      </c>
      <c r="C557">
        <v>0.46003865393360621</v>
      </c>
    </row>
    <row r="558" spans="1:3" x14ac:dyDescent="0.35">
      <c r="A558" s="1">
        <v>44124</v>
      </c>
      <c r="B558" t="s">
        <v>48</v>
      </c>
      <c r="C558">
        <v>0.53996134606639379</v>
      </c>
    </row>
    <row r="559" spans="1:3" x14ac:dyDescent="0.35">
      <c r="A559" s="1">
        <v>44124</v>
      </c>
      <c r="B559" t="s">
        <v>49</v>
      </c>
      <c r="C559">
        <v>0.49277646440767009</v>
      </c>
    </row>
    <row r="560" spans="1:3" x14ac:dyDescent="0.35">
      <c r="A560" s="1">
        <v>44124</v>
      </c>
      <c r="B560" t="s">
        <v>50</v>
      </c>
      <c r="C560">
        <v>0.50722353559232991</v>
      </c>
    </row>
    <row r="561" spans="1:3" x14ac:dyDescent="0.35">
      <c r="A561" s="1">
        <v>44124</v>
      </c>
      <c r="B561" t="s">
        <v>51</v>
      </c>
      <c r="C561">
        <v>9.7770154373927956E-2</v>
      </c>
    </row>
    <row r="562" spans="1:3" x14ac:dyDescent="0.35">
      <c r="A562" s="1">
        <v>44124</v>
      </c>
      <c r="B562" t="s">
        <v>52</v>
      </c>
      <c r="C562">
        <v>0.902229845626072</v>
      </c>
    </row>
    <row r="563" spans="1:3" x14ac:dyDescent="0.35">
      <c r="A563" s="1">
        <v>44125</v>
      </c>
      <c r="B563" t="s">
        <v>30</v>
      </c>
      <c r="C563">
        <v>0.39336032837807855</v>
      </c>
    </row>
    <row r="564" spans="1:3" x14ac:dyDescent="0.35">
      <c r="A564" s="1">
        <v>44125</v>
      </c>
      <c r="B564" t="s">
        <v>31</v>
      </c>
      <c r="C564">
        <v>0.23846239183492346</v>
      </c>
    </row>
    <row r="565" spans="1:3" x14ac:dyDescent="0.35">
      <c r="A565" s="1">
        <v>44125</v>
      </c>
      <c r="B565" t="s">
        <v>32</v>
      </c>
      <c r="C565">
        <v>0.63182272021300201</v>
      </c>
    </row>
    <row r="566" spans="1:3" x14ac:dyDescent="0.35">
      <c r="A566" s="1">
        <v>44125</v>
      </c>
      <c r="B566" t="s">
        <v>33</v>
      </c>
      <c r="C566">
        <v>0.36817727978699799</v>
      </c>
    </row>
    <row r="567" spans="1:3" x14ac:dyDescent="0.35">
      <c r="A567" s="1">
        <v>44125</v>
      </c>
      <c r="B567" t="s">
        <v>46</v>
      </c>
      <c r="C567">
        <v>0.39961542811899109</v>
      </c>
    </row>
    <row r="568" spans="1:3" x14ac:dyDescent="0.35">
      <c r="A568" s="1">
        <v>44125</v>
      </c>
      <c r="B568" t="s">
        <v>47</v>
      </c>
      <c r="C568">
        <v>0.471214265496745</v>
      </c>
    </row>
    <row r="569" spans="1:3" x14ac:dyDescent="0.35">
      <c r="A569" s="1">
        <v>44125</v>
      </c>
      <c r="B569" t="s">
        <v>48</v>
      </c>
      <c r="C569">
        <v>0.52878573450325506</v>
      </c>
    </row>
    <row r="570" spans="1:3" x14ac:dyDescent="0.35">
      <c r="A570" s="1">
        <v>44125</v>
      </c>
      <c r="B570" t="s">
        <v>49</v>
      </c>
      <c r="C570">
        <v>0.43697257383966243</v>
      </c>
    </row>
    <row r="571" spans="1:3" x14ac:dyDescent="0.35">
      <c r="A571" s="1">
        <v>44125</v>
      </c>
      <c r="B571" t="s">
        <v>50</v>
      </c>
      <c r="C571">
        <v>0.56302742616033752</v>
      </c>
    </row>
    <row r="572" spans="1:3" x14ac:dyDescent="0.35">
      <c r="A572" s="1">
        <v>44125</v>
      </c>
      <c r="B572" t="s">
        <v>51</v>
      </c>
      <c r="C572">
        <v>0.10420240137221269</v>
      </c>
    </row>
    <row r="573" spans="1:3" x14ac:dyDescent="0.35">
      <c r="A573" s="1">
        <v>44125</v>
      </c>
      <c r="B573" t="s">
        <v>52</v>
      </c>
      <c r="C573">
        <v>0.89579759862778729</v>
      </c>
    </row>
    <row r="574" spans="1:3" x14ac:dyDescent="0.35">
      <c r="A574" s="1">
        <v>44126</v>
      </c>
      <c r="B574" t="s">
        <v>30</v>
      </c>
      <c r="C574">
        <v>0.38590748094880323</v>
      </c>
    </row>
    <row r="575" spans="1:3" x14ac:dyDescent="0.35">
      <c r="A575" s="1">
        <v>44126</v>
      </c>
      <c r="B575" t="s">
        <v>31</v>
      </c>
      <c r="C575">
        <v>0.23269292690780297</v>
      </c>
    </row>
    <row r="576" spans="1:3" x14ac:dyDescent="0.35">
      <c r="A576" s="1">
        <v>44126</v>
      </c>
      <c r="B576" t="s">
        <v>32</v>
      </c>
      <c r="C576">
        <v>0.61860040785660619</v>
      </c>
    </row>
    <row r="577" spans="1:3" x14ac:dyDescent="0.35">
      <c r="A577" s="1">
        <v>44126</v>
      </c>
      <c r="B577" t="s">
        <v>33</v>
      </c>
      <c r="C577">
        <v>0.38139959214339381</v>
      </c>
    </row>
    <row r="578" spans="1:3" x14ac:dyDescent="0.35">
      <c r="A578" s="1">
        <v>44126</v>
      </c>
      <c r="B578" t="s">
        <v>46</v>
      </c>
      <c r="C578">
        <v>0.39319131992832967</v>
      </c>
    </row>
    <row r="579" spans="1:3" x14ac:dyDescent="0.35">
      <c r="A579" s="1">
        <v>44126</v>
      </c>
      <c r="B579" t="s">
        <v>47</v>
      </c>
      <c r="C579">
        <v>0.47488045007032348</v>
      </c>
    </row>
    <row r="580" spans="1:3" x14ac:dyDescent="0.35">
      <c r="A580" s="1">
        <v>44126</v>
      </c>
      <c r="B580" t="s">
        <v>48</v>
      </c>
      <c r="C580">
        <v>0.52511954992967647</v>
      </c>
    </row>
    <row r="581" spans="1:3" x14ac:dyDescent="0.35">
      <c r="A581" s="1">
        <v>44126</v>
      </c>
      <c r="B581" t="s">
        <v>49</v>
      </c>
      <c r="C581">
        <v>0.43222773570122747</v>
      </c>
    </row>
    <row r="582" spans="1:3" x14ac:dyDescent="0.35">
      <c r="A582" s="1">
        <v>44126</v>
      </c>
      <c r="B582" t="s">
        <v>50</v>
      </c>
      <c r="C582">
        <v>0.56777226429877248</v>
      </c>
    </row>
    <row r="583" spans="1:3" x14ac:dyDescent="0.35">
      <c r="A583" s="1">
        <v>44126</v>
      </c>
      <c r="B583" t="s">
        <v>51</v>
      </c>
      <c r="C583">
        <v>0.10559662090813093</v>
      </c>
    </row>
    <row r="584" spans="1:3" x14ac:dyDescent="0.35">
      <c r="A584" s="1">
        <v>44126</v>
      </c>
      <c r="B584" t="s">
        <v>52</v>
      </c>
      <c r="C584">
        <v>0.89440337909186907</v>
      </c>
    </row>
    <row r="585" spans="1:3" x14ac:dyDescent="0.35">
      <c r="A585" s="1">
        <v>44127</v>
      </c>
      <c r="B585" t="s">
        <v>30</v>
      </c>
      <c r="C585">
        <v>0.38706869262424815</v>
      </c>
    </row>
    <row r="586" spans="1:3" x14ac:dyDescent="0.35">
      <c r="A586" s="1">
        <v>44127</v>
      </c>
      <c r="B586" t="s">
        <v>31</v>
      </c>
      <c r="C586">
        <v>0.23021525799303577</v>
      </c>
    </row>
    <row r="587" spans="1:3" x14ac:dyDescent="0.35">
      <c r="A587" s="1">
        <v>44127</v>
      </c>
      <c r="B587" t="s">
        <v>32</v>
      </c>
      <c r="C587">
        <v>0.61728395061728392</v>
      </c>
    </row>
    <row r="588" spans="1:3" x14ac:dyDescent="0.35">
      <c r="A588" s="1">
        <v>44127</v>
      </c>
      <c r="B588" t="s">
        <v>33</v>
      </c>
      <c r="C588">
        <v>0.38271604938271608</v>
      </c>
    </row>
    <row r="589" spans="1:3" x14ac:dyDescent="0.35">
      <c r="A589" s="1">
        <v>44127</v>
      </c>
      <c r="B589" t="s">
        <v>46</v>
      </c>
      <c r="C589">
        <v>0.392211496270294</v>
      </c>
    </row>
    <row r="590" spans="1:3" x14ac:dyDescent="0.35">
      <c r="A590" s="1">
        <v>44127</v>
      </c>
      <c r="B590" t="s">
        <v>47</v>
      </c>
      <c r="C590">
        <v>0.47077250097891143</v>
      </c>
    </row>
    <row r="591" spans="1:3" x14ac:dyDescent="0.35">
      <c r="A591" s="1">
        <v>44127</v>
      </c>
      <c r="B591" t="s">
        <v>48</v>
      </c>
      <c r="C591">
        <v>0.52922749902108857</v>
      </c>
    </row>
    <row r="592" spans="1:3" x14ac:dyDescent="0.35">
      <c r="A592" s="1">
        <v>44127</v>
      </c>
      <c r="B592" t="s">
        <v>49</v>
      </c>
      <c r="C592">
        <v>0.42842242503259453</v>
      </c>
    </row>
    <row r="593" spans="1:3" x14ac:dyDescent="0.35">
      <c r="A593" s="1">
        <v>44127</v>
      </c>
      <c r="B593" t="s">
        <v>50</v>
      </c>
      <c r="C593">
        <v>0.57157757496740547</v>
      </c>
    </row>
    <row r="594" spans="1:3" x14ac:dyDescent="0.35">
      <c r="A594" s="1">
        <v>44127</v>
      </c>
      <c r="B594" t="s">
        <v>51</v>
      </c>
      <c r="C594">
        <v>0.10669765476442003</v>
      </c>
    </row>
    <row r="595" spans="1:3" x14ac:dyDescent="0.35">
      <c r="A595" s="1">
        <v>44127</v>
      </c>
      <c r="B595" t="s">
        <v>52</v>
      </c>
      <c r="C595">
        <v>0.89330234523557994</v>
      </c>
    </row>
    <row r="596" spans="1:3" x14ac:dyDescent="0.35">
      <c r="A596" s="1">
        <v>44128</v>
      </c>
      <c r="B596" t="s">
        <v>30</v>
      </c>
      <c r="C596">
        <v>0.37986816880695395</v>
      </c>
    </row>
    <row r="597" spans="1:3" x14ac:dyDescent="0.35">
      <c r="A597" s="1">
        <v>44128</v>
      </c>
      <c r="B597" t="s">
        <v>31</v>
      </c>
      <c r="C597">
        <v>0.23143990125791114</v>
      </c>
    </row>
    <row r="598" spans="1:3" x14ac:dyDescent="0.35">
      <c r="A598" s="1">
        <v>44128</v>
      </c>
      <c r="B598" t="s">
        <v>32</v>
      </c>
      <c r="C598">
        <v>0.61130807006486509</v>
      </c>
    </row>
    <row r="599" spans="1:3" x14ac:dyDescent="0.35">
      <c r="A599" s="1">
        <v>44128</v>
      </c>
      <c r="B599" t="s">
        <v>33</v>
      </c>
      <c r="C599">
        <v>0.38869192993513491</v>
      </c>
    </row>
    <row r="600" spans="1:3" x14ac:dyDescent="0.35">
      <c r="A600" s="1">
        <v>44128</v>
      </c>
      <c r="B600" t="s">
        <v>46</v>
      </c>
      <c r="C600">
        <v>0.39231644351098277</v>
      </c>
    </row>
    <row r="601" spans="1:3" x14ac:dyDescent="0.35">
      <c r="A601" s="1">
        <v>44128</v>
      </c>
      <c r="B601" t="s">
        <v>47</v>
      </c>
      <c r="C601">
        <v>0.47418023644880658</v>
      </c>
    </row>
    <row r="602" spans="1:3" x14ac:dyDescent="0.35">
      <c r="A602" s="1">
        <v>44128</v>
      </c>
      <c r="B602" t="s">
        <v>48</v>
      </c>
      <c r="C602">
        <v>0.52581976355119342</v>
      </c>
    </row>
    <row r="603" spans="1:3" x14ac:dyDescent="0.35">
      <c r="A603" s="1">
        <v>44128</v>
      </c>
      <c r="B603" t="s">
        <v>49</v>
      </c>
      <c r="C603">
        <v>0.4375</v>
      </c>
    </row>
    <row r="604" spans="1:3" x14ac:dyDescent="0.35">
      <c r="A604" s="1">
        <v>44128</v>
      </c>
      <c r="B604" t="s">
        <v>50</v>
      </c>
      <c r="C604">
        <v>0.5625</v>
      </c>
    </row>
    <row r="605" spans="1:3" x14ac:dyDescent="0.35">
      <c r="A605" s="1">
        <v>44128</v>
      </c>
      <c r="B605" t="s">
        <v>51</v>
      </c>
      <c r="C605">
        <v>0.10656436487638533</v>
      </c>
    </row>
    <row r="606" spans="1:3" x14ac:dyDescent="0.35">
      <c r="A606" s="1">
        <v>44128</v>
      </c>
      <c r="B606" t="s">
        <v>52</v>
      </c>
      <c r="C606">
        <v>0.89343563512361468</v>
      </c>
    </row>
    <row r="607" spans="1:3" x14ac:dyDescent="0.35">
      <c r="A607" s="1">
        <v>44129</v>
      </c>
      <c r="B607" t="s">
        <v>30</v>
      </c>
      <c r="C607">
        <v>0.40063850944679963</v>
      </c>
    </row>
    <row r="608" spans="1:3" x14ac:dyDescent="0.35">
      <c r="A608" s="1">
        <v>44129</v>
      </c>
      <c r="B608" t="s">
        <v>31</v>
      </c>
      <c r="C608">
        <v>0.23289893756215002</v>
      </c>
    </row>
    <row r="609" spans="1:3" x14ac:dyDescent="0.35">
      <c r="A609" s="1">
        <v>44129</v>
      </c>
      <c r="B609" t="s">
        <v>32</v>
      </c>
      <c r="C609">
        <v>0.63353744700894965</v>
      </c>
    </row>
    <row r="610" spans="1:3" x14ac:dyDescent="0.35">
      <c r="A610" s="1">
        <v>44129</v>
      </c>
      <c r="B610" t="s">
        <v>33</v>
      </c>
      <c r="C610">
        <v>0.36646255299105035</v>
      </c>
    </row>
    <row r="611" spans="1:3" x14ac:dyDescent="0.35">
      <c r="A611" s="1">
        <v>44129</v>
      </c>
      <c r="B611" t="s">
        <v>46</v>
      </c>
      <c r="C611">
        <v>0.39015530517248881</v>
      </c>
    </row>
    <row r="612" spans="1:3" x14ac:dyDescent="0.35">
      <c r="A612" s="1">
        <v>44129</v>
      </c>
      <c r="B612" t="s">
        <v>47</v>
      </c>
      <c r="C612">
        <v>0.48893348943524556</v>
      </c>
    </row>
    <row r="613" spans="1:3" x14ac:dyDescent="0.35">
      <c r="A613" s="1">
        <v>44129</v>
      </c>
      <c r="B613" t="s">
        <v>48</v>
      </c>
      <c r="C613">
        <v>0.51106651056475438</v>
      </c>
    </row>
    <row r="614" spans="1:3" x14ac:dyDescent="0.35">
      <c r="A614" s="1">
        <v>44129</v>
      </c>
      <c r="B614" t="s">
        <v>49</v>
      </c>
      <c r="C614">
        <v>0.51896103896103896</v>
      </c>
    </row>
    <row r="615" spans="1:3" x14ac:dyDescent="0.35">
      <c r="A615" s="1">
        <v>44129</v>
      </c>
      <c r="B615" t="s">
        <v>50</v>
      </c>
      <c r="C615">
        <v>0.48103896103896104</v>
      </c>
    </row>
    <row r="616" spans="1:3" x14ac:dyDescent="0.35">
      <c r="A616" s="1">
        <v>44129</v>
      </c>
      <c r="B616" t="s">
        <v>51</v>
      </c>
      <c r="C616">
        <v>0.10610864510674275</v>
      </c>
    </row>
    <row r="617" spans="1:3" x14ac:dyDescent="0.35">
      <c r="A617" s="1">
        <v>44129</v>
      </c>
      <c r="B617" t="s">
        <v>52</v>
      </c>
      <c r="C617">
        <v>0.89389135489325722</v>
      </c>
    </row>
    <row r="618" spans="1:3" x14ac:dyDescent="0.35">
      <c r="A618" s="1">
        <v>44130</v>
      </c>
      <c r="B618" t="s">
        <v>30</v>
      </c>
      <c r="C618">
        <v>0.41612257107926021</v>
      </c>
    </row>
    <row r="619" spans="1:3" x14ac:dyDescent="0.35">
      <c r="A619" s="1">
        <v>44130</v>
      </c>
      <c r="B619" t="s">
        <v>31</v>
      </c>
      <c r="C619">
        <v>0.23785864786827249</v>
      </c>
    </row>
    <row r="620" spans="1:3" x14ac:dyDescent="0.35">
      <c r="A620" s="1">
        <v>44130</v>
      </c>
      <c r="B620" t="s">
        <v>32</v>
      </c>
      <c r="C620">
        <v>0.65398121894753269</v>
      </c>
    </row>
    <row r="621" spans="1:3" x14ac:dyDescent="0.35">
      <c r="A621" s="1">
        <v>44130</v>
      </c>
      <c r="B621" t="s">
        <v>33</v>
      </c>
      <c r="C621">
        <v>0.34601878105246731</v>
      </c>
    </row>
    <row r="622" spans="1:3" x14ac:dyDescent="0.35">
      <c r="A622" s="1">
        <v>44130</v>
      </c>
      <c r="B622" t="s">
        <v>46</v>
      </c>
      <c r="C622">
        <v>0.39446036294173831</v>
      </c>
    </row>
    <row r="623" spans="1:3" x14ac:dyDescent="0.35">
      <c r="A623" s="1">
        <v>44130</v>
      </c>
      <c r="B623" t="s">
        <v>47</v>
      </c>
      <c r="C623">
        <v>0.48365617433414043</v>
      </c>
    </row>
    <row r="624" spans="1:3" x14ac:dyDescent="0.35">
      <c r="A624" s="1">
        <v>44130</v>
      </c>
      <c r="B624" t="s">
        <v>48</v>
      </c>
      <c r="C624">
        <v>0.51634382566585957</v>
      </c>
    </row>
    <row r="625" spans="1:3" x14ac:dyDescent="0.35">
      <c r="A625" s="1">
        <v>44130</v>
      </c>
      <c r="B625" t="s">
        <v>49</v>
      </c>
      <c r="C625">
        <v>0.44237726098191216</v>
      </c>
    </row>
    <row r="626" spans="1:3" x14ac:dyDescent="0.35">
      <c r="A626" s="1">
        <v>44130</v>
      </c>
      <c r="B626" t="s">
        <v>50</v>
      </c>
      <c r="C626">
        <v>0.5576227390180879</v>
      </c>
    </row>
    <row r="627" spans="1:3" x14ac:dyDescent="0.35">
      <c r="A627" s="1">
        <v>44130</v>
      </c>
      <c r="B627" t="s">
        <v>51</v>
      </c>
      <c r="C627">
        <v>0.10563973063973064</v>
      </c>
    </row>
    <row r="628" spans="1:3" x14ac:dyDescent="0.35">
      <c r="A628" s="1">
        <v>44130</v>
      </c>
      <c r="B628" t="s">
        <v>52</v>
      </c>
      <c r="C628">
        <v>0.89436026936026936</v>
      </c>
    </row>
    <row r="629" spans="1:3" x14ac:dyDescent="0.35">
      <c r="A629" s="1">
        <v>44131</v>
      </c>
      <c r="B629" t="s">
        <v>30</v>
      </c>
      <c r="C629">
        <v>0.41990080278161274</v>
      </c>
    </row>
    <row r="630" spans="1:3" x14ac:dyDescent="0.35">
      <c r="A630" s="1">
        <v>44131</v>
      </c>
      <c r="B630" t="s">
        <v>31</v>
      </c>
      <c r="C630">
        <v>0.24725162345963064</v>
      </c>
    </row>
    <row r="631" spans="1:3" x14ac:dyDescent="0.35">
      <c r="A631" s="1">
        <v>44131</v>
      </c>
      <c r="B631" t="s">
        <v>32</v>
      </c>
      <c r="C631">
        <v>0.66715242624124338</v>
      </c>
    </row>
    <row r="632" spans="1:3" x14ac:dyDescent="0.35">
      <c r="A632" s="1">
        <v>44131</v>
      </c>
      <c r="B632" t="s">
        <v>33</v>
      </c>
      <c r="C632">
        <v>0.33284757375875662</v>
      </c>
    </row>
    <row r="633" spans="1:3" x14ac:dyDescent="0.35">
      <c r="A633" s="1">
        <v>44131</v>
      </c>
      <c r="B633" t="s">
        <v>46</v>
      </c>
      <c r="C633">
        <v>0.38092689714224554</v>
      </c>
    </row>
    <row r="634" spans="1:3" x14ac:dyDescent="0.35">
      <c r="A634" s="1">
        <v>44131</v>
      </c>
      <c r="B634" t="s">
        <v>47</v>
      </c>
      <c r="C634">
        <v>0.50193874683899975</v>
      </c>
    </row>
    <row r="635" spans="1:3" x14ac:dyDescent="0.35">
      <c r="A635" s="1">
        <v>44131</v>
      </c>
      <c r="B635" t="s">
        <v>48</v>
      </c>
      <c r="C635">
        <v>0.49806125316100031</v>
      </c>
    </row>
    <row r="636" spans="1:3" x14ac:dyDescent="0.35">
      <c r="A636" s="1">
        <v>44131</v>
      </c>
      <c r="B636" t="s">
        <v>49</v>
      </c>
      <c r="C636">
        <v>0.4460431654676259</v>
      </c>
    </row>
    <row r="637" spans="1:3" x14ac:dyDescent="0.35">
      <c r="A637" s="1">
        <v>44131</v>
      </c>
      <c r="B637" t="s">
        <v>50</v>
      </c>
      <c r="C637">
        <v>0.5539568345323741</v>
      </c>
    </row>
    <row r="638" spans="1:3" x14ac:dyDescent="0.35">
      <c r="A638" s="1">
        <v>44131</v>
      </c>
      <c r="B638" t="s">
        <v>51</v>
      </c>
      <c r="C638">
        <v>0.10746773852337635</v>
      </c>
    </row>
    <row r="639" spans="1:3" x14ac:dyDescent="0.35">
      <c r="A639" s="1">
        <v>44131</v>
      </c>
      <c r="B639" t="s">
        <v>52</v>
      </c>
      <c r="C639">
        <v>0.89253226147662368</v>
      </c>
    </row>
    <row r="640" spans="1:3" x14ac:dyDescent="0.35">
      <c r="A640" s="1">
        <v>44132</v>
      </c>
      <c r="B640" t="s">
        <v>30</v>
      </c>
      <c r="C640">
        <v>0.41608070926322227</v>
      </c>
    </row>
    <row r="641" spans="1:3" x14ac:dyDescent="0.35">
      <c r="A641" s="1">
        <v>44132</v>
      </c>
      <c r="B641" t="s">
        <v>31</v>
      </c>
      <c r="C641">
        <v>0.2424080301640682</v>
      </c>
    </row>
    <row r="642" spans="1:3" x14ac:dyDescent="0.35">
      <c r="A642" s="1">
        <v>44132</v>
      </c>
      <c r="B642" t="s">
        <v>32</v>
      </c>
      <c r="C642">
        <v>0.65848873942729047</v>
      </c>
    </row>
    <row r="643" spans="1:3" x14ac:dyDescent="0.35">
      <c r="A643" s="1">
        <v>44132</v>
      </c>
      <c r="B643" t="s">
        <v>33</v>
      </c>
      <c r="C643">
        <v>0.34151126057270953</v>
      </c>
    </row>
    <row r="644" spans="1:3" x14ac:dyDescent="0.35">
      <c r="A644" s="1">
        <v>44132</v>
      </c>
      <c r="B644" t="s">
        <v>46</v>
      </c>
      <c r="C644">
        <v>0.39244018526028218</v>
      </c>
    </row>
    <row r="645" spans="1:3" x14ac:dyDescent="0.35">
      <c r="A645" s="1">
        <v>44132</v>
      </c>
      <c r="B645" t="s">
        <v>47</v>
      </c>
      <c r="C645">
        <v>0.50775004078968833</v>
      </c>
    </row>
    <row r="646" spans="1:3" x14ac:dyDescent="0.35">
      <c r="A646" s="1">
        <v>44132</v>
      </c>
      <c r="B646" t="s">
        <v>48</v>
      </c>
      <c r="C646">
        <v>0.49224995921031162</v>
      </c>
    </row>
    <row r="647" spans="1:3" x14ac:dyDescent="0.35">
      <c r="A647" s="1">
        <v>44132</v>
      </c>
      <c r="B647" t="s">
        <v>49</v>
      </c>
      <c r="C647">
        <v>0.44911561138169698</v>
      </c>
    </row>
    <row r="648" spans="1:3" x14ac:dyDescent="0.35">
      <c r="A648" s="1">
        <v>44132</v>
      </c>
      <c r="B648" t="s">
        <v>50</v>
      </c>
      <c r="C648">
        <v>0.55088438861830302</v>
      </c>
    </row>
    <row r="649" spans="1:3" x14ac:dyDescent="0.35">
      <c r="A649" s="1">
        <v>44132</v>
      </c>
      <c r="B649" t="s">
        <v>51</v>
      </c>
      <c r="C649">
        <v>0.11141591052964761</v>
      </c>
    </row>
    <row r="650" spans="1:3" x14ac:dyDescent="0.35">
      <c r="A650" s="1">
        <v>44132</v>
      </c>
      <c r="B650" t="s">
        <v>52</v>
      </c>
      <c r="C650">
        <v>0.88858408947035239</v>
      </c>
    </row>
    <row r="651" spans="1:3" x14ac:dyDescent="0.35">
      <c r="A651" s="1">
        <v>44133</v>
      </c>
      <c r="B651" t="s">
        <v>30</v>
      </c>
      <c r="C651">
        <v>0.4164708854364027</v>
      </c>
    </row>
    <row r="652" spans="1:3" x14ac:dyDescent="0.35">
      <c r="A652" s="1">
        <v>44133</v>
      </c>
      <c r="B652" t="s">
        <v>31</v>
      </c>
      <c r="C652">
        <v>0.24233926992547677</v>
      </c>
    </row>
    <row r="653" spans="1:3" x14ac:dyDescent="0.35">
      <c r="A653" s="1">
        <v>44133</v>
      </c>
      <c r="B653" t="s">
        <v>32</v>
      </c>
      <c r="C653">
        <v>0.65881015536187948</v>
      </c>
    </row>
    <row r="654" spans="1:3" x14ac:dyDescent="0.35">
      <c r="A654" s="1">
        <v>44133</v>
      </c>
      <c r="B654" t="s">
        <v>33</v>
      </c>
      <c r="C654">
        <v>0.34118984463812052</v>
      </c>
    </row>
    <row r="655" spans="1:3" x14ac:dyDescent="0.35">
      <c r="A655" s="1">
        <v>44133</v>
      </c>
      <c r="B655" t="s">
        <v>46</v>
      </c>
      <c r="C655">
        <v>0.39797631953744445</v>
      </c>
    </row>
    <row r="656" spans="1:3" x14ac:dyDescent="0.35">
      <c r="A656" s="1">
        <v>44133</v>
      </c>
      <c r="B656" t="s">
        <v>47</v>
      </c>
      <c r="C656">
        <v>0.5114304027347506</v>
      </c>
    </row>
    <row r="657" spans="1:3" x14ac:dyDescent="0.35">
      <c r="A657" s="1">
        <v>44133</v>
      </c>
      <c r="B657" t="s">
        <v>48</v>
      </c>
      <c r="C657">
        <v>0.48856959726524946</v>
      </c>
    </row>
    <row r="658" spans="1:3" x14ac:dyDescent="0.35">
      <c r="A658" s="1">
        <v>44133</v>
      </c>
      <c r="B658" t="s">
        <v>49</v>
      </c>
      <c r="C658">
        <v>0.45675537359263052</v>
      </c>
    </row>
    <row r="659" spans="1:3" x14ac:dyDescent="0.35">
      <c r="A659" s="1">
        <v>44133</v>
      </c>
      <c r="B659" t="s">
        <v>50</v>
      </c>
      <c r="C659">
        <v>0.54324462640736948</v>
      </c>
    </row>
    <row r="660" spans="1:3" x14ac:dyDescent="0.35">
      <c r="A660" s="1">
        <v>44133</v>
      </c>
      <c r="B660" t="s">
        <v>51</v>
      </c>
      <c r="C660">
        <v>0.11471269206482845</v>
      </c>
    </row>
    <row r="661" spans="1:3" x14ac:dyDescent="0.35">
      <c r="A661" s="1">
        <v>44133</v>
      </c>
      <c r="B661" t="s">
        <v>52</v>
      </c>
      <c r="C661">
        <v>0.88528730793517152</v>
      </c>
    </row>
    <row r="662" spans="1:3" x14ac:dyDescent="0.35">
      <c r="A662" s="1">
        <v>44134</v>
      </c>
      <c r="B662" t="s">
        <v>30</v>
      </c>
      <c r="C662">
        <v>0.42594349041533547</v>
      </c>
    </row>
    <row r="663" spans="1:3" x14ac:dyDescent="0.35">
      <c r="A663" s="1">
        <v>44134</v>
      </c>
      <c r="B663" t="s">
        <v>31</v>
      </c>
      <c r="C663">
        <v>0.2461561501597444</v>
      </c>
    </row>
    <row r="664" spans="1:3" x14ac:dyDescent="0.35">
      <c r="A664" s="1">
        <v>44134</v>
      </c>
      <c r="B664" t="s">
        <v>32</v>
      </c>
      <c r="C664">
        <v>0.67209964057507987</v>
      </c>
    </row>
    <row r="665" spans="1:3" x14ac:dyDescent="0.35">
      <c r="A665" s="1">
        <v>44134</v>
      </c>
      <c r="B665" t="s">
        <v>33</v>
      </c>
      <c r="C665">
        <v>0.32790035942492013</v>
      </c>
    </row>
    <row r="666" spans="1:3" x14ac:dyDescent="0.35">
      <c r="A666" s="1">
        <v>44134</v>
      </c>
      <c r="B666" t="s">
        <v>46</v>
      </c>
      <c r="C666">
        <v>0.40757964732124069</v>
      </c>
    </row>
    <row r="667" spans="1:3" x14ac:dyDescent="0.35">
      <c r="A667" s="1">
        <v>44134</v>
      </c>
      <c r="B667" t="s">
        <v>47</v>
      </c>
      <c r="C667">
        <v>0.51577262636171206</v>
      </c>
    </row>
    <row r="668" spans="1:3" x14ac:dyDescent="0.35">
      <c r="A668" s="1">
        <v>44134</v>
      </c>
      <c r="B668" t="s">
        <v>48</v>
      </c>
      <c r="C668">
        <v>0.48422737363828799</v>
      </c>
    </row>
    <row r="669" spans="1:3" x14ac:dyDescent="0.35">
      <c r="A669" s="1">
        <v>44134</v>
      </c>
      <c r="B669" t="s">
        <v>49</v>
      </c>
      <c r="C669">
        <v>0.46847076844523872</v>
      </c>
    </row>
    <row r="670" spans="1:3" x14ac:dyDescent="0.35">
      <c r="A670" s="1">
        <v>44134</v>
      </c>
      <c r="B670" t="s">
        <v>50</v>
      </c>
      <c r="C670">
        <v>0.53152923155476128</v>
      </c>
    </row>
    <row r="671" spans="1:3" x14ac:dyDescent="0.35">
      <c r="A671" s="1">
        <v>44134</v>
      </c>
      <c r="B671" t="s">
        <v>51</v>
      </c>
      <c r="C671">
        <v>0.11125026090586516</v>
      </c>
    </row>
    <row r="672" spans="1:3" x14ac:dyDescent="0.35">
      <c r="A672" s="1">
        <v>44134</v>
      </c>
      <c r="B672" t="s">
        <v>52</v>
      </c>
      <c r="C672">
        <v>0.88874973909413479</v>
      </c>
    </row>
    <row r="673" spans="1:3" x14ac:dyDescent="0.35">
      <c r="A673" s="1">
        <v>44135</v>
      </c>
      <c r="B673" t="s">
        <v>30</v>
      </c>
      <c r="C673">
        <v>0.41064063453325195</v>
      </c>
    </row>
    <row r="674" spans="1:3" x14ac:dyDescent="0.35">
      <c r="A674" s="1">
        <v>44135</v>
      </c>
      <c r="B674" t="s">
        <v>31</v>
      </c>
      <c r="C674">
        <v>0.23797437461866999</v>
      </c>
    </row>
    <row r="675" spans="1:3" x14ac:dyDescent="0.35">
      <c r="A675" s="1">
        <v>44135</v>
      </c>
      <c r="B675" t="s">
        <v>32</v>
      </c>
      <c r="C675">
        <v>0.64861500915192194</v>
      </c>
    </row>
    <row r="676" spans="1:3" x14ac:dyDescent="0.35">
      <c r="A676" s="1">
        <v>44135</v>
      </c>
      <c r="B676" t="s">
        <v>33</v>
      </c>
      <c r="C676">
        <v>0.35138499084807806</v>
      </c>
    </row>
    <row r="677" spans="1:3" x14ac:dyDescent="0.35">
      <c r="A677" s="1">
        <v>44135</v>
      </c>
      <c r="B677" t="s">
        <v>46</v>
      </c>
      <c r="C677">
        <v>0.40187128692376162</v>
      </c>
    </row>
    <row r="678" spans="1:3" x14ac:dyDescent="0.35">
      <c r="A678" s="1">
        <v>44135</v>
      </c>
      <c r="B678" t="s">
        <v>47</v>
      </c>
      <c r="C678">
        <v>0.51607087668692697</v>
      </c>
    </row>
    <row r="679" spans="1:3" x14ac:dyDescent="0.35">
      <c r="A679" s="1">
        <v>44135</v>
      </c>
      <c r="B679" t="s">
        <v>48</v>
      </c>
      <c r="C679">
        <v>0.48392912331307303</v>
      </c>
    </row>
    <row r="680" spans="1:3" x14ac:dyDescent="0.35">
      <c r="A680" s="1">
        <v>44135</v>
      </c>
      <c r="B680" t="s">
        <v>49</v>
      </c>
      <c r="C680">
        <v>0.47661413319776308</v>
      </c>
    </row>
    <row r="681" spans="1:3" x14ac:dyDescent="0.35">
      <c r="A681" s="1">
        <v>44135</v>
      </c>
      <c r="B681" t="s">
        <v>50</v>
      </c>
      <c r="C681">
        <v>0.52338586680223687</v>
      </c>
    </row>
    <row r="682" spans="1:3" x14ac:dyDescent="0.35">
      <c r="A682" s="1">
        <v>44135</v>
      </c>
      <c r="B682" t="s">
        <v>51</v>
      </c>
      <c r="C682">
        <v>0.10970288801163515</v>
      </c>
    </row>
    <row r="683" spans="1:3" x14ac:dyDescent="0.35">
      <c r="A683" s="1">
        <v>44135</v>
      </c>
      <c r="B683" t="s">
        <v>52</v>
      </c>
      <c r="C683">
        <v>0.89029711198836481</v>
      </c>
    </row>
    <row r="684" spans="1:3" x14ac:dyDescent="0.35">
      <c r="A684" s="1">
        <v>44136</v>
      </c>
      <c r="B684" t="s">
        <v>30</v>
      </c>
      <c r="C684">
        <v>0.42585821902682008</v>
      </c>
    </row>
    <row r="685" spans="1:3" x14ac:dyDescent="0.35">
      <c r="A685" s="1">
        <v>44136</v>
      </c>
      <c r="B685" t="s">
        <v>31</v>
      </c>
      <c r="C685">
        <v>0.24309866758275467</v>
      </c>
    </row>
    <row r="686" spans="1:3" x14ac:dyDescent="0.35">
      <c r="A686" s="1">
        <v>44136</v>
      </c>
      <c r="B686" t="s">
        <v>32</v>
      </c>
      <c r="C686">
        <v>0.66895688660957475</v>
      </c>
    </row>
    <row r="687" spans="1:3" x14ac:dyDescent="0.35">
      <c r="A687" s="1">
        <v>44136</v>
      </c>
      <c r="B687" t="s">
        <v>33</v>
      </c>
      <c r="C687">
        <v>0.33104311339042525</v>
      </c>
    </row>
    <row r="688" spans="1:3" x14ac:dyDescent="0.35">
      <c r="A688" s="1">
        <v>44136</v>
      </c>
      <c r="B688" t="s">
        <v>46</v>
      </c>
      <c r="C688">
        <v>0.40453760891717094</v>
      </c>
    </row>
    <row r="689" spans="1:3" x14ac:dyDescent="0.35">
      <c r="A689" s="1">
        <v>44136</v>
      </c>
      <c r="B689" t="s">
        <v>47</v>
      </c>
      <c r="C689">
        <v>0.51863465789338403</v>
      </c>
    </row>
    <row r="690" spans="1:3" x14ac:dyDescent="0.35">
      <c r="A690" s="1">
        <v>44136</v>
      </c>
      <c r="B690" t="s">
        <v>48</v>
      </c>
      <c r="C690">
        <v>0.48136534210661597</v>
      </c>
    </row>
    <row r="691" spans="1:3" x14ac:dyDescent="0.35">
      <c r="A691" s="1">
        <v>44136</v>
      </c>
      <c r="B691" t="s">
        <v>49</v>
      </c>
      <c r="C691">
        <v>0.47076766649720386</v>
      </c>
    </row>
    <row r="692" spans="1:3" x14ac:dyDescent="0.35">
      <c r="A692" s="1">
        <v>44136</v>
      </c>
      <c r="B692" t="s">
        <v>50</v>
      </c>
      <c r="C692">
        <v>0.52923233350279608</v>
      </c>
    </row>
    <row r="693" spans="1:3" x14ac:dyDescent="0.35">
      <c r="A693" s="1">
        <v>44136</v>
      </c>
      <c r="B693" t="s">
        <v>51</v>
      </c>
      <c r="C693">
        <v>0.11408977556109726</v>
      </c>
    </row>
    <row r="694" spans="1:3" x14ac:dyDescent="0.35">
      <c r="A694" s="1">
        <v>44136</v>
      </c>
      <c r="B694" t="s">
        <v>52</v>
      </c>
      <c r="C694">
        <v>0.88591022443890277</v>
      </c>
    </row>
    <row r="695" spans="1:3" x14ac:dyDescent="0.35">
      <c r="A695" s="1">
        <v>44137</v>
      </c>
      <c r="B695" t="s">
        <v>30</v>
      </c>
      <c r="C695">
        <v>0.4303803645058189</v>
      </c>
    </row>
    <row r="696" spans="1:3" x14ac:dyDescent="0.35">
      <c r="A696" s="1">
        <v>44137</v>
      </c>
      <c r="B696" t="s">
        <v>31</v>
      </c>
      <c r="C696">
        <v>0.25722790152975333</v>
      </c>
    </row>
    <row r="697" spans="1:3" x14ac:dyDescent="0.35">
      <c r="A697" s="1">
        <v>44137</v>
      </c>
      <c r="B697" t="s">
        <v>32</v>
      </c>
      <c r="C697">
        <v>0.68760826603557224</v>
      </c>
    </row>
    <row r="698" spans="1:3" x14ac:dyDescent="0.35">
      <c r="A698" s="1">
        <v>44137</v>
      </c>
      <c r="B698" t="s">
        <v>33</v>
      </c>
      <c r="C698">
        <v>0.31239173396442776</v>
      </c>
    </row>
    <row r="699" spans="1:3" x14ac:dyDescent="0.35">
      <c r="A699" s="1">
        <v>44137</v>
      </c>
      <c r="B699" t="s">
        <v>46</v>
      </c>
      <c r="C699">
        <v>0.40514476107696445</v>
      </c>
    </row>
    <row r="700" spans="1:3" x14ac:dyDescent="0.35">
      <c r="A700" s="1">
        <v>44137</v>
      </c>
      <c r="B700" t="s">
        <v>47</v>
      </c>
      <c r="C700">
        <v>0.5257700362670481</v>
      </c>
    </row>
    <row r="701" spans="1:3" x14ac:dyDescent="0.35">
      <c r="A701" s="1">
        <v>44137</v>
      </c>
      <c r="B701" t="s">
        <v>48</v>
      </c>
      <c r="C701">
        <v>0.47422996373295195</v>
      </c>
    </row>
    <row r="702" spans="1:3" x14ac:dyDescent="0.35">
      <c r="A702" s="1">
        <v>44137</v>
      </c>
      <c r="B702" t="s">
        <v>49</v>
      </c>
      <c r="C702">
        <v>0.48259212198221091</v>
      </c>
    </row>
    <row r="703" spans="1:3" x14ac:dyDescent="0.35">
      <c r="A703" s="1">
        <v>44137</v>
      </c>
      <c r="B703" t="s">
        <v>50</v>
      </c>
      <c r="C703">
        <v>0.51740787801778909</v>
      </c>
    </row>
    <row r="704" spans="1:3" x14ac:dyDescent="0.35">
      <c r="A704" s="1">
        <v>44137</v>
      </c>
      <c r="B704" t="s">
        <v>51</v>
      </c>
      <c r="C704">
        <v>0.11984242172921418</v>
      </c>
    </row>
    <row r="705" spans="1:3" x14ac:dyDescent="0.35">
      <c r="A705" s="1">
        <v>44137</v>
      </c>
      <c r="B705" t="s">
        <v>52</v>
      </c>
      <c r="C705">
        <v>0.88015757827078578</v>
      </c>
    </row>
    <row r="706" spans="1:3" x14ac:dyDescent="0.35">
      <c r="A706" s="1">
        <v>44138</v>
      </c>
      <c r="B706" t="s">
        <v>30</v>
      </c>
      <c r="C706">
        <v>0.42755830556877678</v>
      </c>
    </row>
    <row r="707" spans="1:3" x14ac:dyDescent="0.35">
      <c r="A707" s="1">
        <v>44138</v>
      </c>
      <c r="B707" t="s">
        <v>31</v>
      </c>
      <c r="C707">
        <v>0.24071870537839118</v>
      </c>
    </row>
    <row r="708" spans="1:3" x14ac:dyDescent="0.35">
      <c r="A708" s="1">
        <v>44138</v>
      </c>
      <c r="B708" t="s">
        <v>32</v>
      </c>
      <c r="C708">
        <v>0.66827701094716796</v>
      </c>
    </row>
    <row r="709" spans="1:3" x14ac:dyDescent="0.35">
      <c r="A709" s="1">
        <v>44138</v>
      </c>
      <c r="B709" t="s">
        <v>33</v>
      </c>
      <c r="C709">
        <v>0.33172298905283204</v>
      </c>
    </row>
    <row r="710" spans="1:3" x14ac:dyDescent="0.35">
      <c r="A710" s="1">
        <v>44138</v>
      </c>
      <c r="B710" t="s">
        <v>46</v>
      </c>
      <c r="C710">
        <v>0.40459453436784637</v>
      </c>
    </row>
    <row r="711" spans="1:3" x14ac:dyDescent="0.35">
      <c r="A711" s="1">
        <v>44138</v>
      </c>
      <c r="B711" t="s">
        <v>47</v>
      </c>
      <c r="C711">
        <v>0.53244542359303026</v>
      </c>
    </row>
    <row r="712" spans="1:3" x14ac:dyDescent="0.35">
      <c r="A712" s="1">
        <v>44138</v>
      </c>
      <c r="B712" t="s">
        <v>48</v>
      </c>
      <c r="C712">
        <v>0.46755457640696974</v>
      </c>
    </row>
    <row r="713" spans="1:3" x14ac:dyDescent="0.35">
      <c r="A713" s="1">
        <v>44138</v>
      </c>
      <c r="B713" t="s">
        <v>49</v>
      </c>
      <c r="C713">
        <v>0.48792884371029227</v>
      </c>
    </row>
    <row r="714" spans="1:3" x14ac:dyDescent="0.35">
      <c r="A714" s="1">
        <v>44138</v>
      </c>
      <c r="B714" t="s">
        <v>50</v>
      </c>
      <c r="C714">
        <v>0.51207115628970779</v>
      </c>
    </row>
    <row r="715" spans="1:3" x14ac:dyDescent="0.35">
      <c r="A715" s="1">
        <v>44138</v>
      </c>
      <c r="B715" t="s">
        <v>51</v>
      </c>
      <c r="C715">
        <v>0.1256717651922282</v>
      </c>
    </row>
    <row r="716" spans="1:3" x14ac:dyDescent="0.35">
      <c r="A716" s="1">
        <v>44138</v>
      </c>
      <c r="B716" t="s">
        <v>52</v>
      </c>
      <c r="C716">
        <v>0.87432823480777178</v>
      </c>
    </row>
    <row r="717" spans="1:3" x14ac:dyDescent="0.35">
      <c r="A717" s="1">
        <v>44139</v>
      </c>
      <c r="B717" t="s">
        <v>30</v>
      </c>
      <c r="C717">
        <v>0.41885108756274403</v>
      </c>
    </row>
    <row r="718" spans="1:3" x14ac:dyDescent="0.35">
      <c r="A718" s="1">
        <v>44139</v>
      </c>
      <c r="B718" t="s">
        <v>31</v>
      </c>
      <c r="C718">
        <v>0.22862056144264731</v>
      </c>
    </row>
    <row r="719" spans="1:3" x14ac:dyDescent="0.35">
      <c r="A719" s="1">
        <v>44139</v>
      </c>
      <c r="B719" t="s">
        <v>32</v>
      </c>
      <c r="C719">
        <v>0.64747164900539134</v>
      </c>
    </row>
    <row r="720" spans="1:3" x14ac:dyDescent="0.35">
      <c r="A720" s="1">
        <v>44139</v>
      </c>
      <c r="B720" t="s">
        <v>33</v>
      </c>
      <c r="C720">
        <v>0.35252835099460866</v>
      </c>
    </row>
    <row r="721" spans="1:3" x14ac:dyDescent="0.35">
      <c r="A721" s="1">
        <v>44139</v>
      </c>
      <c r="B721" t="s">
        <v>46</v>
      </c>
      <c r="C721">
        <v>0.40458901548694337</v>
      </c>
    </row>
    <row r="722" spans="1:3" x14ac:dyDescent="0.35">
      <c r="A722" s="1">
        <v>44139</v>
      </c>
      <c r="B722" t="s">
        <v>47</v>
      </c>
      <c r="C722">
        <v>0.48983463035019453</v>
      </c>
    </row>
    <row r="723" spans="1:3" x14ac:dyDescent="0.35">
      <c r="A723" s="1">
        <v>44139</v>
      </c>
      <c r="B723" t="s">
        <v>48</v>
      </c>
      <c r="C723">
        <v>0.51016536964980541</v>
      </c>
    </row>
    <row r="724" spans="1:3" x14ac:dyDescent="0.35">
      <c r="A724" s="1">
        <v>44139</v>
      </c>
      <c r="B724" t="s">
        <v>49</v>
      </c>
      <c r="C724">
        <v>0.48988764044943822</v>
      </c>
    </row>
    <row r="725" spans="1:3" x14ac:dyDescent="0.35">
      <c r="A725" s="1">
        <v>44139</v>
      </c>
      <c r="B725" t="s">
        <v>50</v>
      </c>
      <c r="C725">
        <v>0.51011235955056178</v>
      </c>
    </row>
    <row r="726" spans="1:3" x14ac:dyDescent="0.35">
      <c r="A726" s="1">
        <v>44139</v>
      </c>
      <c r="B726" t="s">
        <v>51</v>
      </c>
      <c r="C726">
        <v>0.13084495488105005</v>
      </c>
    </row>
    <row r="727" spans="1:3" x14ac:dyDescent="0.35">
      <c r="A727" s="1">
        <v>44139</v>
      </c>
      <c r="B727" t="s">
        <v>52</v>
      </c>
      <c r="C727">
        <v>0.86915504511894992</v>
      </c>
    </row>
    <row r="728" spans="1:3" x14ac:dyDescent="0.35">
      <c r="A728" s="1">
        <v>44140</v>
      </c>
      <c r="B728" t="s">
        <v>30</v>
      </c>
      <c r="C728">
        <v>0.41</v>
      </c>
    </row>
    <row r="729" spans="1:3" x14ac:dyDescent="0.35">
      <c r="A729" s="1">
        <v>44140</v>
      </c>
      <c r="B729" t="s">
        <v>31</v>
      </c>
      <c r="C729">
        <v>0.22000000000000003</v>
      </c>
    </row>
    <row r="730" spans="1:3" x14ac:dyDescent="0.35">
      <c r="A730" s="1">
        <v>44140</v>
      </c>
      <c r="B730" t="s">
        <v>32</v>
      </c>
      <c r="C730">
        <v>0.63</v>
      </c>
    </row>
    <row r="731" spans="1:3" x14ac:dyDescent="0.35">
      <c r="A731" s="1">
        <v>44140</v>
      </c>
      <c r="B731" t="s">
        <v>33</v>
      </c>
      <c r="C731">
        <v>0.37</v>
      </c>
    </row>
    <row r="732" spans="1:3" x14ac:dyDescent="0.35">
      <c r="A732" s="1">
        <v>44140</v>
      </c>
      <c r="B732" t="s">
        <v>46</v>
      </c>
      <c r="C732">
        <v>0.41396335583413696</v>
      </c>
    </row>
    <row r="733" spans="1:3" x14ac:dyDescent="0.35">
      <c r="A733" s="1">
        <v>44140</v>
      </c>
      <c r="B733" t="s">
        <v>47</v>
      </c>
      <c r="C733">
        <v>0.50829295564666421</v>
      </c>
    </row>
    <row r="734" spans="1:3" x14ac:dyDescent="0.35">
      <c r="A734" s="1">
        <v>44140</v>
      </c>
      <c r="B734" t="s">
        <v>48</v>
      </c>
      <c r="C734">
        <v>0.49170704435333584</v>
      </c>
    </row>
    <row r="735" spans="1:3" x14ac:dyDescent="0.35">
      <c r="A735" s="1">
        <v>44140</v>
      </c>
      <c r="B735" t="s">
        <v>49</v>
      </c>
      <c r="C735">
        <v>0.48384691848906558</v>
      </c>
    </row>
    <row r="736" spans="1:3" x14ac:dyDescent="0.35">
      <c r="A736" s="1">
        <v>44140</v>
      </c>
      <c r="B736" t="s">
        <v>50</v>
      </c>
      <c r="C736">
        <v>0.51615308151093442</v>
      </c>
    </row>
    <row r="737" spans="1:3" x14ac:dyDescent="0.35">
      <c r="A737" s="1">
        <v>44140</v>
      </c>
      <c r="B737" t="s">
        <v>51</v>
      </c>
      <c r="C737">
        <v>0.12579259562282674</v>
      </c>
    </row>
    <row r="738" spans="1:3" x14ac:dyDescent="0.35">
      <c r="A738" s="1">
        <v>44140</v>
      </c>
      <c r="B738" t="s">
        <v>52</v>
      </c>
      <c r="C738">
        <v>0.87420740437717326</v>
      </c>
    </row>
    <row r="739" spans="1:3" x14ac:dyDescent="0.35">
      <c r="A739" s="1">
        <v>44141</v>
      </c>
      <c r="B739" t="s">
        <v>30</v>
      </c>
      <c r="C739">
        <v>0.41</v>
      </c>
    </row>
    <row r="740" spans="1:3" x14ac:dyDescent="0.35">
      <c r="A740" s="1">
        <v>44141</v>
      </c>
      <c r="B740" t="s">
        <v>31</v>
      </c>
      <c r="C740">
        <v>0.21000000000000002</v>
      </c>
    </row>
    <row r="741" spans="1:3" x14ac:dyDescent="0.35">
      <c r="A741" s="1">
        <v>44141</v>
      </c>
      <c r="B741" t="s">
        <v>32</v>
      </c>
      <c r="C741">
        <v>0.62</v>
      </c>
    </row>
    <row r="742" spans="1:3" x14ac:dyDescent="0.35">
      <c r="A742" s="1">
        <v>44141</v>
      </c>
      <c r="B742" t="s">
        <v>33</v>
      </c>
      <c r="C742">
        <v>0.38</v>
      </c>
    </row>
    <row r="743" spans="1:3" x14ac:dyDescent="0.35">
      <c r="A743" s="1">
        <v>44141</v>
      </c>
      <c r="B743" t="s">
        <v>46</v>
      </c>
      <c r="C743">
        <v>0.41132892637337587</v>
      </c>
    </row>
    <row r="744" spans="1:3" x14ac:dyDescent="0.35">
      <c r="A744" s="1">
        <v>44141</v>
      </c>
      <c r="B744" t="s">
        <v>47</v>
      </c>
      <c r="C744">
        <v>0.49944582986977004</v>
      </c>
    </row>
    <row r="745" spans="1:3" x14ac:dyDescent="0.35">
      <c r="A745" s="1">
        <v>44141</v>
      </c>
      <c r="B745" t="s">
        <v>48</v>
      </c>
      <c r="C745">
        <v>0.50055417013022996</v>
      </c>
    </row>
    <row r="746" spans="1:3" x14ac:dyDescent="0.35">
      <c r="A746" s="1">
        <v>44141</v>
      </c>
      <c r="B746" t="s">
        <v>49</v>
      </c>
      <c r="C746">
        <v>0.50085595500122282</v>
      </c>
    </row>
    <row r="747" spans="1:3" x14ac:dyDescent="0.35">
      <c r="A747" s="1">
        <v>44141</v>
      </c>
      <c r="B747" t="s">
        <v>50</v>
      </c>
      <c r="C747">
        <v>0.49914404499877718</v>
      </c>
    </row>
    <row r="748" spans="1:3" x14ac:dyDescent="0.35">
      <c r="A748" s="1">
        <v>44141</v>
      </c>
      <c r="B748" t="s">
        <v>51</v>
      </c>
      <c r="C748">
        <v>0.13280293757649939</v>
      </c>
    </row>
    <row r="749" spans="1:3" x14ac:dyDescent="0.35">
      <c r="A749" s="1">
        <v>44141</v>
      </c>
      <c r="B749" t="s">
        <v>52</v>
      </c>
      <c r="C749">
        <v>0.86719706242350059</v>
      </c>
    </row>
    <row r="750" spans="1:3" x14ac:dyDescent="0.35">
      <c r="A750" s="1">
        <v>44142</v>
      </c>
      <c r="B750" t="s">
        <v>30</v>
      </c>
      <c r="C750">
        <v>0.39944047248989745</v>
      </c>
    </row>
    <row r="751" spans="1:3" x14ac:dyDescent="0.35">
      <c r="A751" s="1">
        <v>44142</v>
      </c>
      <c r="B751" t="s">
        <v>31</v>
      </c>
      <c r="C751">
        <v>0.20575958079843681</v>
      </c>
    </row>
    <row r="752" spans="1:3" x14ac:dyDescent="0.35">
      <c r="A752" s="1">
        <v>44142</v>
      </c>
      <c r="B752" t="s">
        <v>32</v>
      </c>
      <c r="C752">
        <v>0.60520005328833426</v>
      </c>
    </row>
    <row r="753" spans="1:3" x14ac:dyDescent="0.35">
      <c r="A753" s="1">
        <v>44142</v>
      </c>
      <c r="B753" t="s">
        <v>33</v>
      </c>
      <c r="C753">
        <v>0.39479994671166574</v>
      </c>
    </row>
    <row r="754" spans="1:3" x14ac:dyDescent="0.35">
      <c r="A754" s="1">
        <v>44142</v>
      </c>
      <c r="B754" t="s">
        <v>46</v>
      </c>
      <c r="C754">
        <v>0.41356395602726459</v>
      </c>
    </row>
    <row r="755" spans="1:3" x14ac:dyDescent="0.35">
      <c r="A755" s="1">
        <v>44142</v>
      </c>
      <c r="B755" t="s">
        <v>47</v>
      </c>
      <c r="C755">
        <v>0.48058029565696447</v>
      </c>
    </row>
    <row r="756" spans="1:3" x14ac:dyDescent="0.35">
      <c r="A756" s="1">
        <v>44142</v>
      </c>
      <c r="B756" t="s">
        <v>48</v>
      </c>
      <c r="C756">
        <v>0.51941970434303553</v>
      </c>
    </row>
    <row r="757" spans="1:3" x14ac:dyDescent="0.35">
      <c r="A757" s="1">
        <v>44142</v>
      </c>
      <c r="B757" t="s">
        <v>49</v>
      </c>
      <c r="C757">
        <v>0.50146699266503669</v>
      </c>
    </row>
    <row r="758" spans="1:3" x14ac:dyDescent="0.35">
      <c r="A758" s="1">
        <v>44142</v>
      </c>
      <c r="B758" t="s">
        <v>50</v>
      </c>
      <c r="C758">
        <v>0.49853300733496331</v>
      </c>
    </row>
    <row r="759" spans="1:3" x14ac:dyDescent="0.35">
      <c r="A759" s="1">
        <v>44142</v>
      </c>
      <c r="B759" t="s">
        <v>51</v>
      </c>
      <c r="C759">
        <v>0.12592440427280197</v>
      </c>
    </row>
    <row r="760" spans="1:3" x14ac:dyDescent="0.35">
      <c r="A760" s="1">
        <v>44142</v>
      </c>
      <c r="B760" t="s">
        <v>52</v>
      </c>
      <c r="C760">
        <v>0.87407559572719806</v>
      </c>
    </row>
    <row r="761" spans="1:3" x14ac:dyDescent="0.35">
      <c r="A761" s="1">
        <v>44143</v>
      </c>
      <c r="B761" t="s">
        <v>30</v>
      </c>
      <c r="C761">
        <v>0.4</v>
      </c>
    </row>
    <row r="762" spans="1:3" x14ac:dyDescent="0.35">
      <c r="A762" s="1">
        <v>44143</v>
      </c>
      <c r="B762" t="s">
        <v>31</v>
      </c>
      <c r="C762">
        <v>0.21999999999999997</v>
      </c>
    </row>
    <row r="763" spans="1:3" x14ac:dyDescent="0.35">
      <c r="A763" s="1">
        <v>44143</v>
      </c>
      <c r="B763" t="s">
        <v>32</v>
      </c>
      <c r="C763">
        <v>0.62</v>
      </c>
    </row>
    <row r="764" spans="1:3" x14ac:dyDescent="0.35">
      <c r="A764" s="1">
        <v>44143</v>
      </c>
      <c r="B764" t="s">
        <v>33</v>
      </c>
      <c r="C764">
        <v>0.38</v>
      </c>
    </row>
    <row r="765" spans="1:3" x14ac:dyDescent="0.35">
      <c r="A765" s="1">
        <v>44143</v>
      </c>
      <c r="B765" t="s">
        <v>46</v>
      </c>
      <c r="C765">
        <v>0.41363558824086888</v>
      </c>
    </row>
    <row r="766" spans="1:3" x14ac:dyDescent="0.35">
      <c r="A766" s="1">
        <v>44143</v>
      </c>
      <c r="B766" t="s">
        <v>47</v>
      </c>
      <c r="C766">
        <v>0.49232461164826102</v>
      </c>
    </row>
    <row r="767" spans="1:3" x14ac:dyDescent="0.35">
      <c r="A767" s="1">
        <v>44143</v>
      </c>
      <c r="B767" t="s">
        <v>48</v>
      </c>
      <c r="C767">
        <v>0.50767538835173898</v>
      </c>
    </row>
    <row r="768" spans="1:3" x14ac:dyDescent="0.35">
      <c r="A768" s="1">
        <v>44143</v>
      </c>
      <c r="B768" t="s">
        <v>49</v>
      </c>
      <c r="C768">
        <v>0.50488042947779399</v>
      </c>
    </row>
    <row r="769" spans="1:3" x14ac:dyDescent="0.35">
      <c r="A769" s="1">
        <v>44143</v>
      </c>
      <c r="B769" t="s">
        <v>50</v>
      </c>
      <c r="C769">
        <v>0.49511957052220595</v>
      </c>
    </row>
    <row r="770" spans="1:3" x14ac:dyDescent="0.35">
      <c r="A770" s="1">
        <v>44143</v>
      </c>
      <c r="B770" t="s">
        <v>51</v>
      </c>
      <c r="C770">
        <v>0.12932978069276491</v>
      </c>
    </row>
    <row r="771" spans="1:3" x14ac:dyDescent="0.35">
      <c r="A771" s="1">
        <v>44143</v>
      </c>
      <c r="B771" t="s">
        <v>52</v>
      </c>
      <c r="C771">
        <v>0.87067021930723509</v>
      </c>
    </row>
    <row r="772" spans="1:3" x14ac:dyDescent="0.35">
      <c r="A772" s="1">
        <v>44144</v>
      </c>
      <c r="B772" t="s">
        <v>30</v>
      </c>
      <c r="C772">
        <v>0.4219483697449351</v>
      </c>
    </row>
    <row r="773" spans="1:3" x14ac:dyDescent="0.35">
      <c r="A773" s="1">
        <v>44144</v>
      </c>
      <c r="B773" t="s">
        <v>31</v>
      </c>
      <c r="C773">
        <v>0.21580212076453342</v>
      </c>
    </row>
    <row r="774" spans="1:3" x14ac:dyDescent="0.35">
      <c r="A774" s="1">
        <v>44144</v>
      </c>
      <c r="B774" t="s">
        <v>32</v>
      </c>
      <c r="C774">
        <v>0.63775049050946853</v>
      </c>
    </row>
    <row r="775" spans="1:3" x14ac:dyDescent="0.35">
      <c r="A775" s="1">
        <v>44144</v>
      </c>
      <c r="B775" t="s">
        <v>33</v>
      </c>
      <c r="C775">
        <v>0.36224950949053147</v>
      </c>
    </row>
    <row r="776" spans="1:3" x14ac:dyDescent="0.35">
      <c r="A776" s="1">
        <v>44144</v>
      </c>
      <c r="B776" t="s">
        <v>46</v>
      </c>
      <c r="C776">
        <v>0.41463184511454126</v>
      </c>
    </row>
    <row r="777" spans="1:3" x14ac:dyDescent="0.35">
      <c r="A777" s="1">
        <v>44144</v>
      </c>
      <c r="B777" t="s">
        <v>47</v>
      </c>
      <c r="C777">
        <v>0.50025030719519414</v>
      </c>
    </row>
    <row r="778" spans="1:3" x14ac:dyDescent="0.35">
      <c r="A778" s="1">
        <v>44144</v>
      </c>
      <c r="B778" t="s">
        <v>48</v>
      </c>
      <c r="C778">
        <v>0.49974969280480591</v>
      </c>
    </row>
    <row r="779" spans="1:3" x14ac:dyDescent="0.35">
      <c r="A779" s="1">
        <v>44144</v>
      </c>
      <c r="B779" t="s">
        <v>49</v>
      </c>
      <c r="C779">
        <v>0.51402097049500117</v>
      </c>
    </row>
    <row r="780" spans="1:3" x14ac:dyDescent="0.35">
      <c r="A780" s="1">
        <v>44144</v>
      </c>
      <c r="B780" t="s">
        <v>50</v>
      </c>
      <c r="C780">
        <v>0.48597902950499877</v>
      </c>
    </row>
    <row r="781" spans="1:3" x14ac:dyDescent="0.35">
      <c r="A781" s="1">
        <v>44144</v>
      </c>
      <c r="B781" t="s">
        <v>51</v>
      </c>
      <c r="C781">
        <v>0.12800162800162801</v>
      </c>
    </row>
    <row r="782" spans="1:3" x14ac:dyDescent="0.35">
      <c r="A782" s="1">
        <v>44144</v>
      </c>
      <c r="B782" t="s">
        <v>52</v>
      </c>
      <c r="C782">
        <v>0.87199837199837205</v>
      </c>
    </row>
    <row r="783" spans="1:3" x14ac:dyDescent="0.35">
      <c r="A783" s="1">
        <v>44145</v>
      </c>
      <c r="B783" t="s">
        <v>30</v>
      </c>
      <c r="C783">
        <v>0.41335030840485554</v>
      </c>
    </row>
    <row r="784" spans="1:3" x14ac:dyDescent="0.35">
      <c r="A784" s="1">
        <v>44145</v>
      </c>
      <c r="B784" t="s">
        <v>31</v>
      </c>
      <c r="C784">
        <v>0.21318348442610346</v>
      </c>
    </row>
    <row r="785" spans="1:3" x14ac:dyDescent="0.35">
      <c r="A785" s="1">
        <v>44145</v>
      </c>
      <c r="B785" t="s">
        <v>32</v>
      </c>
      <c r="C785">
        <v>0.626533792830959</v>
      </c>
    </row>
    <row r="786" spans="1:3" x14ac:dyDescent="0.35">
      <c r="A786" s="1">
        <v>44145</v>
      </c>
      <c r="B786" t="s">
        <v>33</v>
      </c>
      <c r="C786">
        <v>0.373466207169041</v>
      </c>
    </row>
    <row r="787" spans="1:3" x14ac:dyDescent="0.35">
      <c r="A787" s="1">
        <v>44145</v>
      </c>
      <c r="B787" t="s">
        <v>46</v>
      </c>
      <c r="C787">
        <v>0.41716960911500933</v>
      </c>
    </row>
    <row r="788" spans="1:3" x14ac:dyDescent="0.35">
      <c r="A788" s="1">
        <v>44145</v>
      </c>
      <c r="B788" t="s">
        <v>47</v>
      </c>
      <c r="C788">
        <v>0.50338020551649543</v>
      </c>
    </row>
    <row r="789" spans="1:3" x14ac:dyDescent="0.35">
      <c r="A789" s="1">
        <v>44145</v>
      </c>
      <c r="B789" t="s">
        <v>48</v>
      </c>
      <c r="C789">
        <v>0.49661979448350457</v>
      </c>
    </row>
    <row r="790" spans="1:3" x14ac:dyDescent="0.35">
      <c r="A790" s="1">
        <v>44145</v>
      </c>
      <c r="B790" t="s">
        <v>49</v>
      </c>
      <c r="C790">
        <v>0.504110251450677</v>
      </c>
    </row>
    <row r="791" spans="1:3" x14ac:dyDescent="0.35">
      <c r="A791" s="1">
        <v>44145</v>
      </c>
      <c r="B791" t="s">
        <v>50</v>
      </c>
      <c r="C791">
        <v>0.495889748549323</v>
      </c>
    </row>
    <row r="792" spans="1:3" x14ac:dyDescent="0.35">
      <c r="A792" s="1">
        <v>44145</v>
      </c>
      <c r="B792" t="s">
        <v>51</v>
      </c>
      <c r="C792">
        <v>0.12870275791624106</v>
      </c>
    </row>
    <row r="793" spans="1:3" x14ac:dyDescent="0.35">
      <c r="A793" s="1">
        <v>44145</v>
      </c>
      <c r="B793" t="s">
        <v>52</v>
      </c>
      <c r="C793">
        <v>0.87129724208375892</v>
      </c>
    </row>
    <row r="794" spans="1:3" x14ac:dyDescent="0.35">
      <c r="A794" s="1">
        <v>44146</v>
      </c>
      <c r="B794" t="s">
        <v>30</v>
      </c>
      <c r="C794">
        <v>0.3605988998218021</v>
      </c>
    </row>
    <row r="795" spans="1:3" x14ac:dyDescent="0.35">
      <c r="A795" s="1">
        <v>44146</v>
      </c>
      <c r="B795" t="s">
        <v>31</v>
      </c>
      <c r="C795">
        <v>0.18635236693267226</v>
      </c>
    </row>
    <row r="796" spans="1:3" x14ac:dyDescent="0.35">
      <c r="A796" s="1">
        <v>44146</v>
      </c>
      <c r="B796" t="s">
        <v>32</v>
      </c>
      <c r="C796">
        <v>0.54695126675447436</v>
      </c>
    </row>
    <row r="797" spans="1:3" x14ac:dyDescent="0.35">
      <c r="A797" s="1">
        <v>44146</v>
      </c>
      <c r="B797" t="s">
        <v>33</v>
      </c>
      <c r="C797">
        <v>0.45304873324552564</v>
      </c>
    </row>
    <row r="798" spans="1:3" x14ac:dyDescent="0.35">
      <c r="A798" s="1">
        <v>44146</v>
      </c>
      <c r="B798" t="s">
        <v>46</v>
      </c>
      <c r="C798">
        <v>0.41417065657128016</v>
      </c>
    </row>
    <row r="799" spans="1:3" x14ac:dyDescent="0.35">
      <c r="A799" s="1">
        <v>44146</v>
      </c>
      <c r="B799" t="s">
        <v>47</v>
      </c>
      <c r="C799">
        <v>0.57321444573886549</v>
      </c>
    </row>
    <row r="800" spans="1:3" x14ac:dyDescent="0.35">
      <c r="A800" s="1">
        <v>44146</v>
      </c>
      <c r="B800" t="s">
        <v>48</v>
      </c>
      <c r="C800">
        <v>0.42678555426113451</v>
      </c>
    </row>
    <row r="801" spans="1:3" x14ac:dyDescent="0.35">
      <c r="A801" s="1">
        <v>44146</v>
      </c>
      <c r="B801" t="s">
        <v>49</v>
      </c>
      <c r="C801">
        <v>0.5076068582468003</v>
      </c>
    </row>
    <row r="802" spans="1:3" x14ac:dyDescent="0.35">
      <c r="A802" s="1">
        <v>44146</v>
      </c>
      <c r="B802" t="s">
        <v>50</v>
      </c>
      <c r="C802">
        <v>0.4923931417531997</v>
      </c>
    </row>
    <row r="803" spans="1:3" x14ac:dyDescent="0.35">
      <c r="A803" s="1">
        <v>44146</v>
      </c>
      <c r="B803" t="s">
        <v>51</v>
      </c>
      <c r="C803">
        <v>0.12920210611583638</v>
      </c>
    </row>
    <row r="804" spans="1:3" x14ac:dyDescent="0.35">
      <c r="A804" s="1">
        <v>44146</v>
      </c>
      <c r="B804" t="s">
        <v>52</v>
      </c>
      <c r="C804">
        <v>0.87079789388416362</v>
      </c>
    </row>
    <row r="805" spans="1:3" x14ac:dyDescent="0.35">
      <c r="A805" s="1">
        <v>44147</v>
      </c>
      <c r="B805" t="s">
        <v>30</v>
      </c>
      <c r="C805">
        <v>0.37</v>
      </c>
    </row>
    <row r="806" spans="1:3" x14ac:dyDescent="0.35">
      <c r="A806" s="1">
        <v>44147</v>
      </c>
      <c r="B806" t="s">
        <v>31</v>
      </c>
      <c r="C806">
        <v>0.17000000000000004</v>
      </c>
    </row>
    <row r="807" spans="1:3" x14ac:dyDescent="0.35">
      <c r="A807" s="1">
        <v>44147</v>
      </c>
      <c r="B807" t="s">
        <v>32</v>
      </c>
      <c r="C807">
        <v>0.54</v>
      </c>
    </row>
    <row r="808" spans="1:3" x14ac:dyDescent="0.35">
      <c r="A808" s="1">
        <v>44147</v>
      </c>
      <c r="B808" t="s">
        <v>33</v>
      </c>
      <c r="C808">
        <v>0.45999999999999996</v>
      </c>
    </row>
    <row r="809" spans="1:3" x14ac:dyDescent="0.35">
      <c r="A809" s="1">
        <v>44147</v>
      </c>
      <c r="B809" t="s">
        <v>46</v>
      </c>
      <c r="C809">
        <v>0.42</v>
      </c>
    </row>
    <row r="810" spans="1:3" x14ac:dyDescent="0.35">
      <c r="A810" s="1">
        <v>44147</v>
      </c>
      <c r="B810" t="s">
        <v>47</v>
      </c>
      <c r="C810">
        <v>0.57361814578286718</v>
      </c>
    </row>
    <row r="811" spans="1:3" x14ac:dyDescent="0.35">
      <c r="A811" s="1">
        <v>44147</v>
      </c>
      <c r="B811" t="s">
        <v>48</v>
      </c>
      <c r="C811">
        <v>0.42638185421713282</v>
      </c>
    </row>
    <row r="812" spans="1:3" x14ac:dyDescent="0.35">
      <c r="A812" s="1">
        <v>44147</v>
      </c>
      <c r="B812" t="s">
        <v>49</v>
      </c>
      <c r="C812">
        <v>0.51166706759682468</v>
      </c>
    </row>
    <row r="813" spans="1:3" x14ac:dyDescent="0.35">
      <c r="A813" s="1">
        <v>44147</v>
      </c>
      <c r="B813" t="s">
        <v>50</v>
      </c>
      <c r="C813">
        <v>0.48833293240317538</v>
      </c>
    </row>
    <row r="814" spans="1:3" x14ac:dyDescent="0.35">
      <c r="A814" s="1">
        <v>44147</v>
      </c>
      <c r="B814" t="s">
        <v>51</v>
      </c>
      <c r="C814">
        <v>0.12393681652490887</v>
      </c>
    </row>
    <row r="815" spans="1:3" x14ac:dyDescent="0.35">
      <c r="A815" s="1">
        <v>44147</v>
      </c>
      <c r="B815" t="s">
        <v>52</v>
      </c>
      <c r="C815">
        <v>0.87606318347509116</v>
      </c>
    </row>
    <row r="816" spans="1:3" x14ac:dyDescent="0.35">
      <c r="A816" s="1">
        <v>44148</v>
      </c>
      <c r="B816" t="s">
        <v>30</v>
      </c>
      <c r="C816">
        <v>0.37</v>
      </c>
    </row>
    <row r="817" spans="1:3" x14ac:dyDescent="0.35">
      <c r="A817" s="1">
        <v>44148</v>
      </c>
      <c r="B817" t="s">
        <v>31</v>
      </c>
      <c r="C817">
        <v>0.18000000000000005</v>
      </c>
    </row>
    <row r="818" spans="1:3" x14ac:dyDescent="0.35">
      <c r="A818" s="1">
        <v>44148</v>
      </c>
      <c r="B818" t="s">
        <v>32</v>
      </c>
      <c r="C818">
        <v>0.55000000000000004</v>
      </c>
    </row>
    <row r="819" spans="1:3" x14ac:dyDescent="0.35">
      <c r="A819" s="1">
        <v>44148</v>
      </c>
      <c r="B819" t="s">
        <v>33</v>
      </c>
      <c r="C819">
        <v>0.44999999999999996</v>
      </c>
    </row>
    <row r="820" spans="1:3" x14ac:dyDescent="0.35">
      <c r="A820" s="1">
        <v>44148</v>
      </c>
      <c r="B820" t="s">
        <v>46</v>
      </c>
      <c r="C820">
        <v>0.42</v>
      </c>
    </row>
    <row r="821" spans="1:3" x14ac:dyDescent="0.35">
      <c r="A821" s="1">
        <v>44148</v>
      </c>
      <c r="B821" t="s">
        <v>47</v>
      </c>
      <c r="C821">
        <v>0.57636975818794001</v>
      </c>
    </row>
    <row r="822" spans="1:3" x14ac:dyDescent="0.35">
      <c r="A822" s="1">
        <v>44148</v>
      </c>
      <c r="B822" t="s">
        <v>48</v>
      </c>
      <c r="C822">
        <v>0.42363024181205999</v>
      </c>
    </row>
    <row r="823" spans="1:3" x14ac:dyDescent="0.35">
      <c r="A823" s="1">
        <v>44148</v>
      </c>
      <c r="B823" t="s">
        <v>49</v>
      </c>
      <c r="C823">
        <v>0.50713266761768905</v>
      </c>
    </row>
    <row r="824" spans="1:3" x14ac:dyDescent="0.35">
      <c r="A824" s="1">
        <v>44148</v>
      </c>
      <c r="B824" t="s">
        <v>50</v>
      </c>
      <c r="C824">
        <v>0.49286733238231101</v>
      </c>
    </row>
    <row r="825" spans="1:3" x14ac:dyDescent="0.35">
      <c r="A825" s="1">
        <v>44148</v>
      </c>
      <c r="B825" t="s">
        <v>51</v>
      </c>
      <c r="C825">
        <v>0.12439807383627609</v>
      </c>
    </row>
    <row r="826" spans="1:3" x14ac:dyDescent="0.35">
      <c r="A826" s="1">
        <v>44148</v>
      </c>
      <c r="B826" t="s">
        <v>52</v>
      </c>
      <c r="C826">
        <v>0.8756019261637239</v>
      </c>
    </row>
    <row r="827" spans="1:3" x14ac:dyDescent="0.35">
      <c r="A827" s="1">
        <v>44149</v>
      </c>
      <c r="B827" t="s">
        <v>30</v>
      </c>
      <c r="C827">
        <v>0.36000229629913122</v>
      </c>
    </row>
    <row r="828" spans="1:3" x14ac:dyDescent="0.35">
      <c r="A828" s="1">
        <v>44149</v>
      </c>
      <c r="B828" t="s">
        <v>31</v>
      </c>
      <c r="C828">
        <v>0.16590761223162004</v>
      </c>
    </row>
    <row r="829" spans="1:3" x14ac:dyDescent="0.35">
      <c r="A829" s="1">
        <v>44149</v>
      </c>
      <c r="B829" t="s">
        <v>32</v>
      </c>
      <c r="C829">
        <v>0.52590990853075126</v>
      </c>
    </row>
    <row r="830" spans="1:3" x14ac:dyDescent="0.35">
      <c r="A830" s="1">
        <v>44149</v>
      </c>
      <c r="B830" t="s">
        <v>33</v>
      </c>
      <c r="C830">
        <v>0.47409009146924874</v>
      </c>
    </row>
    <row r="831" spans="1:3" x14ac:dyDescent="0.35">
      <c r="A831" s="1">
        <v>44149</v>
      </c>
      <c r="B831" t="s">
        <v>46</v>
      </c>
      <c r="C831">
        <v>0.41934078698998112</v>
      </c>
    </row>
    <row r="832" spans="1:3" x14ac:dyDescent="0.35">
      <c r="A832" s="1">
        <v>44149</v>
      </c>
      <c r="B832" t="s">
        <v>47</v>
      </c>
      <c r="C832">
        <v>0.57055055401662047</v>
      </c>
    </row>
    <row r="833" spans="1:3" x14ac:dyDescent="0.35">
      <c r="A833" s="1">
        <v>44149</v>
      </c>
      <c r="B833" t="s">
        <v>48</v>
      </c>
      <c r="C833">
        <v>0.42944944598337947</v>
      </c>
    </row>
    <row r="834" spans="1:3" x14ac:dyDescent="0.35">
      <c r="A834" s="1">
        <v>44149</v>
      </c>
      <c r="B834" t="s">
        <v>49</v>
      </c>
      <c r="C834">
        <v>0.50035452611675724</v>
      </c>
    </row>
    <row r="835" spans="1:3" x14ac:dyDescent="0.35">
      <c r="A835" s="1">
        <v>44149</v>
      </c>
      <c r="B835" t="s">
        <v>50</v>
      </c>
      <c r="C835">
        <v>0.49964547388324271</v>
      </c>
    </row>
    <row r="836" spans="1:3" x14ac:dyDescent="0.35">
      <c r="A836" s="1">
        <v>44149</v>
      </c>
      <c r="B836" t="s">
        <v>51</v>
      </c>
      <c r="C836">
        <v>0.12132720367779333</v>
      </c>
    </row>
    <row r="837" spans="1:3" x14ac:dyDescent="0.35">
      <c r="A837" s="1">
        <v>44149</v>
      </c>
      <c r="B837" t="s">
        <v>52</v>
      </c>
      <c r="C837">
        <v>0.87867279632220663</v>
      </c>
    </row>
    <row r="838" spans="1:3" x14ac:dyDescent="0.35">
      <c r="A838" s="1">
        <v>44150</v>
      </c>
      <c r="B838" t="s">
        <v>30</v>
      </c>
      <c r="C838">
        <v>0.3665346269399315</v>
      </c>
    </row>
    <row r="839" spans="1:3" x14ac:dyDescent="0.35">
      <c r="A839" s="1">
        <v>44150</v>
      </c>
      <c r="B839" t="s">
        <v>31</v>
      </c>
      <c r="C839">
        <v>0.16700155003157474</v>
      </c>
    </row>
    <row r="840" spans="1:3" x14ac:dyDescent="0.35">
      <c r="A840" s="1">
        <v>44150</v>
      </c>
      <c r="B840" t="s">
        <v>32</v>
      </c>
      <c r="C840">
        <v>0.53353617697150624</v>
      </c>
    </row>
    <row r="841" spans="1:3" x14ac:dyDescent="0.35">
      <c r="A841" s="1">
        <v>44150</v>
      </c>
      <c r="B841" t="s">
        <v>33</v>
      </c>
      <c r="C841">
        <v>0.46646382302849376</v>
      </c>
    </row>
    <row r="842" spans="1:3" x14ac:dyDescent="0.35">
      <c r="A842" s="1">
        <v>44150</v>
      </c>
      <c r="B842" t="s">
        <v>46</v>
      </c>
      <c r="C842">
        <v>0.41878573373264361</v>
      </c>
    </row>
    <row r="843" spans="1:3" x14ac:dyDescent="0.35">
      <c r="A843" s="1">
        <v>44150</v>
      </c>
      <c r="B843" t="s">
        <v>47</v>
      </c>
      <c r="C843">
        <v>0.57296407055866161</v>
      </c>
    </row>
    <row r="844" spans="1:3" x14ac:dyDescent="0.35">
      <c r="A844" s="1">
        <v>44150</v>
      </c>
      <c r="B844" t="s">
        <v>48</v>
      </c>
      <c r="C844">
        <v>0.42703592944133834</v>
      </c>
    </row>
    <row r="845" spans="1:3" x14ac:dyDescent="0.35">
      <c r="A845" s="1">
        <v>44150</v>
      </c>
      <c r="B845" t="s">
        <v>49</v>
      </c>
      <c r="C845">
        <v>0.50697234696289295</v>
      </c>
    </row>
    <row r="846" spans="1:3" x14ac:dyDescent="0.35">
      <c r="A846" s="1">
        <v>44150</v>
      </c>
      <c r="B846" t="s">
        <v>50</v>
      </c>
      <c r="C846">
        <v>0.49302765303710705</v>
      </c>
    </row>
    <row r="847" spans="1:3" x14ac:dyDescent="0.35">
      <c r="A847" s="1">
        <v>44150</v>
      </c>
      <c r="B847" t="s">
        <v>51</v>
      </c>
      <c r="C847">
        <v>0.1247983870967742</v>
      </c>
    </row>
    <row r="848" spans="1:3" x14ac:dyDescent="0.35">
      <c r="A848" s="1">
        <v>44150</v>
      </c>
      <c r="B848" t="s">
        <v>52</v>
      </c>
      <c r="C848">
        <v>0.87520161290322585</v>
      </c>
    </row>
    <row r="849" spans="1:3" x14ac:dyDescent="0.35">
      <c r="A849" s="1">
        <v>44151</v>
      </c>
      <c r="B849" t="s">
        <v>30</v>
      </c>
      <c r="C849">
        <v>0.37939991214499896</v>
      </c>
    </row>
    <row r="850" spans="1:3" x14ac:dyDescent="0.35">
      <c r="A850" s="1">
        <v>44151</v>
      </c>
      <c r="B850" t="s">
        <v>31</v>
      </c>
      <c r="C850">
        <v>0.1713363509616303</v>
      </c>
    </row>
    <row r="851" spans="1:3" x14ac:dyDescent="0.35">
      <c r="A851" s="1">
        <v>44151</v>
      </c>
      <c r="B851" t="s">
        <v>32</v>
      </c>
      <c r="C851">
        <v>0.55073626310662926</v>
      </c>
    </row>
    <row r="852" spans="1:3" x14ac:dyDescent="0.35">
      <c r="A852" s="1">
        <v>44151</v>
      </c>
      <c r="B852" t="s">
        <v>33</v>
      </c>
      <c r="C852">
        <v>0.44926373689337074</v>
      </c>
    </row>
    <row r="853" spans="1:3" x14ac:dyDescent="0.35">
      <c r="A853" s="1">
        <v>44151</v>
      </c>
      <c r="B853" t="s">
        <v>46</v>
      </c>
      <c r="C853">
        <v>0.42442739844425231</v>
      </c>
    </row>
    <row r="854" spans="1:3" x14ac:dyDescent="0.35">
      <c r="A854" s="1">
        <v>44151</v>
      </c>
      <c r="B854" t="s">
        <v>47</v>
      </c>
      <c r="C854">
        <v>0.54036740061940525</v>
      </c>
    </row>
    <row r="855" spans="1:3" x14ac:dyDescent="0.35">
      <c r="A855" s="1">
        <v>44151</v>
      </c>
      <c r="B855" t="s">
        <v>48</v>
      </c>
      <c r="C855">
        <v>0.45963259938059481</v>
      </c>
    </row>
    <row r="856" spans="1:3" x14ac:dyDescent="0.35">
      <c r="A856" s="1">
        <v>44151</v>
      </c>
      <c r="B856" t="s">
        <v>49</v>
      </c>
      <c r="C856">
        <v>0.53157398680490109</v>
      </c>
    </row>
    <row r="857" spans="1:3" x14ac:dyDescent="0.35">
      <c r="A857" s="1">
        <v>44151</v>
      </c>
      <c r="B857" t="s">
        <v>50</v>
      </c>
      <c r="C857">
        <v>0.46842601319509897</v>
      </c>
    </row>
    <row r="858" spans="1:3" x14ac:dyDescent="0.35">
      <c r="A858" s="1">
        <v>44151</v>
      </c>
      <c r="B858" t="s">
        <v>51</v>
      </c>
      <c r="C858">
        <v>0.12786885245901639</v>
      </c>
    </row>
    <row r="859" spans="1:3" x14ac:dyDescent="0.35">
      <c r="A859" s="1">
        <v>44151</v>
      </c>
      <c r="B859" t="s">
        <v>52</v>
      </c>
      <c r="C859">
        <v>0.87213114754098364</v>
      </c>
    </row>
    <row r="860" spans="1:3" x14ac:dyDescent="0.35">
      <c r="A860" s="1">
        <v>44152</v>
      </c>
      <c r="B860" t="s">
        <v>30</v>
      </c>
      <c r="C860">
        <v>0.36816751113158297</v>
      </c>
    </row>
    <row r="861" spans="1:3" x14ac:dyDescent="0.35">
      <c r="A861" s="1">
        <v>44152</v>
      </c>
      <c r="B861" t="s">
        <v>31</v>
      </c>
      <c r="C861">
        <v>0.16889298326424074</v>
      </c>
    </row>
    <row r="862" spans="1:3" x14ac:dyDescent="0.35">
      <c r="A862" s="1">
        <v>44152</v>
      </c>
      <c r="B862" t="s">
        <v>32</v>
      </c>
      <c r="C862">
        <v>0.53706049439582371</v>
      </c>
    </row>
    <row r="863" spans="1:3" x14ac:dyDescent="0.35">
      <c r="A863" s="1">
        <v>44152</v>
      </c>
      <c r="B863" t="s">
        <v>33</v>
      </c>
      <c r="C863">
        <v>0.46293950560417629</v>
      </c>
    </row>
    <row r="864" spans="1:3" x14ac:dyDescent="0.35">
      <c r="A864" s="1">
        <v>44152</v>
      </c>
      <c r="B864" t="s">
        <v>46</v>
      </c>
      <c r="C864">
        <v>0.42760784029301374</v>
      </c>
    </row>
    <row r="865" spans="1:3" x14ac:dyDescent="0.35">
      <c r="A865" s="1">
        <v>44152</v>
      </c>
      <c r="B865" t="s">
        <v>47</v>
      </c>
      <c r="C865">
        <v>0.54776745961073658</v>
      </c>
    </row>
    <row r="866" spans="1:3" x14ac:dyDescent="0.35">
      <c r="A866" s="1">
        <v>44152</v>
      </c>
      <c r="B866" t="s">
        <v>48</v>
      </c>
      <c r="C866">
        <v>0.45223254038926347</v>
      </c>
    </row>
    <row r="867" spans="1:3" x14ac:dyDescent="0.35">
      <c r="A867" s="1">
        <v>44152</v>
      </c>
      <c r="B867" t="s">
        <v>49</v>
      </c>
      <c r="C867">
        <v>0.51873479318734794</v>
      </c>
    </row>
    <row r="868" spans="1:3" x14ac:dyDescent="0.35">
      <c r="A868" s="1">
        <v>44152</v>
      </c>
      <c r="B868" t="s">
        <v>50</v>
      </c>
      <c r="C868">
        <v>0.48126520681265206</v>
      </c>
    </row>
    <row r="869" spans="1:3" x14ac:dyDescent="0.35">
      <c r="A869" s="1">
        <v>44152</v>
      </c>
      <c r="B869" t="s">
        <v>51</v>
      </c>
      <c r="C869">
        <v>0.12685032894736842</v>
      </c>
    </row>
    <row r="870" spans="1:3" x14ac:dyDescent="0.35">
      <c r="A870" s="1">
        <v>44152</v>
      </c>
      <c r="B870" t="s">
        <v>52</v>
      </c>
      <c r="C870">
        <v>0.87314967105263153</v>
      </c>
    </row>
    <row r="871" spans="1:3" x14ac:dyDescent="0.35">
      <c r="A871" s="1">
        <v>44153</v>
      </c>
      <c r="B871" t="s">
        <v>30</v>
      </c>
      <c r="C871">
        <v>0.36061249068073636</v>
      </c>
    </row>
    <row r="872" spans="1:3" x14ac:dyDescent="0.35">
      <c r="A872" s="1">
        <v>44153</v>
      </c>
      <c r="B872" t="s">
        <v>31</v>
      </c>
      <c r="C872">
        <v>0.16778497830284261</v>
      </c>
    </row>
    <row r="873" spans="1:3" x14ac:dyDescent="0.35">
      <c r="A873" s="1">
        <v>44153</v>
      </c>
      <c r="B873" t="s">
        <v>32</v>
      </c>
      <c r="C873">
        <v>0.52839746898357898</v>
      </c>
    </row>
    <row r="874" spans="1:3" x14ac:dyDescent="0.35">
      <c r="A874" s="1">
        <v>44153</v>
      </c>
      <c r="B874" t="s">
        <v>33</v>
      </c>
      <c r="C874">
        <v>0.47160253101642102</v>
      </c>
    </row>
    <row r="875" spans="1:3" x14ac:dyDescent="0.35">
      <c r="A875" s="1">
        <v>44153</v>
      </c>
      <c r="B875" t="s">
        <v>46</v>
      </c>
      <c r="C875">
        <v>0.43623324542071606</v>
      </c>
    </row>
    <row r="876" spans="1:3" x14ac:dyDescent="0.35">
      <c r="A876" s="1">
        <v>44153</v>
      </c>
      <c r="B876" t="s">
        <v>47</v>
      </c>
      <c r="C876">
        <v>0.5412232390575179</v>
      </c>
    </row>
    <row r="877" spans="1:3" x14ac:dyDescent="0.35">
      <c r="A877" s="1">
        <v>44153</v>
      </c>
      <c r="B877" t="s">
        <v>48</v>
      </c>
      <c r="C877">
        <v>0.4587767609424821</v>
      </c>
    </row>
    <row r="878" spans="1:3" x14ac:dyDescent="0.35">
      <c r="A878" s="1">
        <v>44153</v>
      </c>
      <c r="B878" t="s">
        <v>49</v>
      </c>
      <c r="C878">
        <v>0.49502306385044914</v>
      </c>
    </row>
    <row r="879" spans="1:3" x14ac:dyDescent="0.35">
      <c r="A879" s="1">
        <v>44153</v>
      </c>
      <c r="B879" t="s">
        <v>50</v>
      </c>
      <c r="C879">
        <v>0.50497693614955086</v>
      </c>
    </row>
    <row r="880" spans="1:3" x14ac:dyDescent="0.35">
      <c r="A880" s="1">
        <v>44153</v>
      </c>
      <c r="B880" t="s">
        <v>51</v>
      </c>
      <c r="C880">
        <v>0.12474437627811862</v>
      </c>
    </row>
    <row r="881" spans="1:3" x14ac:dyDescent="0.35">
      <c r="A881" s="1">
        <v>44153</v>
      </c>
      <c r="B881" t="s">
        <v>52</v>
      </c>
      <c r="C881">
        <v>0.87525562372188137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A5B59-C227-41C8-BBC4-CAB34D94E0C7}">
  <dimension ref="A1:C881"/>
  <sheetViews>
    <sheetView topLeftCell="A841" workbookViewId="0">
      <selection activeCell="A882" sqref="A882:XFD882"/>
    </sheetView>
  </sheetViews>
  <sheetFormatPr defaultRowHeight="14.5" x14ac:dyDescent="0.35"/>
  <cols>
    <col min="1" max="1" width="9.90625" bestFit="1" customWidth="1"/>
    <col min="2" max="2" width="52.7265625" bestFit="1" customWidth="1"/>
    <col min="3" max="3" width="11.81640625" bestFit="1" customWidth="1"/>
  </cols>
  <sheetData>
    <row r="1" spans="1:3" x14ac:dyDescent="0.35">
      <c r="A1" t="s">
        <v>29</v>
      </c>
      <c r="B1" t="s">
        <v>28</v>
      </c>
      <c r="C1" t="s">
        <v>34</v>
      </c>
    </row>
    <row r="2" spans="1:3" x14ac:dyDescent="0.35">
      <c r="A2" s="1">
        <v>44074</v>
      </c>
      <c r="B2" t="s">
        <v>30</v>
      </c>
      <c r="C2" s="2">
        <f>Table4[[#This Row],[Україна]]*100</f>
        <v>26.169628137021434</v>
      </c>
    </row>
    <row r="3" spans="1:3" x14ac:dyDescent="0.35">
      <c r="A3" s="1">
        <v>44074</v>
      </c>
      <c r="B3" t="s">
        <v>31</v>
      </c>
      <c r="C3" s="2">
        <f>Table4[[#This Row],[Україна]]*100</f>
        <v>13.621542407034253</v>
      </c>
    </row>
    <row r="4" spans="1:3" x14ac:dyDescent="0.35">
      <c r="A4" s="1">
        <v>44074</v>
      </c>
      <c r="B4" t="s">
        <v>32</v>
      </c>
      <c r="C4" s="2">
        <f>Table4[[#This Row],[Україна]]*100</f>
        <v>39.791170544055689</v>
      </c>
    </row>
    <row r="5" spans="1:3" x14ac:dyDescent="0.35">
      <c r="A5" s="1">
        <v>44074</v>
      </c>
      <c r="B5" t="s">
        <v>33</v>
      </c>
      <c r="C5" s="2">
        <f>Table4[[#This Row],[Україна]]*100</f>
        <v>60.208829455944311</v>
      </c>
    </row>
    <row r="6" spans="1:3" x14ac:dyDescent="0.35">
      <c r="A6" s="1">
        <v>44074</v>
      </c>
      <c r="B6" t="s">
        <v>46</v>
      </c>
      <c r="C6" s="2">
        <f>Table4[[#This Row],[Україна]]*100</f>
        <v>31.344256949539417</v>
      </c>
    </row>
    <row r="7" spans="1:3" x14ac:dyDescent="0.35">
      <c r="A7" s="1">
        <v>44074</v>
      </c>
      <c r="B7" t="s">
        <v>47</v>
      </c>
      <c r="C7" s="2">
        <f>Table4[[#This Row],[Україна]]*100</f>
        <v>63.519722583441698</v>
      </c>
    </row>
    <row r="8" spans="1:3" x14ac:dyDescent="0.35">
      <c r="A8" s="1">
        <v>44074</v>
      </c>
      <c r="B8" t="s">
        <v>48</v>
      </c>
      <c r="C8" s="2">
        <f>Table4[[#This Row],[Україна]]*100</f>
        <v>36.480277416558302</v>
      </c>
    </row>
    <row r="9" spans="1:3" x14ac:dyDescent="0.35">
      <c r="A9" s="1">
        <v>44074</v>
      </c>
      <c r="B9" t="s">
        <v>49</v>
      </c>
      <c r="C9" s="2">
        <f>Table4[[#This Row],[Україна]]*100</f>
        <v>20.924149956408019</v>
      </c>
    </row>
    <row r="10" spans="1:3" x14ac:dyDescent="0.35">
      <c r="A10" s="1">
        <v>44074</v>
      </c>
      <c r="B10" t="s">
        <v>50</v>
      </c>
      <c r="C10" s="2">
        <f>Table4[[#This Row],[Україна]]*100</f>
        <v>79.075850043591984</v>
      </c>
    </row>
    <row r="11" spans="1:3" x14ac:dyDescent="0.35">
      <c r="A11" s="1">
        <v>44074</v>
      </c>
      <c r="B11" t="s">
        <v>51</v>
      </c>
      <c r="C11" s="2">
        <f>Table4[[#This Row],[Україна]]*100</f>
        <v>4.7147571900047147</v>
      </c>
    </row>
    <row r="12" spans="1:3" x14ac:dyDescent="0.35">
      <c r="A12" s="1">
        <v>44074</v>
      </c>
      <c r="B12" t="s">
        <v>52</v>
      </c>
      <c r="C12" s="2">
        <f>Table4[[#This Row],[Україна]]*100</f>
        <v>95.285242809995282</v>
      </c>
    </row>
    <row r="13" spans="1:3" x14ac:dyDescent="0.35">
      <c r="A13" s="1">
        <v>44075</v>
      </c>
      <c r="B13" t="s">
        <v>30</v>
      </c>
      <c r="C13" s="2">
        <f>Table4[[#This Row],[Україна]]*100</f>
        <v>28.770120331301769</v>
      </c>
    </row>
    <row r="14" spans="1:3" x14ac:dyDescent="0.35">
      <c r="A14" s="1">
        <v>44075</v>
      </c>
      <c r="B14" t="s">
        <v>31</v>
      </c>
      <c r="C14" s="2">
        <f>Table4[[#This Row],[Україна]]*100</f>
        <v>15.404750742303486</v>
      </c>
    </row>
    <row r="15" spans="1:3" x14ac:dyDescent="0.35">
      <c r="A15" s="1">
        <v>44075</v>
      </c>
      <c r="B15" t="s">
        <v>32</v>
      </c>
      <c r="C15" s="2">
        <f>Table4[[#This Row],[Україна]]*100</f>
        <v>44.174871073605246</v>
      </c>
    </row>
    <row r="16" spans="1:3" x14ac:dyDescent="0.35">
      <c r="A16" s="1">
        <v>44075</v>
      </c>
      <c r="B16" t="s">
        <v>33</v>
      </c>
      <c r="C16" s="2">
        <f>Table4[[#This Row],[Україна]]*100</f>
        <v>55.825128926394754</v>
      </c>
    </row>
    <row r="17" spans="1:3" x14ac:dyDescent="0.35">
      <c r="A17" s="1">
        <v>44075</v>
      </c>
      <c r="B17" t="s">
        <v>46</v>
      </c>
      <c r="C17" s="2">
        <f>Table4[[#This Row],[Україна]]*100</f>
        <v>33.401904314094274</v>
      </c>
    </row>
    <row r="18" spans="1:3" x14ac:dyDescent="0.35">
      <c r="A18" s="1">
        <v>44075</v>
      </c>
      <c r="B18" t="s">
        <v>47</v>
      </c>
      <c r="C18" s="2">
        <f>Table4[[#This Row],[Україна]]*100</f>
        <v>30.283301073376741</v>
      </c>
    </row>
    <row r="19" spans="1:3" x14ac:dyDescent="0.35">
      <c r="A19" s="1">
        <v>44075</v>
      </c>
      <c r="B19" t="s">
        <v>48</v>
      </c>
      <c r="C19" s="2">
        <f>Table4[[#This Row],[Україна]]*100</f>
        <v>69.716698926623266</v>
      </c>
    </row>
    <row r="20" spans="1:3" x14ac:dyDescent="0.35">
      <c r="A20" s="1">
        <v>44075</v>
      </c>
      <c r="B20" t="s">
        <v>49</v>
      </c>
      <c r="C20" s="2">
        <f>Table4[[#This Row],[Україна]]*100</f>
        <v>20.876887340301977</v>
      </c>
    </row>
    <row r="21" spans="1:3" x14ac:dyDescent="0.35">
      <c r="A21" s="1">
        <v>44075</v>
      </c>
      <c r="B21" t="s">
        <v>50</v>
      </c>
      <c r="C21" s="2">
        <f>Table4[[#This Row],[Україна]]*100</f>
        <v>79.123112659698023</v>
      </c>
    </row>
    <row r="22" spans="1:3" x14ac:dyDescent="0.35">
      <c r="A22" s="1">
        <v>44075</v>
      </c>
      <c r="B22" t="s">
        <v>51</v>
      </c>
      <c r="C22" s="2">
        <f>Table4[[#This Row],[Україна]]*100</f>
        <v>5.328638497652582</v>
      </c>
    </row>
    <row r="23" spans="1:3" x14ac:dyDescent="0.35">
      <c r="A23" s="1">
        <v>44075</v>
      </c>
      <c r="B23" t="s">
        <v>52</v>
      </c>
      <c r="C23" s="2">
        <f>Table4[[#This Row],[Україна]]*100</f>
        <v>94.671361502347423</v>
      </c>
    </row>
    <row r="24" spans="1:3" x14ac:dyDescent="0.35">
      <c r="A24" s="1">
        <v>44076</v>
      </c>
      <c r="B24" t="s">
        <v>30</v>
      </c>
      <c r="C24" s="2">
        <f>Table4[[#This Row],[Україна]]*100</f>
        <v>28.494915780485915</v>
      </c>
    </row>
    <row r="25" spans="1:3" x14ac:dyDescent="0.35">
      <c r="A25" s="1">
        <v>44076</v>
      </c>
      <c r="B25" t="s">
        <v>31</v>
      </c>
      <c r="C25" s="2">
        <f>Table4[[#This Row],[Україна]]*100</f>
        <v>15.889156252425677</v>
      </c>
    </row>
    <row r="26" spans="1:3" x14ac:dyDescent="0.35">
      <c r="A26" s="1">
        <v>44076</v>
      </c>
      <c r="B26" t="s">
        <v>32</v>
      </c>
      <c r="C26" s="2">
        <f>Table4[[#This Row],[Україна]]*100</f>
        <v>44.38407203291159</v>
      </c>
    </row>
    <row r="27" spans="1:3" x14ac:dyDescent="0.35">
      <c r="A27" s="1">
        <v>44076</v>
      </c>
      <c r="B27" t="s">
        <v>33</v>
      </c>
      <c r="C27" s="2">
        <f>Table4[[#This Row],[Україна]]*100</f>
        <v>55.61592796708841</v>
      </c>
    </row>
    <row r="28" spans="1:3" x14ac:dyDescent="0.35">
      <c r="A28" s="1">
        <v>44076</v>
      </c>
      <c r="B28" t="s">
        <v>46</v>
      </c>
      <c r="C28" s="2">
        <f>Table4[[#This Row],[Україна]]*100</f>
        <v>33.033701285392205</v>
      </c>
    </row>
    <row r="29" spans="1:3" x14ac:dyDescent="0.35">
      <c r="A29" s="1">
        <v>44076</v>
      </c>
      <c r="B29" t="s">
        <v>47</v>
      </c>
      <c r="C29" s="2">
        <f>Table4[[#This Row],[Україна]]*100</f>
        <v>26.653075695798616</v>
      </c>
    </row>
    <row r="30" spans="1:3" x14ac:dyDescent="0.35">
      <c r="A30" s="1">
        <v>44076</v>
      </c>
      <c r="B30" t="s">
        <v>48</v>
      </c>
      <c r="C30" s="2">
        <f>Table4[[#This Row],[Україна]]*100</f>
        <v>73.34692430420138</v>
      </c>
    </row>
    <row r="31" spans="1:3" x14ac:dyDescent="0.35">
      <c r="A31" s="1">
        <v>44076</v>
      </c>
      <c r="B31" t="s">
        <v>49</v>
      </c>
      <c r="C31" s="2">
        <f>Table4[[#This Row],[Україна]]*100</f>
        <v>21.635730858468676</v>
      </c>
    </row>
    <row r="32" spans="1:3" x14ac:dyDescent="0.35">
      <c r="A32" s="1">
        <v>44076</v>
      </c>
      <c r="B32" t="s">
        <v>50</v>
      </c>
      <c r="C32" s="2">
        <f>Table4[[#This Row],[Україна]]*100</f>
        <v>78.364269141531324</v>
      </c>
    </row>
    <row r="33" spans="1:3" x14ac:dyDescent="0.35">
      <c r="A33" s="1">
        <v>44076</v>
      </c>
      <c r="B33" t="s">
        <v>51</v>
      </c>
      <c r="C33" s="2">
        <f>Table4[[#This Row],[Україна]]*100</f>
        <v>5.3295932678821876</v>
      </c>
    </row>
    <row r="34" spans="1:3" x14ac:dyDescent="0.35">
      <c r="A34" s="1">
        <v>44076</v>
      </c>
      <c r="B34" t="s">
        <v>52</v>
      </c>
      <c r="C34" s="2">
        <f>Table4[[#This Row],[Україна]]*100</f>
        <v>94.670406732117812</v>
      </c>
    </row>
    <row r="35" spans="1:3" x14ac:dyDescent="0.35">
      <c r="A35" s="1">
        <v>44077</v>
      </c>
      <c r="B35" t="s">
        <v>30</v>
      </c>
      <c r="C35" s="2">
        <f>Table4[[#This Row],[Україна]]*100</f>
        <v>27.384401437014716</v>
      </c>
    </row>
    <row r="36" spans="1:3" x14ac:dyDescent="0.35">
      <c r="A36" s="1">
        <v>44077</v>
      </c>
      <c r="B36" t="s">
        <v>31</v>
      </c>
      <c r="C36" s="2">
        <f>Table4[[#This Row],[Україна]]*100</f>
        <v>16.537258083207789</v>
      </c>
    </row>
    <row r="37" spans="1:3" x14ac:dyDescent="0.35">
      <c r="A37" s="1">
        <v>44077</v>
      </c>
      <c r="B37" t="s">
        <v>32</v>
      </c>
      <c r="C37" s="2">
        <f>Table4[[#This Row],[Україна]]*100</f>
        <v>43.921659520222505</v>
      </c>
    </row>
    <row r="38" spans="1:3" x14ac:dyDescent="0.35">
      <c r="A38" s="1">
        <v>44077</v>
      </c>
      <c r="B38" t="s">
        <v>33</v>
      </c>
      <c r="C38" s="2">
        <f>Table4[[#This Row],[Україна]]*100</f>
        <v>56.078340479777488</v>
      </c>
    </row>
    <row r="39" spans="1:3" x14ac:dyDescent="0.35">
      <c r="A39" s="1">
        <v>44077</v>
      </c>
      <c r="B39" t="s">
        <v>46</v>
      </c>
      <c r="C39" s="2">
        <f>Table4[[#This Row],[Україна]]*100</f>
        <v>34.300072996799372</v>
      </c>
    </row>
    <row r="40" spans="1:3" x14ac:dyDescent="0.35">
      <c r="A40" s="1">
        <v>44077</v>
      </c>
      <c r="B40" t="s">
        <v>47</v>
      </c>
      <c r="C40" s="2">
        <f>Table4[[#This Row],[Україна]]*100</f>
        <v>32.561185233690757</v>
      </c>
    </row>
    <row r="41" spans="1:3" x14ac:dyDescent="0.35">
      <c r="A41" s="1">
        <v>44077</v>
      </c>
      <c r="B41" t="s">
        <v>48</v>
      </c>
      <c r="C41" s="2">
        <f>Table4[[#This Row],[Україна]]*100</f>
        <v>67.438814766309235</v>
      </c>
    </row>
    <row r="42" spans="1:3" x14ac:dyDescent="0.35">
      <c r="A42" s="1">
        <v>44077</v>
      </c>
      <c r="B42" t="s">
        <v>49</v>
      </c>
      <c r="C42" s="2">
        <f>Table4[[#This Row],[Україна]]*100</f>
        <v>21.195652173913043</v>
      </c>
    </row>
    <row r="43" spans="1:3" x14ac:dyDescent="0.35">
      <c r="A43" s="1">
        <v>44077</v>
      </c>
      <c r="B43" t="s">
        <v>50</v>
      </c>
      <c r="C43" s="2">
        <f>Table4[[#This Row],[Україна]]*100</f>
        <v>78.804347826086953</v>
      </c>
    </row>
    <row r="44" spans="1:3" x14ac:dyDescent="0.35">
      <c r="A44" s="1">
        <v>44077</v>
      </c>
      <c r="B44" t="s">
        <v>51</v>
      </c>
      <c r="C44" s="2">
        <f>Table4[[#This Row],[Україна]]*100</f>
        <v>5.4097605893186005</v>
      </c>
    </row>
    <row r="45" spans="1:3" x14ac:dyDescent="0.35">
      <c r="A45" s="1">
        <v>44077</v>
      </c>
      <c r="B45" t="s">
        <v>52</v>
      </c>
      <c r="C45" s="2">
        <f>Table4[[#This Row],[Україна]]*100</f>
        <v>94.590239410681392</v>
      </c>
    </row>
    <row r="46" spans="1:3" x14ac:dyDescent="0.35">
      <c r="A46" s="1">
        <v>44078</v>
      </c>
      <c r="B46" t="s">
        <v>30</v>
      </c>
      <c r="C46" s="2">
        <f>Table4[[#This Row],[Україна]]*100</f>
        <v>28.599333563139144</v>
      </c>
    </row>
    <row r="47" spans="1:3" x14ac:dyDescent="0.35">
      <c r="A47" s="1">
        <v>44078</v>
      </c>
      <c r="B47" t="s">
        <v>31</v>
      </c>
      <c r="C47" s="2">
        <f>Table4[[#This Row],[Україна]]*100</f>
        <v>16.151518633421425</v>
      </c>
    </row>
    <row r="48" spans="1:3" x14ac:dyDescent="0.35">
      <c r="A48" s="1">
        <v>44078</v>
      </c>
      <c r="B48" t="s">
        <v>32</v>
      </c>
      <c r="C48" s="2">
        <f>Table4[[#This Row],[Україна]]*100</f>
        <v>44.750852196560572</v>
      </c>
    </row>
    <row r="49" spans="1:3" x14ac:dyDescent="0.35">
      <c r="A49" s="1">
        <v>44078</v>
      </c>
      <c r="B49" t="s">
        <v>33</v>
      </c>
      <c r="C49" s="2">
        <f>Table4[[#This Row],[Україна]]*100</f>
        <v>55.249147803439428</v>
      </c>
    </row>
    <row r="50" spans="1:3" x14ac:dyDescent="0.35">
      <c r="A50" s="1">
        <v>44078</v>
      </c>
      <c r="B50" t="s">
        <v>46</v>
      </c>
      <c r="C50" s="2">
        <f>Table4[[#This Row],[Україна]]*100</f>
        <v>34.37272370706561</v>
      </c>
    </row>
    <row r="51" spans="1:3" x14ac:dyDescent="0.35">
      <c r="A51" s="1">
        <v>44078</v>
      </c>
      <c r="B51" t="s">
        <v>47</v>
      </c>
      <c r="C51" s="2">
        <f>Table4[[#This Row],[Україна]]*100</f>
        <v>32.765506561251932</v>
      </c>
    </row>
    <row r="52" spans="1:3" x14ac:dyDescent="0.35">
      <c r="A52" s="1">
        <v>44078</v>
      </c>
      <c r="B52" t="s">
        <v>48</v>
      </c>
      <c r="C52" s="2">
        <f>Table4[[#This Row],[Україна]]*100</f>
        <v>67.234493438748061</v>
      </c>
    </row>
    <row r="53" spans="1:3" x14ac:dyDescent="0.35">
      <c r="A53" s="1">
        <v>44078</v>
      </c>
      <c r="B53" t="s">
        <v>49</v>
      </c>
      <c r="C53" s="2">
        <f>Table4[[#This Row],[Україна]]*100</f>
        <v>23.647871116225545</v>
      </c>
    </row>
    <row r="54" spans="1:3" x14ac:dyDescent="0.35">
      <c r="A54" s="1">
        <v>44078</v>
      </c>
      <c r="B54" t="s">
        <v>50</v>
      </c>
      <c r="C54" s="2">
        <f>Table4[[#This Row],[Україна]]*100</f>
        <v>76.352128883774455</v>
      </c>
    </row>
    <row r="55" spans="1:3" x14ac:dyDescent="0.35">
      <c r="A55" s="1">
        <v>44078</v>
      </c>
      <c r="B55" t="s">
        <v>51</v>
      </c>
      <c r="C55" s="2">
        <f>Table4[[#This Row],[Україна]]*100</f>
        <v>6.102635228848821</v>
      </c>
    </row>
    <row r="56" spans="1:3" x14ac:dyDescent="0.35">
      <c r="A56" s="1">
        <v>44078</v>
      </c>
      <c r="B56" t="s">
        <v>52</v>
      </c>
      <c r="C56" s="2">
        <f>Table4[[#This Row],[Україна]]*100</f>
        <v>93.897364771151189</v>
      </c>
    </row>
    <row r="57" spans="1:3" x14ac:dyDescent="0.35">
      <c r="A57" s="1">
        <v>44079</v>
      </c>
      <c r="B57" t="s">
        <v>30</v>
      </c>
      <c r="C57" s="2">
        <f>Table4[[#This Row],[Україна]]*100</f>
        <v>27.566871258619386</v>
      </c>
    </row>
    <row r="58" spans="1:3" x14ac:dyDescent="0.35">
      <c r="A58" s="1">
        <v>44079</v>
      </c>
      <c r="B58" t="s">
        <v>31</v>
      </c>
      <c r="C58" s="2">
        <f>Table4[[#This Row],[Україна]]*100</f>
        <v>15.855876335530802</v>
      </c>
    </row>
    <row r="59" spans="1:3" x14ac:dyDescent="0.35">
      <c r="A59" s="1">
        <v>44079</v>
      </c>
      <c r="B59" t="s">
        <v>32</v>
      </c>
      <c r="C59" s="2">
        <f>Table4[[#This Row],[Україна]]*100</f>
        <v>43.422747594150188</v>
      </c>
    </row>
    <row r="60" spans="1:3" x14ac:dyDescent="0.35">
      <c r="A60" s="1">
        <v>44079</v>
      </c>
      <c r="B60" t="s">
        <v>33</v>
      </c>
      <c r="C60" s="2">
        <f>Table4[[#This Row],[Україна]]*100</f>
        <v>56.577252405849812</v>
      </c>
    </row>
    <row r="61" spans="1:3" x14ac:dyDescent="0.35">
      <c r="A61" s="1">
        <v>44079</v>
      </c>
      <c r="B61" t="s">
        <v>46</v>
      </c>
      <c r="C61" s="2">
        <f>Table4[[#This Row],[Україна]]*100</f>
        <v>34.344395321506518</v>
      </c>
    </row>
    <row r="62" spans="1:3" x14ac:dyDescent="0.35">
      <c r="A62" s="1">
        <v>44079</v>
      </c>
      <c r="B62" t="s">
        <v>47</v>
      </c>
      <c r="C62" s="2">
        <f>Table4[[#This Row],[Україна]]*100</f>
        <v>30.422030307968061</v>
      </c>
    </row>
    <row r="63" spans="1:3" x14ac:dyDescent="0.35">
      <c r="A63" s="1">
        <v>44079</v>
      </c>
      <c r="B63" t="s">
        <v>48</v>
      </c>
      <c r="C63" s="2">
        <f>Table4[[#This Row],[Україна]]*100</f>
        <v>69.577969692031942</v>
      </c>
    </row>
    <row r="64" spans="1:3" x14ac:dyDescent="0.35">
      <c r="A64" s="1">
        <v>44079</v>
      </c>
      <c r="B64" t="s">
        <v>49</v>
      </c>
      <c r="C64" s="2">
        <f>Table4[[#This Row],[Україна]]*100</f>
        <v>22.973744292237445</v>
      </c>
    </row>
    <row r="65" spans="1:3" x14ac:dyDescent="0.35">
      <c r="A65" s="1">
        <v>44079</v>
      </c>
      <c r="B65" t="s">
        <v>50</v>
      </c>
      <c r="C65" s="2">
        <f>Table4[[#This Row],[Україна]]*100</f>
        <v>77.026255707762559</v>
      </c>
    </row>
    <row r="66" spans="1:3" x14ac:dyDescent="0.35">
      <c r="A66" s="1">
        <v>44079</v>
      </c>
      <c r="B66" t="s">
        <v>51</v>
      </c>
      <c r="C66" s="2">
        <f>Table4[[#This Row],[Україна]]*100</f>
        <v>5.8729433272394882</v>
      </c>
    </row>
    <row r="67" spans="1:3" x14ac:dyDescent="0.35">
      <c r="A67" s="1">
        <v>44079</v>
      </c>
      <c r="B67" t="s">
        <v>52</v>
      </c>
      <c r="C67" s="2">
        <f>Table4[[#This Row],[Україна]]*100</f>
        <v>94.127056672760517</v>
      </c>
    </row>
    <row r="68" spans="1:3" x14ac:dyDescent="0.35">
      <c r="A68" s="1">
        <v>44080</v>
      </c>
      <c r="B68" t="s">
        <v>30</v>
      </c>
      <c r="C68" s="2">
        <f>Table4[[#This Row],[Україна]]*100</f>
        <v>28.748964374482188</v>
      </c>
    </row>
    <row r="69" spans="1:3" x14ac:dyDescent="0.35">
      <c r="A69" s="1">
        <v>44080</v>
      </c>
      <c r="B69" t="s">
        <v>31</v>
      </c>
      <c r="C69" s="2">
        <f>Table4[[#This Row],[Україна]]*100</f>
        <v>16.042780748663102</v>
      </c>
    </row>
    <row r="70" spans="1:3" x14ac:dyDescent="0.35">
      <c r="A70" s="1">
        <v>44080</v>
      </c>
      <c r="B70" t="s">
        <v>32</v>
      </c>
      <c r="C70" s="2">
        <f>Table4[[#This Row],[Україна]]*100</f>
        <v>44.79174512314529</v>
      </c>
    </row>
    <row r="71" spans="1:3" x14ac:dyDescent="0.35">
      <c r="A71" s="1">
        <v>44080</v>
      </c>
      <c r="B71" t="s">
        <v>33</v>
      </c>
      <c r="C71" s="2">
        <f>Table4[[#This Row],[Україна]]*100</f>
        <v>55.20825487685471</v>
      </c>
    </row>
    <row r="72" spans="1:3" x14ac:dyDescent="0.35">
      <c r="A72" s="1">
        <v>44080</v>
      </c>
      <c r="B72" t="s">
        <v>46</v>
      </c>
      <c r="C72" s="2">
        <f>Table4[[#This Row],[Україна]]*100</f>
        <v>34.920812580446579</v>
      </c>
    </row>
    <row r="73" spans="1:3" x14ac:dyDescent="0.35">
      <c r="A73" s="1">
        <v>44080</v>
      </c>
      <c r="B73" t="s">
        <v>47</v>
      </c>
      <c r="C73" s="2">
        <f>Table4[[#This Row],[Україна]]*100</f>
        <v>32.924679487179489</v>
      </c>
    </row>
    <row r="74" spans="1:3" x14ac:dyDescent="0.35">
      <c r="A74" s="1">
        <v>44080</v>
      </c>
      <c r="B74" t="s">
        <v>48</v>
      </c>
      <c r="C74" s="2">
        <f>Table4[[#This Row],[Україна]]*100</f>
        <v>67.075320512820511</v>
      </c>
    </row>
    <row r="75" spans="1:3" x14ac:dyDescent="0.35">
      <c r="A75" s="1">
        <v>44080</v>
      </c>
      <c r="B75" t="s">
        <v>49</v>
      </c>
      <c r="C75" s="2">
        <f>Table4[[#This Row],[Україна]]*100</f>
        <v>21.609326130224623</v>
      </c>
    </row>
    <row r="76" spans="1:3" x14ac:dyDescent="0.35">
      <c r="A76" s="1">
        <v>44080</v>
      </c>
      <c r="B76" t="s">
        <v>50</v>
      </c>
      <c r="C76" s="2">
        <f>Table4[[#This Row],[Україна]]*100</f>
        <v>78.39067386977537</v>
      </c>
    </row>
    <row r="77" spans="1:3" x14ac:dyDescent="0.35">
      <c r="A77" s="1">
        <v>44080</v>
      </c>
      <c r="B77" t="s">
        <v>51</v>
      </c>
      <c r="C77" s="2">
        <f>Table4[[#This Row],[Україна]]*100</f>
        <v>5.6032535020334384</v>
      </c>
    </row>
    <row r="78" spans="1:3" x14ac:dyDescent="0.35">
      <c r="A78" s="1">
        <v>44080</v>
      </c>
      <c r="B78" t="s">
        <v>52</v>
      </c>
      <c r="C78" s="2">
        <f>Table4[[#This Row],[Україна]]*100</f>
        <v>94.396746497966561</v>
      </c>
    </row>
    <row r="79" spans="1:3" x14ac:dyDescent="0.35">
      <c r="A79" s="1">
        <v>44081</v>
      </c>
      <c r="B79" t="s">
        <v>30</v>
      </c>
      <c r="C79" s="2">
        <f>Table4[[#This Row],[Україна]]*100</f>
        <v>29.468291953335328</v>
      </c>
    </row>
    <row r="80" spans="1:3" x14ac:dyDescent="0.35">
      <c r="A80" s="1">
        <v>44081</v>
      </c>
      <c r="B80" t="s">
        <v>31</v>
      </c>
      <c r="C80" s="2">
        <f>Table4[[#This Row],[Україна]]*100</f>
        <v>16.295243793000299</v>
      </c>
    </row>
    <row r="81" spans="1:3" x14ac:dyDescent="0.35">
      <c r="A81" s="1">
        <v>44081</v>
      </c>
      <c r="B81" t="s">
        <v>32</v>
      </c>
      <c r="C81" s="2">
        <f>Table4[[#This Row],[Україна]]*100</f>
        <v>45.763535746335627</v>
      </c>
    </row>
    <row r="82" spans="1:3" x14ac:dyDescent="0.35">
      <c r="A82" s="1">
        <v>44081</v>
      </c>
      <c r="B82" t="s">
        <v>33</v>
      </c>
      <c r="C82" s="2">
        <f>Table4[[#This Row],[Україна]]*100</f>
        <v>54.236464253664373</v>
      </c>
    </row>
    <row r="83" spans="1:3" x14ac:dyDescent="0.35">
      <c r="A83" s="1">
        <v>44081</v>
      </c>
      <c r="B83" t="s">
        <v>46</v>
      </c>
      <c r="C83" s="2">
        <f>Table4[[#This Row],[Україна]]*100</f>
        <v>35.362391449565798</v>
      </c>
    </row>
    <row r="84" spans="1:3" x14ac:dyDescent="0.35">
      <c r="A84" s="1">
        <v>44081</v>
      </c>
      <c r="B84" t="s">
        <v>47</v>
      </c>
      <c r="C84" s="2">
        <f>Table4[[#This Row],[Україна]]*100</f>
        <v>31.963793781975603</v>
      </c>
    </row>
    <row r="85" spans="1:3" x14ac:dyDescent="0.35">
      <c r="A85" s="1">
        <v>44081</v>
      </c>
      <c r="B85" t="s">
        <v>48</v>
      </c>
      <c r="C85" s="2">
        <f>Table4[[#This Row],[Україна]]*100</f>
        <v>68.036206218024404</v>
      </c>
    </row>
    <row r="86" spans="1:3" x14ac:dyDescent="0.35">
      <c r="A86" s="1">
        <v>44081</v>
      </c>
      <c r="B86" t="s">
        <v>49</v>
      </c>
      <c r="C86" s="2">
        <f>Table4[[#This Row],[Україна]]*100</f>
        <v>24.004550625711037</v>
      </c>
    </row>
    <row r="87" spans="1:3" x14ac:dyDescent="0.35">
      <c r="A87" s="1">
        <v>44081</v>
      </c>
      <c r="B87" t="s">
        <v>50</v>
      </c>
      <c r="C87" s="2">
        <f>Table4[[#This Row],[Україна]]*100</f>
        <v>75.995449374288953</v>
      </c>
    </row>
    <row r="88" spans="1:3" x14ac:dyDescent="0.35">
      <c r="A88" s="1">
        <v>44081</v>
      </c>
      <c r="B88" t="s">
        <v>51</v>
      </c>
      <c r="C88" s="2">
        <f>Table4[[#This Row],[Україна]]*100</f>
        <v>5.7596371882086173</v>
      </c>
    </row>
    <row r="89" spans="1:3" x14ac:dyDescent="0.35">
      <c r="A89" s="1">
        <v>44081</v>
      </c>
      <c r="B89" t="s">
        <v>52</v>
      </c>
      <c r="C89" s="2">
        <f>Table4[[#This Row],[Україна]]*100</f>
        <v>94.240362811791385</v>
      </c>
    </row>
    <row r="90" spans="1:3" x14ac:dyDescent="0.35">
      <c r="A90" s="1">
        <v>44082</v>
      </c>
      <c r="B90" t="s">
        <v>30</v>
      </c>
      <c r="C90" s="2">
        <f>Table4[[#This Row],[Україна]]*100</f>
        <v>29.053274263802535</v>
      </c>
    </row>
    <row r="91" spans="1:3" x14ac:dyDescent="0.35">
      <c r="A91" s="1">
        <v>44082</v>
      </c>
      <c r="B91" t="s">
        <v>31</v>
      </c>
      <c r="C91" s="2">
        <f>Table4[[#This Row],[Україна]]*100</f>
        <v>16.481143665537395</v>
      </c>
    </row>
    <row r="92" spans="1:3" x14ac:dyDescent="0.35">
      <c r="A92" s="1">
        <v>44082</v>
      </c>
      <c r="B92" t="s">
        <v>32</v>
      </c>
      <c r="C92" s="2">
        <f>Table4[[#This Row],[Україна]]*100</f>
        <v>45.534417929339938</v>
      </c>
    </row>
    <row r="93" spans="1:3" x14ac:dyDescent="0.35">
      <c r="A93" s="1">
        <v>44082</v>
      </c>
      <c r="B93" t="s">
        <v>33</v>
      </c>
      <c r="C93" s="2">
        <f>Table4[[#This Row],[Україна]]*100</f>
        <v>54.465582070660055</v>
      </c>
    </row>
    <row r="94" spans="1:3" x14ac:dyDescent="0.35">
      <c r="A94" s="1">
        <v>44082</v>
      </c>
      <c r="B94" t="s">
        <v>46</v>
      </c>
      <c r="C94" s="2">
        <f>Table4[[#This Row],[Україна]]*100</f>
        <v>35.601221882810329</v>
      </c>
    </row>
    <row r="95" spans="1:3" x14ac:dyDescent="0.35">
      <c r="A95" s="1">
        <v>44082</v>
      </c>
      <c r="B95" t="s">
        <v>47</v>
      </c>
      <c r="C95" s="2">
        <f>Table4[[#This Row],[Україна]]*100</f>
        <v>31.55226209048362</v>
      </c>
    </row>
    <row r="96" spans="1:3" x14ac:dyDescent="0.35">
      <c r="A96" s="1">
        <v>44082</v>
      </c>
      <c r="B96" t="s">
        <v>48</v>
      </c>
      <c r="C96" s="2">
        <f>Table4[[#This Row],[Україна]]*100</f>
        <v>68.447737909516377</v>
      </c>
    </row>
    <row r="97" spans="1:3" x14ac:dyDescent="0.35">
      <c r="A97" s="1">
        <v>44082</v>
      </c>
      <c r="B97" t="s">
        <v>49</v>
      </c>
      <c r="C97" s="2">
        <f>Table4[[#This Row],[Україна]]*100</f>
        <v>25.106624964458348</v>
      </c>
    </row>
    <row r="98" spans="1:3" x14ac:dyDescent="0.35">
      <c r="A98" s="1">
        <v>44082</v>
      </c>
      <c r="B98" t="s">
        <v>50</v>
      </c>
      <c r="C98" s="2">
        <f>Table4[[#This Row],[Україна]]*100</f>
        <v>74.893375035541652</v>
      </c>
    </row>
    <row r="99" spans="1:3" x14ac:dyDescent="0.35">
      <c r="A99" s="1">
        <v>44082</v>
      </c>
      <c r="B99" t="s">
        <v>51</v>
      </c>
      <c r="C99" s="2">
        <f>Table4[[#This Row],[Україна]]*100</f>
        <v>5.4652213188798555</v>
      </c>
    </row>
    <row r="100" spans="1:3" x14ac:dyDescent="0.35">
      <c r="A100" s="1">
        <v>44082</v>
      </c>
      <c r="B100" t="s">
        <v>52</v>
      </c>
      <c r="C100" s="2">
        <f>Table4[[#This Row],[Україна]]*100</f>
        <v>94.534778681120144</v>
      </c>
    </row>
    <row r="101" spans="1:3" x14ac:dyDescent="0.35">
      <c r="A101" s="1">
        <v>44083</v>
      </c>
      <c r="B101" t="s">
        <v>30</v>
      </c>
      <c r="C101" s="2">
        <f>Table4[[#This Row],[Україна]]*100</f>
        <v>28.322280438207599</v>
      </c>
    </row>
    <row r="102" spans="1:3" x14ac:dyDescent="0.35">
      <c r="A102" s="1">
        <v>44083</v>
      </c>
      <c r="B102" t="s">
        <v>31</v>
      </c>
      <c r="C102" s="2">
        <f>Table4[[#This Row],[Україна]]*100</f>
        <v>15.996775730040669</v>
      </c>
    </row>
    <row r="103" spans="1:3" x14ac:dyDescent="0.35">
      <c r="A103" s="1">
        <v>44083</v>
      </c>
      <c r="B103" t="s">
        <v>32</v>
      </c>
      <c r="C103" s="2">
        <f>Table4[[#This Row],[Україна]]*100</f>
        <v>44.319056168248267</v>
      </c>
    </row>
    <row r="104" spans="1:3" x14ac:dyDescent="0.35">
      <c r="A104" s="1">
        <v>44083</v>
      </c>
      <c r="B104" t="s">
        <v>33</v>
      </c>
      <c r="C104" s="2">
        <f>Table4[[#This Row],[Україна]]*100</f>
        <v>55.680943831751726</v>
      </c>
    </row>
    <row r="105" spans="1:3" x14ac:dyDescent="0.35">
      <c r="A105" s="1">
        <v>44083</v>
      </c>
      <c r="B105" t="s">
        <v>46</v>
      </c>
      <c r="C105" s="2">
        <f>Table4[[#This Row],[Україна]]*100</f>
        <v>36.042548513000931</v>
      </c>
    </row>
    <row r="106" spans="1:3" x14ac:dyDescent="0.35">
      <c r="A106" s="1">
        <v>44083</v>
      </c>
      <c r="B106" t="s">
        <v>47</v>
      </c>
      <c r="C106" s="2">
        <f>Table4[[#This Row],[Україна]]*100</f>
        <v>29.939754442156641</v>
      </c>
    </row>
    <row r="107" spans="1:3" x14ac:dyDescent="0.35">
      <c r="A107" s="1">
        <v>44083</v>
      </c>
      <c r="B107" t="s">
        <v>48</v>
      </c>
      <c r="C107" s="2">
        <f>Table4[[#This Row],[Україна]]*100</f>
        <v>70.060245557843359</v>
      </c>
    </row>
    <row r="108" spans="1:3" x14ac:dyDescent="0.35">
      <c r="A108" s="1">
        <v>44083</v>
      </c>
      <c r="B108" t="s">
        <v>49</v>
      </c>
      <c r="C108" s="2">
        <f>Table4[[#This Row],[Україна]]*100</f>
        <v>23.983050847457626</v>
      </c>
    </row>
    <row r="109" spans="1:3" x14ac:dyDescent="0.35">
      <c r="A109" s="1">
        <v>44083</v>
      </c>
      <c r="B109" t="s">
        <v>50</v>
      </c>
      <c r="C109" s="2">
        <f>Table4[[#This Row],[Україна]]*100</f>
        <v>76.016949152542367</v>
      </c>
    </row>
    <row r="110" spans="1:3" x14ac:dyDescent="0.35">
      <c r="A110" s="1">
        <v>44083</v>
      </c>
      <c r="B110" t="s">
        <v>51</v>
      </c>
      <c r="C110" s="2">
        <f>Table4[[#This Row],[Україна]]*100</f>
        <v>5.6278026905829597</v>
      </c>
    </row>
    <row r="111" spans="1:3" x14ac:dyDescent="0.35">
      <c r="A111" s="1">
        <v>44083</v>
      </c>
      <c r="B111" t="s">
        <v>52</v>
      </c>
      <c r="C111" s="2">
        <f>Table4[[#This Row],[Україна]]*100</f>
        <v>94.372197309417032</v>
      </c>
    </row>
    <row r="112" spans="1:3" x14ac:dyDescent="0.35">
      <c r="A112" s="1">
        <v>44084</v>
      </c>
      <c r="B112" t="s">
        <v>30</v>
      </c>
      <c r="C112" s="2">
        <f>Table4[[#This Row],[Україна]]*100</f>
        <v>29.147066331181854</v>
      </c>
    </row>
    <row r="113" spans="1:3" x14ac:dyDescent="0.35">
      <c r="A113" s="1">
        <v>44084</v>
      </c>
      <c r="B113" t="s">
        <v>31</v>
      </c>
      <c r="C113" s="2">
        <f>Table4[[#This Row],[Україна]]*100</f>
        <v>15.301024687306274</v>
      </c>
    </row>
    <row r="114" spans="1:3" x14ac:dyDescent="0.35">
      <c r="A114" s="1">
        <v>44084</v>
      </c>
      <c r="B114" t="s">
        <v>32</v>
      </c>
      <c r="C114" s="2">
        <f>Table4[[#This Row],[Україна]]*100</f>
        <v>44.448091018488128</v>
      </c>
    </row>
    <row r="115" spans="1:3" x14ac:dyDescent="0.35">
      <c r="A115" s="1">
        <v>44084</v>
      </c>
      <c r="B115" t="s">
        <v>33</v>
      </c>
      <c r="C115" s="2">
        <f>Table4[[#This Row],[Україна]]*100</f>
        <v>55.551908981511879</v>
      </c>
    </row>
    <row r="116" spans="1:3" x14ac:dyDescent="0.35">
      <c r="A116" s="1">
        <v>44084</v>
      </c>
      <c r="B116" t="s">
        <v>46</v>
      </c>
      <c r="C116" s="2">
        <f>Table4[[#This Row],[Україна]]*100</f>
        <v>36.14149854323567</v>
      </c>
    </row>
    <row r="117" spans="1:3" x14ac:dyDescent="0.35">
      <c r="A117" s="1">
        <v>44084</v>
      </c>
      <c r="B117" t="s">
        <v>47</v>
      </c>
      <c r="C117" s="2">
        <f>Table4[[#This Row],[Україна]]*100</f>
        <v>30.260856338885084</v>
      </c>
    </row>
    <row r="118" spans="1:3" x14ac:dyDescent="0.35">
      <c r="A118" s="1">
        <v>44084</v>
      </c>
      <c r="B118" t="s">
        <v>48</v>
      </c>
      <c r="C118" s="2">
        <f>Table4[[#This Row],[Україна]]*100</f>
        <v>69.739143661114909</v>
      </c>
    </row>
    <row r="119" spans="1:3" x14ac:dyDescent="0.35">
      <c r="A119" s="1">
        <v>44084</v>
      </c>
      <c r="B119" t="s">
        <v>49</v>
      </c>
      <c r="C119" s="2">
        <f>Table4[[#This Row],[Україна]]*100</f>
        <v>25.310734463276834</v>
      </c>
    </row>
    <row r="120" spans="1:3" x14ac:dyDescent="0.35">
      <c r="A120" s="1">
        <v>44084</v>
      </c>
      <c r="B120" t="s">
        <v>50</v>
      </c>
      <c r="C120" s="2">
        <f>Table4[[#This Row],[Україна]]*100</f>
        <v>74.689265536723155</v>
      </c>
    </row>
    <row r="121" spans="1:3" x14ac:dyDescent="0.35">
      <c r="A121" s="1">
        <v>44084</v>
      </c>
      <c r="B121" t="s">
        <v>51</v>
      </c>
      <c r="C121" s="2">
        <f>Table4[[#This Row],[Україна]]*100</f>
        <v>5.7860506840098678</v>
      </c>
    </row>
    <row r="122" spans="1:3" x14ac:dyDescent="0.35">
      <c r="A122" s="1">
        <v>44084</v>
      </c>
      <c r="B122" t="s">
        <v>52</v>
      </c>
      <c r="C122" s="2">
        <f>Table4[[#This Row],[Україна]]*100</f>
        <v>94.213949315990135</v>
      </c>
    </row>
    <row r="123" spans="1:3" x14ac:dyDescent="0.35">
      <c r="A123" s="1">
        <v>44085</v>
      </c>
      <c r="B123" t="s">
        <v>30</v>
      </c>
      <c r="C123" s="2">
        <f>Table4[[#This Row],[Україна]]*100</f>
        <v>29.222025123990875</v>
      </c>
    </row>
    <row r="124" spans="1:3" x14ac:dyDescent="0.35">
      <c r="A124" s="1">
        <v>44085</v>
      </c>
      <c r="B124" t="s">
        <v>31</v>
      </c>
      <c r="C124" s="2">
        <f>Table4[[#This Row],[Україна]]*100</f>
        <v>15.555877348586321</v>
      </c>
    </row>
    <row r="125" spans="1:3" x14ac:dyDescent="0.35">
      <c r="A125" s="1">
        <v>44085</v>
      </c>
      <c r="B125" t="s">
        <v>32</v>
      </c>
      <c r="C125" s="2">
        <f>Table4[[#This Row],[Україна]]*100</f>
        <v>44.777902472577203</v>
      </c>
    </row>
    <row r="126" spans="1:3" x14ac:dyDescent="0.35">
      <c r="A126" s="1">
        <v>44085</v>
      </c>
      <c r="B126" t="s">
        <v>33</v>
      </c>
      <c r="C126" s="2">
        <f>Table4[[#This Row],[Україна]]*100</f>
        <v>55.222097527422797</v>
      </c>
    </row>
    <row r="127" spans="1:3" x14ac:dyDescent="0.35">
      <c r="A127" s="1">
        <v>44085</v>
      </c>
      <c r="B127" t="s">
        <v>46</v>
      </c>
      <c r="C127" s="2">
        <f>Table4[[#This Row],[Україна]]*100</f>
        <v>36.468172484599584</v>
      </c>
    </row>
    <row r="128" spans="1:3" x14ac:dyDescent="0.35">
      <c r="A128" s="1">
        <v>44085</v>
      </c>
      <c r="B128" t="s">
        <v>47</v>
      </c>
      <c r="C128" s="2">
        <f>Table4[[#This Row],[Україна]]*100</f>
        <v>30.487987987987985</v>
      </c>
    </row>
    <row r="129" spans="1:3" x14ac:dyDescent="0.35">
      <c r="A129" s="1">
        <v>44085</v>
      </c>
      <c r="B129" t="s">
        <v>48</v>
      </c>
      <c r="C129" s="2">
        <f>Table4[[#This Row],[Україна]]*100</f>
        <v>69.512012012012008</v>
      </c>
    </row>
    <row r="130" spans="1:3" x14ac:dyDescent="0.35">
      <c r="A130" s="1">
        <v>44085</v>
      </c>
      <c r="B130" t="s">
        <v>49</v>
      </c>
      <c r="C130" s="2">
        <f>Table4[[#This Row],[Україна]]*100</f>
        <v>24.908528004503236</v>
      </c>
    </row>
    <row r="131" spans="1:3" x14ac:dyDescent="0.35">
      <c r="A131" s="1">
        <v>44085</v>
      </c>
      <c r="B131" t="s">
        <v>50</v>
      </c>
      <c r="C131" s="2">
        <f>Table4[[#This Row],[Україна]]*100</f>
        <v>75.091471995496761</v>
      </c>
    </row>
    <row r="132" spans="1:3" x14ac:dyDescent="0.35">
      <c r="A132" s="1">
        <v>44085</v>
      </c>
      <c r="B132" t="s">
        <v>51</v>
      </c>
      <c r="C132" s="2">
        <f>Table4[[#This Row],[Україна]]*100</f>
        <v>5.7066428889879628</v>
      </c>
    </row>
    <row r="133" spans="1:3" x14ac:dyDescent="0.35">
      <c r="A133" s="1">
        <v>44085</v>
      </c>
      <c r="B133" t="s">
        <v>52</v>
      </c>
      <c r="C133" s="2">
        <f>Table4[[#This Row],[Україна]]*100</f>
        <v>94.293357111012028</v>
      </c>
    </row>
    <row r="134" spans="1:3" x14ac:dyDescent="0.35">
      <c r="A134" s="1">
        <v>44086</v>
      </c>
      <c r="B134" t="s">
        <v>30</v>
      </c>
      <c r="C134" s="2">
        <f>Table4[[#This Row],[Україна]]*100</f>
        <v>28.363256935199509</v>
      </c>
    </row>
    <row r="135" spans="1:3" x14ac:dyDescent="0.35">
      <c r="A135" s="1">
        <v>44086</v>
      </c>
      <c r="B135" t="s">
        <v>31</v>
      </c>
      <c r="C135" s="2">
        <f>Table4[[#This Row],[Україна]]*100</f>
        <v>15.223257654805167</v>
      </c>
    </row>
    <row r="136" spans="1:3" x14ac:dyDescent="0.35">
      <c r="A136" s="1">
        <v>44086</v>
      </c>
      <c r="B136" t="s">
        <v>32</v>
      </c>
      <c r="C136" s="2">
        <f>Table4[[#This Row],[Україна]]*100</f>
        <v>43.586514590004676</v>
      </c>
    </row>
    <row r="137" spans="1:3" x14ac:dyDescent="0.35">
      <c r="A137" s="1">
        <v>44086</v>
      </c>
      <c r="B137" t="s">
        <v>33</v>
      </c>
      <c r="C137" s="2">
        <f>Table4[[#This Row],[Україна]]*100</f>
        <v>56.413485409995324</v>
      </c>
    </row>
    <row r="138" spans="1:3" x14ac:dyDescent="0.35">
      <c r="A138" s="1">
        <v>44086</v>
      </c>
      <c r="B138" t="s">
        <v>46</v>
      </c>
      <c r="C138" s="2">
        <f>Table4[[#This Row],[Україна]]*100</f>
        <v>36.714579055441476</v>
      </c>
    </row>
    <row r="139" spans="1:3" x14ac:dyDescent="0.35">
      <c r="A139" s="1">
        <v>44086</v>
      </c>
      <c r="B139" t="s">
        <v>47</v>
      </c>
      <c r="C139" s="2">
        <f>Table4[[#This Row],[Україна]]*100</f>
        <v>30.879940343027592</v>
      </c>
    </row>
    <row r="140" spans="1:3" x14ac:dyDescent="0.35">
      <c r="A140" s="1">
        <v>44086</v>
      </c>
      <c r="B140" t="s">
        <v>48</v>
      </c>
      <c r="C140" s="2">
        <f>Table4[[#This Row],[Україна]]*100</f>
        <v>69.120059656972415</v>
      </c>
    </row>
    <row r="141" spans="1:3" x14ac:dyDescent="0.35">
      <c r="A141" s="1">
        <v>44086</v>
      </c>
      <c r="B141" t="s">
        <v>49</v>
      </c>
      <c r="C141" s="2">
        <f>Table4[[#This Row],[Україна]]*100</f>
        <v>24.613220815752463</v>
      </c>
    </row>
    <row r="142" spans="1:3" x14ac:dyDescent="0.35">
      <c r="A142" s="1">
        <v>44086</v>
      </c>
      <c r="B142" t="s">
        <v>50</v>
      </c>
      <c r="C142" s="2">
        <f>Table4[[#This Row],[Україна]]*100</f>
        <v>75.386779184247544</v>
      </c>
    </row>
    <row r="143" spans="1:3" x14ac:dyDescent="0.35">
      <c r="A143" s="1">
        <v>44086</v>
      </c>
      <c r="B143" t="s">
        <v>51</v>
      </c>
      <c r="C143" s="2">
        <f>Table4[[#This Row],[Україна]]*100</f>
        <v>5.8168041007354576</v>
      </c>
    </row>
    <row r="144" spans="1:3" x14ac:dyDescent="0.35">
      <c r="A144" s="1">
        <v>44086</v>
      </c>
      <c r="B144" t="s">
        <v>52</v>
      </c>
      <c r="C144" s="2">
        <f>Table4[[#This Row],[Україна]]*100</f>
        <v>94.183195899264533</v>
      </c>
    </row>
    <row r="145" spans="1:3" x14ac:dyDescent="0.35">
      <c r="A145" s="1">
        <v>44087</v>
      </c>
      <c r="B145" t="s">
        <v>30</v>
      </c>
      <c r="C145" s="2">
        <f>Table4[[#This Row],[Україна]]*100</f>
        <v>28.916395377955855</v>
      </c>
    </row>
    <row r="146" spans="1:3" x14ac:dyDescent="0.35">
      <c r="A146" s="1">
        <v>44087</v>
      </c>
      <c r="B146" t="s">
        <v>31</v>
      </c>
      <c r="C146" s="2">
        <f>Table4[[#This Row],[Україна]]*100</f>
        <v>15.819411154437807</v>
      </c>
    </row>
    <row r="147" spans="1:3" x14ac:dyDescent="0.35">
      <c r="A147" s="1">
        <v>44087</v>
      </c>
      <c r="B147" t="s">
        <v>32</v>
      </c>
      <c r="C147" s="2">
        <f>Table4[[#This Row],[Україна]]*100</f>
        <v>44.73580653239366</v>
      </c>
    </row>
    <row r="148" spans="1:3" x14ac:dyDescent="0.35">
      <c r="A148" s="1">
        <v>44087</v>
      </c>
      <c r="B148" t="s">
        <v>33</v>
      </c>
      <c r="C148" s="2">
        <f>Table4[[#This Row],[Україна]]*100</f>
        <v>55.26419346760634</v>
      </c>
    </row>
    <row r="149" spans="1:3" x14ac:dyDescent="0.35">
      <c r="A149" s="1">
        <v>44087</v>
      </c>
      <c r="B149" t="s">
        <v>46</v>
      </c>
      <c r="C149" s="2">
        <f>Table4[[#This Row],[Україна]]*100</f>
        <v>36.56125941136208</v>
      </c>
    </row>
    <row r="150" spans="1:3" x14ac:dyDescent="0.35">
      <c r="A150" s="1">
        <v>44087</v>
      </c>
      <c r="B150" t="s">
        <v>47</v>
      </c>
      <c r="C150" s="2">
        <f>Table4[[#This Row],[Україна]]*100</f>
        <v>30.762318406469973</v>
      </c>
    </row>
    <row r="151" spans="1:3" x14ac:dyDescent="0.35">
      <c r="A151" s="1">
        <v>44087</v>
      </c>
      <c r="B151" t="s">
        <v>48</v>
      </c>
      <c r="C151" s="2">
        <f>Table4[[#This Row],[Україна]]*100</f>
        <v>69.237681593530027</v>
      </c>
    </row>
    <row r="152" spans="1:3" x14ac:dyDescent="0.35">
      <c r="A152" s="1">
        <v>44087</v>
      </c>
      <c r="B152" t="s">
        <v>49</v>
      </c>
      <c r="C152" s="2">
        <f>Table4[[#This Row],[Україна]]*100</f>
        <v>25.621251071122536</v>
      </c>
    </row>
    <row r="153" spans="1:3" x14ac:dyDescent="0.35">
      <c r="A153" s="1">
        <v>44087</v>
      </c>
      <c r="B153" t="s">
        <v>50</v>
      </c>
      <c r="C153" s="2">
        <f>Table4[[#This Row],[Україна]]*100</f>
        <v>74.378748928877457</v>
      </c>
    </row>
    <row r="154" spans="1:3" x14ac:dyDescent="0.35">
      <c r="A154" s="1">
        <v>44087</v>
      </c>
      <c r="B154" t="s">
        <v>51</v>
      </c>
      <c r="C154" s="2">
        <f>Table4[[#This Row],[Україна]]*100</f>
        <v>6.0788863109048723</v>
      </c>
    </row>
    <row r="155" spans="1:3" x14ac:dyDescent="0.35">
      <c r="A155" s="1">
        <v>44087</v>
      </c>
      <c r="B155" t="s">
        <v>52</v>
      </c>
      <c r="C155" s="2">
        <f>Table4[[#This Row],[Україна]]*100</f>
        <v>93.921113689095122</v>
      </c>
    </row>
    <row r="156" spans="1:3" x14ac:dyDescent="0.35">
      <c r="A156" s="1">
        <v>44088</v>
      </c>
      <c r="B156" t="s">
        <v>30</v>
      </c>
      <c r="C156" s="2">
        <f>Table4[[#This Row],[Україна]]*100</f>
        <v>29.43996590788025</v>
      </c>
    </row>
    <row r="157" spans="1:3" x14ac:dyDescent="0.35">
      <c r="A157" s="1">
        <v>44088</v>
      </c>
      <c r="B157" t="s">
        <v>31</v>
      </c>
      <c r="C157" s="2">
        <f>Table4[[#This Row],[Україна]]*100</f>
        <v>16.041052594197236</v>
      </c>
    </row>
    <row r="158" spans="1:3" x14ac:dyDescent="0.35">
      <c r="A158" s="1">
        <v>44088</v>
      </c>
      <c r="B158" t="s">
        <v>32</v>
      </c>
      <c r="C158" s="2">
        <f>Table4[[#This Row],[Україна]]*100</f>
        <v>45.48101850207749</v>
      </c>
    </row>
    <row r="159" spans="1:3" x14ac:dyDescent="0.35">
      <c r="A159" s="1">
        <v>44088</v>
      </c>
      <c r="B159" t="s">
        <v>33</v>
      </c>
      <c r="C159" s="2">
        <f>Table4[[#This Row],[Україна]]*100</f>
        <v>54.51898149792251</v>
      </c>
    </row>
    <row r="160" spans="1:3" x14ac:dyDescent="0.35">
      <c r="A160" s="1">
        <v>44088</v>
      </c>
      <c r="B160" t="s">
        <v>46</v>
      </c>
      <c r="C160" s="2">
        <f>Table4[[#This Row],[Україна]]*100</f>
        <v>36.601949700991234</v>
      </c>
    </row>
    <row r="161" spans="1:3" x14ac:dyDescent="0.35">
      <c r="A161" s="1">
        <v>44088</v>
      </c>
      <c r="B161" t="s">
        <v>47</v>
      </c>
      <c r="C161" s="2">
        <f>Table4[[#This Row],[Україна]]*100</f>
        <v>33.303491495076102</v>
      </c>
    </row>
    <row r="162" spans="1:3" x14ac:dyDescent="0.35">
      <c r="A162" s="1">
        <v>44088</v>
      </c>
      <c r="B162" t="s">
        <v>48</v>
      </c>
      <c r="C162" s="2">
        <f>Table4[[#This Row],[Україна]]*100</f>
        <v>66.696508504923898</v>
      </c>
    </row>
    <row r="163" spans="1:3" x14ac:dyDescent="0.35">
      <c r="A163" s="1">
        <v>44088</v>
      </c>
      <c r="B163" t="s">
        <v>49</v>
      </c>
      <c r="C163" s="2">
        <f>Table4[[#This Row],[Україна]]*100</f>
        <v>26.21139132898838</v>
      </c>
    </row>
    <row r="164" spans="1:3" x14ac:dyDescent="0.35">
      <c r="A164" s="1">
        <v>44088</v>
      </c>
      <c r="B164" t="s">
        <v>50</v>
      </c>
      <c r="C164" s="2">
        <f>Table4[[#This Row],[Україна]]*100</f>
        <v>73.788608671011616</v>
      </c>
    </row>
    <row r="165" spans="1:3" x14ac:dyDescent="0.35">
      <c r="A165" s="1">
        <v>44088</v>
      </c>
      <c r="B165" t="s">
        <v>51</v>
      </c>
      <c r="C165" s="2">
        <f>Table4[[#This Row],[Україна]]*100</f>
        <v>5.758556891766883</v>
      </c>
    </row>
    <row r="166" spans="1:3" x14ac:dyDescent="0.35">
      <c r="A166" s="1">
        <v>44088</v>
      </c>
      <c r="B166" t="s">
        <v>52</v>
      </c>
      <c r="C166" s="2">
        <f>Table4[[#This Row],[Україна]]*100</f>
        <v>94.241443108233113</v>
      </c>
    </row>
    <row r="167" spans="1:3" x14ac:dyDescent="0.35">
      <c r="A167" s="1">
        <v>44089</v>
      </c>
      <c r="B167" t="s">
        <v>30</v>
      </c>
      <c r="C167" s="2">
        <f>Table4[[#This Row],[Україна]]*100</f>
        <v>28.742955158049497</v>
      </c>
    </row>
    <row r="168" spans="1:3" x14ac:dyDescent="0.35">
      <c r="A168" s="1">
        <v>44089</v>
      </c>
      <c r="B168" t="s">
        <v>31</v>
      </c>
      <c r="C168" s="2">
        <f>Table4[[#This Row],[Україна]]*100</f>
        <v>15.549410158574577</v>
      </c>
    </row>
    <row r="169" spans="1:3" x14ac:dyDescent="0.35">
      <c r="A169" s="1">
        <v>44089</v>
      </c>
      <c r="B169" t="s">
        <v>32</v>
      </c>
      <c r="C169" s="2">
        <f>Table4[[#This Row],[Україна]]*100</f>
        <v>44.292365316624078</v>
      </c>
    </row>
    <row r="170" spans="1:3" x14ac:dyDescent="0.35">
      <c r="A170" s="1">
        <v>44089</v>
      </c>
      <c r="B170" t="s">
        <v>33</v>
      </c>
      <c r="C170" s="2">
        <f>Table4[[#This Row],[Україна]]*100</f>
        <v>55.707634683375915</v>
      </c>
    </row>
    <row r="171" spans="1:3" x14ac:dyDescent="0.35">
      <c r="A171" s="1">
        <v>44089</v>
      </c>
      <c r="B171" t="s">
        <v>46</v>
      </c>
      <c r="C171" s="2">
        <f>Table4[[#This Row],[Україна]]*100</f>
        <v>36.479404816856281</v>
      </c>
    </row>
    <row r="172" spans="1:3" x14ac:dyDescent="0.35">
      <c r="A172" s="1">
        <v>44089</v>
      </c>
      <c r="B172" t="s">
        <v>47</v>
      </c>
      <c r="C172" s="2">
        <f>Table4[[#This Row],[Україна]]*100</f>
        <v>32.809825083736513</v>
      </c>
    </row>
    <row r="173" spans="1:3" x14ac:dyDescent="0.35">
      <c r="A173" s="1">
        <v>44089</v>
      </c>
      <c r="B173" t="s">
        <v>48</v>
      </c>
      <c r="C173" s="2">
        <f>Table4[[#This Row],[Україна]]*100</f>
        <v>67.190174916263487</v>
      </c>
    </row>
    <row r="174" spans="1:3" x14ac:dyDescent="0.35">
      <c r="A174" s="1">
        <v>44089</v>
      </c>
      <c r="B174" t="s">
        <v>49</v>
      </c>
      <c r="C174" s="2">
        <f>Table4[[#This Row],[Україна]]*100</f>
        <v>26.377058489494605</v>
      </c>
    </row>
    <row r="175" spans="1:3" x14ac:dyDescent="0.35">
      <c r="A175" s="1">
        <v>44089</v>
      </c>
      <c r="B175" t="s">
        <v>50</v>
      </c>
      <c r="C175" s="2">
        <f>Table4[[#This Row],[Україна]]*100</f>
        <v>73.622941510505385</v>
      </c>
    </row>
    <row r="176" spans="1:3" x14ac:dyDescent="0.35">
      <c r="A176" s="1">
        <v>44089</v>
      </c>
      <c r="B176" t="s">
        <v>51</v>
      </c>
      <c r="C176" s="2">
        <f>Table4[[#This Row],[Україна]]*100</f>
        <v>5.1696284329563813</v>
      </c>
    </row>
    <row r="177" spans="1:3" x14ac:dyDescent="0.35">
      <c r="A177" s="1">
        <v>44089</v>
      </c>
      <c r="B177" t="s">
        <v>52</v>
      </c>
      <c r="C177" s="2">
        <f>Table4[[#This Row],[Україна]]*100</f>
        <v>94.830371567043613</v>
      </c>
    </row>
    <row r="178" spans="1:3" x14ac:dyDescent="0.35">
      <c r="A178" s="1">
        <v>44090</v>
      </c>
      <c r="B178" t="s">
        <v>30</v>
      </c>
      <c r="C178" s="2">
        <f>Table4[[#This Row],[Україна]]*100</f>
        <v>28.327859688351619</v>
      </c>
    </row>
    <row r="179" spans="1:3" x14ac:dyDescent="0.35">
      <c r="A179" s="1">
        <v>44090</v>
      </c>
      <c r="B179" t="s">
        <v>31</v>
      </c>
      <c r="C179" s="2">
        <f>Table4[[#This Row],[Україна]]*100</f>
        <v>16.029627559220181</v>
      </c>
    </row>
    <row r="180" spans="1:3" x14ac:dyDescent="0.35">
      <c r="A180" s="1">
        <v>44090</v>
      </c>
      <c r="B180" t="s">
        <v>32</v>
      </c>
      <c r="C180" s="2">
        <f>Table4[[#This Row],[Україна]]*100</f>
        <v>44.357487247571797</v>
      </c>
    </row>
    <row r="181" spans="1:3" x14ac:dyDescent="0.35">
      <c r="A181" s="1">
        <v>44090</v>
      </c>
      <c r="B181" t="s">
        <v>33</v>
      </c>
      <c r="C181" s="2">
        <f>Table4[[#This Row],[Україна]]*100</f>
        <v>55.642512752428196</v>
      </c>
    </row>
    <row r="182" spans="1:3" x14ac:dyDescent="0.35">
      <c r="A182" s="1">
        <v>44090</v>
      </c>
      <c r="B182" t="s">
        <v>46</v>
      </c>
      <c r="C182" s="2">
        <f>Table4[[#This Row],[Україна]]*100</f>
        <v>36.810115591251972</v>
      </c>
    </row>
    <row r="183" spans="1:3" x14ac:dyDescent="0.35">
      <c r="A183" s="1">
        <v>44090</v>
      </c>
      <c r="B183" t="s">
        <v>47</v>
      </c>
      <c r="C183" s="2">
        <f>Table4[[#This Row],[Україна]]*100</f>
        <v>33.149049093321537</v>
      </c>
    </row>
    <row r="184" spans="1:3" x14ac:dyDescent="0.35">
      <c r="A184" s="1">
        <v>44090</v>
      </c>
      <c r="B184" t="s">
        <v>48</v>
      </c>
      <c r="C184" s="2">
        <f>Table4[[#This Row],[Україна]]*100</f>
        <v>66.850950906678463</v>
      </c>
    </row>
    <row r="185" spans="1:3" x14ac:dyDescent="0.35">
      <c r="A185" s="1">
        <v>44090</v>
      </c>
      <c r="B185" t="s">
        <v>49</v>
      </c>
      <c r="C185" s="2">
        <f>Table4[[#This Row],[Україна]]*100</f>
        <v>26.120033812341504</v>
      </c>
    </row>
    <row r="186" spans="1:3" x14ac:dyDescent="0.35">
      <c r="A186" s="1">
        <v>44090</v>
      </c>
      <c r="B186" t="s">
        <v>50</v>
      </c>
      <c r="C186" s="2">
        <f>Table4[[#This Row],[Україна]]*100</f>
        <v>73.879966187658496</v>
      </c>
    </row>
    <row r="187" spans="1:3" x14ac:dyDescent="0.35">
      <c r="A187" s="1">
        <v>44090</v>
      </c>
      <c r="B187" t="s">
        <v>51</v>
      </c>
      <c r="C187" s="2">
        <f>Table4[[#This Row],[Україна]]*100</f>
        <v>5.7182384136499884</v>
      </c>
    </row>
    <row r="188" spans="1:3" x14ac:dyDescent="0.35">
      <c r="A188" s="1">
        <v>44090</v>
      </c>
      <c r="B188" t="s">
        <v>52</v>
      </c>
      <c r="C188" s="2">
        <f>Table4[[#This Row],[Україна]]*100</f>
        <v>94.281761586350015</v>
      </c>
    </row>
    <row r="189" spans="1:3" x14ac:dyDescent="0.35">
      <c r="A189" s="1">
        <v>44091</v>
      </c>
      <c r="B189" t="s">
        <v>30</v>
      </c>
      <c r="C189" s="2">
        <f>Table4[[#This Row],[Україна]]*100</f>
        <v>28.928796031025083</v>
      </c>
    </row>
    <row r="190" spans="1:3" x14ac:dyDescent="0.35">
      <c r="A190" s="1">
        <v>44091</v>
      </c>
      <c r="B190" t="s">
        <v>31</v>
      </c>
      <c r="C190" s="2">
        <f>Table4[[#This Row],[Україна]]*100</f>
        <v>15.750122283558103</v>
      </c>
    </row>
    <row r="191" spans="1:3" x14ac:dyDescent="0.35">
      <c r="A191" s="1">
        <v>44091</v>
      </c>
      <c r="B191" t="s">
        <v>32</v>
      </c>
      <c r="C191" s="2">
        <f>Table4[[#This Row],[Україна]]*100</f>
        <v>44.678918314583186</v>
      </c>
    </row>
    <row r="192" spans="1:3" x14ac:dyDescent="0.35">
      <c r="A192" s="1">
        <v>44091</v>
      </c>
      <c r="B192" t="s">
        <v>33</v>
      </c>
      <c r="C192" s="2">
        <f>Table4[[#This Row],[Україна]]*100</f>
        <v>55.321081685416807</v>
      </c>
    </row>
    <row r="193" spans="1:3" x14ac:dyDescent="0.35">
      <c r="A193" s="1">
        <v>44091</v>
      </c>
      <c r="B193" t="s">
        <v>46</v>
      </c>
      <c r="C193" s="2">
        <f>Table4[[#This Row],[Україна]]*100</f>
        <v>36.780268084875459</v>
      </c>
    </row>
    <row r="194" spans="1:3" x14ac:dyDescent="0.35">
      <c r="A194" s="1">
        <v>44091</v>
      </c>
      <c r="B194" t="s">
        <v>47</v>
      </c>
      <c r="C194" s="2">
        <f>Table4[[#This Row],[Україна]]*100</f>
        <v>33.456289192180009</v>
      </c>
    </row>
    <row r="195" spans="1:3" x14ac:dyDescent="0.35">
      <c r="A195" s="1">
        <v>44091</v>
      </c>
      <c r="B195" t="s">
        <v>48</v>
      </c>
      <c r="C195" s="2">
        <f>Table4[[#This Row],[Україна]]*100</f>
        <v>66.543710807819991</v>
      </c>
    </row>
    <row r="196" spans="1:3" x14ac:dyDescent="0.35">
      <c r="A196" s="1">
        <v>44091</v>
      </c>
      <c r="B196" t="s">
        <v>49</v>
      </c>
      <c r="C196" s="2">
        <f>Table4[[#This Row],[Україна]]*100</f>
        <v>24.796176553275231</v>
      </c>
    </row>
    <row r="197" spans="1:3" x14ac:dyDescent="0.35">
      <c r="A197" s="1">
        <v>44091</v>
      </c>
      <c r="B197" t="s">
        <v>50</v>
      </c>
      <c r="C197" s="2">
        <f>Table4[[#This Row],[Україна]]*100</f>
        <v>75.203823446724769</v>
      </c>
    </row>
    <row r="198" spans="1:3" x14ac:dyDescent="0.35">
      <c r="A198" s="1">
        <v>44091</v>
      </c>
      <c r="B198" t="s">
        <v>51</v>
      </c>
      <c r="C198" s="2">
        <f>Table4[[#This Row],[Україна]]*100</f>
        <v>5.6873129173382457</v>
      </c>
    </row>
    <row r="199" spans="1:3" x14ac:dyDescent="0.35">
      <c r="A199" s="1">
        <v>44091</v>
      </c>
      <c r="B199" t="s">
        <v>52</v>
      </c>
      <c r="C199" s="2">
        <f>Table4[[#This Row],[Україна]]*100</f>
        <v>94.312687082661753</v>
      </c>
    </row>
    <row r="200" spans="1:3" x14ac:dyDescent="0.35">
      <c r="A200" s="1">
        <v>44092</v>
      </c>
      <c r="B200" t="s">
        <v>30</v>
      </c>
      <c r="C200" s="2">
        <f>Table4[[#This Row],[Україна]]*100</f>
        <v>29.433119240435634</v>
      </c>
    </row>
    <row r="201" spans="1:3" x14ac:dyDescent="0.35">
      <c r="A201" s="1">
        <v>44092</v>
      </c>
      <c r="B201" t="s">
        <v>31</v>
      </c>
      <c r="C201" s="2">
        <f>Table4[[#This Row],[Україна]]*100</f>
        <v>15.927813459927394</v>
      </c>
    </row>
    <row r="202" spans="1:3" x14ac:dyDescent="0.35">
      <c r="A202" s="1">
        <v>44092</v>
      </c>
      <c r="B202" t="s">
        <v>32</v>
      </c>
      <c r="C202" s="2">
        <f>Table4[[#This Row],[Україна]]*100</f>
        <v>45.36093270036303</v>
      </c>
    </row>
    <row r="203" spans="1:3" x14ac:dyDescent="0.35">
      <c r="A203" s="1">
        <v>44092</v>
      </c>
      <c r="B203" t="s">
        <v>33</v>
      </c>
      <c r="C203" s="2">
        <f>Table4[[#This Row],[Україна]]*100</f>
        <v>54.63906729963697</v>
      </c>
    </row>
    <row r="204" spans="1:3" x14ac:dyDescent="0.35">
      <c r="A204" s="1">
        <v>44092</v>
      </c>
      <c r="B204" t="s">
        <v>46</v>
      </c>
      <c r="C204" s="2">
        <f>Table4[[#This Row],[Україна]]*100</f>
        <v>37.152928416485899</v>
      </c>
    </row>
    <row r="205" spans="1:3" x14ac:dyDescent="0.35">
      <c r="A205" s="1">
        <v>44092</v>
      </c>
      <c r="B205" t="s">
        <v>47</v>
      </c>
      <c r="C205" s="2">
        <f>Table4[[#This Row],[Україна]]*100</f>
        <v>33.009779594219822</v>
      </c>
    </row>
    <row r="206" spans="1:3" x14ac:dyDescent="0.35">
      <c r="A206" s="1">
        <v>44092</v>
      </c>
      <c r="B206" t="s">
        <v>48</v>
      </c>
      <c r="C206" s="2">
        <f>Table4[[#This Row],[Україна]]*100</f>
        <v>66.990220405780178</v>
      </c>
    </row>
    <row r="207" spans="1:3" x14ac:dyDescent="0.35">
      <c r="A207" s="1">
        <v>44092</v>
      </c>
      <c r="B207" t="s">
        <v>49</v>
      </c>
      <c r="C207" s="2">
        <f>Table4[[#This Row],[Україна]]*100</f>
        <v>24.159436008676792</v>
      </c>
    </row>
    <row r="208" spans="1:3" x14ac:dyDescent="0.35">
      <c r="A208" s="1">
        <v>44092</v>
      </c>
      <c r="B208" t="s">
        <v>50</v>
      </c>
      <c r="C208" s="2">
        <f>Table4[[#This Row],[Україна]]*100</f>
        <v>75.840563991323208</v>
      </c>
    </row>
    <row r="209" spans="1:3" x14ac:dyDescent="0.35">
      <c r="A209" s="1">
        <v>44092</v>
      </c>
      <c r="B209" t="s">
        <v>51</v>
      </c>
      <c r="C209" s="2">
        <f>Table4[[#This Row],[Україна]]*100</f>
        <v>5.4753722794959909</v>
      </c>
    </row>
    <row r="210" spans="1:3" x14ac:dyDescent="0.35">
      <c r="A210" s="1">
        <v>44092</v>
      </c>
      <c r="B210" t="s">
        <v>52</v>
      </c>
      <c r="C210" s="2">
        <f>Table4[[#This Row],[Україна]]*100</f>
        <v>94.524627720504</v>
      </c>
    </row>
    <row r="211" spans="1:3" x14ac:dyDescent="0.35">
      <c r="A211" s="1">
        <v>44093</v>
      </c>
      <c r="B211" t="s">
        <v>30</v>
      </c>
      <c r="C211" s="2">
        <f>Table4[[#This Row],[Україна]]*100</f>
        <v>29.220189891091874</v>
      </c>
    </row>
    <row r="212" spans="1:3" x14ac:dyDescent="0.35">
      <c r="A212" s="1">
        <v>44093</v>
      </c>
      <c r="B212" t="s">
        <v>31</v>
      </c>
      <c r="C212" s="2">
        <f>Table4[[#This Row],[Україна]]*100</f>
        <v>15.453085730242949</v>
      </c>
    </row>
    <row r="213" spans="1:3" x14ac:dyDescent="0.35">
      <c r="A213" s="1">
        <v>44093</v>
      </c>
      <c r="B213" t="s">
        <v>32</v>
      </c>
      <c r="C213" s="2">
        <f>Table4[[#This Row],[Україна]]*100</f>
        <v>44.673275621334824</v>
      </c>
    </row>
    <row r="214" spans="1:3" x14ac:dyDescent="0.35">
      <c r="A214" s="1">
        <v>44093</v>
      </c>
      <c r="B214" t="s">
        <v>33</v>
      </c>
      <c r="C214" s="2">
        <f>Table4[[#This Row],[Україна]]*100</f>
        <v>55.326724378665169</v>
      </c>
    </row>
    <row r="215" spans="1:3" x14ac:dyDescent="0.35">
      <c r="A215" s="1">
        <v>44093</v>
      </c>
      <c r="B215" t="s">
        <v>46</v>
      </c>
      <c r="C215" s="2">
        <f>Table4[[#This Row],[Україна]]*100</f>
        <v>37.345444685466376</v>
      </c>
    </row>
    <row r="216" spans="1:3" x14ac:dyDescent="0.35">
      <c r="A216" s="1">
        <v>44093</v>
      </c>
      <c r="B216" t="s">
        <v>47</v>
      </c>
      <c r="C216" s="2">
        <f>Table4[[#This Row],[Україна]]*100</f>
        <v>32.890437813112612</v>
      </c>
    </row>
    <row r="217" spans="1:3" x14ac:dyDescent="0.35">
      <c r="A217" s="1">
        <v>44093</v>
      </c>
      <c r="B217" t="s">
        <v>48</v>
      </c>
      <c r="C217" s="2">
        <f>Table4[[#This Row],[Україна]]*100</f>
        <v>67.109562186887388</v>
      </c>
    </row>
    <row r="218" spans="1:3" x14ac:dyDescent="0.35">
      <c r="A218" s="1">
        <v>44093</v>
      </c>
      <c r="B218" t="s">
        <v>49</v>
      </c>
      <c r="C218" s="2">
        <f>Table4[[#This Row],[Україна]]*100</f>
        <v>26.373318385650222</v>
      </c>
    </row>
    <row r="219" spans="1:3" x14ac:dyDescent="0.35">
      <c r="A219" s="1">
        <v>44093</v>
      </c>
      <c r="B219" t="s">
        <v>50</v>
      </c>
      <c r="C219" s="2">
        <f>Table4[[#This Row],[Україна]]*100</f>
        <v>73.626681614349778</v>
      </c>
    </row>
    <row r="220" spans="1:3" x14ac:dyDescent="0.35">
      <c r="A220" s="1">
        <v>44093</v>
      </c>
      <c r="B220" t="s">
        <v>51</v>
      </c>
      <c r="C220" s="2">
        <f>Table4[[#This Row],[Україна]]*100</f>
        <v>6.3481071098799635</v>
      </c>
    </row>
    <row r="221" spans="1:3" x14ac:dyDescent="0.35">
      <c r="A221" s="1">
        <v>44093</v>
      </c>
      <c r="B221" t="s">
        <v>52</v>
      </c>
      <c r="C221" s="2">
        <f>Table4[[#This Row],[Україна]]*100</f>
        <v>93.651892890120038</v>
      </c>
    </row>
    <row r="222" spans="1:3" x14ac:dyDescent="0.35">
      <c r="A222" s="1">
        <v>44094</v>
      </c>
      <c r="B222" t="s">
        <v>30</v>
      </c>
      <c r="C222" s="2">
        <f>Table4[[#This Row],[Україна]]*100</f>
        <v>30.361630829377269</v>
      </c>
    </row>
    <row r="223" spans="1:3" x14ac:dyDescent="0.35">
      <c r="A223" s="1">
        <v>44094</v>
      </c>
      <c r="B223" t="s">
        <v>31</v>
      </c>
      <c r="C223" s="2">
        <f>Table4[[#This Row],[Україна]]*100</f>
        <v>15.679977659871543</v>
      </c>
    </row>
    <row r="224" spans="1:3" x14ac:dyDescent="0.35">
      <c r="A224" s="1">
        <v>44094</v>
      </c>
      <c r="B224" t="s">
        <v>32</v>
      </c>
      <c r="C224" s="2">
        <f>Table4[[#This Row],[Україна]]*100</f>
        <v>46.041608489248816</v>
      </c>
    </row>
    <row r="225" spans="1:3" x14ac:dyDescent="0.35">
      <c r="A225" s="1">
        <v>44094</v>
      </c>
      <c r="B225" t="s">
        <v>33</v>
      </c>
      <c r="C225" s="2">
        <f>Table4[[#This Row],[Україна]]*100</f>
        <v>53.958391510751191</v>
      </c>
    </row>
    <row r="226" spans="1:3" x14ac:dyDescent="0.35">
      <c r="A226" s="1">
        <v>44094</v>
      </c>
      <c r="B226" t="s">
        <v>46</v>
      </c>
      <c r="C226" s="2">
        <f>Table4[[#This Row],[Україна]]*100</f>
        <v>37.46814164090884</v>
      </c>
    </row>
    <row r="227" spans="1:3" x14ac:dyDescent="0.35">
      <c r="A227" s="1">
        <v>44094</v>
      </c>
      <c r="B227" t="s">
        <v>47</v>
      </c>
      <c r="C227" s="2">
        <f>Table4[[#This Row],[Україна]]*100</f>
        <v>32.339532527679282</v>
      </c>
    </row>
    <row r="228" spans="1:3" x14ac:dyDescent="0.35">
      <c r="A228" s="1">
        <v>44094</v>
      </c>
      <c r="B228" t="s">
        <v>48</v>
      </c>
      <c r="C228" s="2">
        <f>Table4[[#This Row],[Україна]]*100</f>
        <v>67.660467472320718</v>
      </c>
    </row>
    <row r="229" spans="1:3" x14ac:dyDescent="0.35">
      <c r="A229" s="1">
        <v>44094</v>
      </c>
      <c r="B229" t="s">
        <v>49</v>
      </c>
      <c r="C229" s="2">
        <f>Table4[[#This Row],[Україна]]*100</f>
        <v>26.16979546091342</v>
      </c>
    </row>
    <row r="230" spans="1:3" x14ac:dyDescent="0.35">
      <c r="A230" s="1">
        <v>44094</v>
      </c>
      <c r="B230" t="s">
        <v>50</v>
      </c>
      <c r="C230" s="2">
        <f>Table4[[#This Row],[Україна]]*100</f>
        <v>73.83020453908658</v>
      </c>
    </row>
    <row r="231" spans="1:3" x14ac:dyDescent="0.35">
      <c r="A231" s="1">
        <v>44094</v>
      </c>
      <c r="B231" t="s">
        <v>51</v>
      </c>
      <c r="C231" s="2">
        <f>Table4[[#This Row],[Україна]]*100</f>
        <v>5.7834101382488479</v>
      </c>
    </row>
    <row r="232" spans="1:3" x14ac:dyDescent="0.35">
      <c r="A232" s="1">
        <v>44094</v>
      </c>
      <c r="B232" t="s">
        <v>52</v>
      </c>
      <c r="C232" s="2">
        <f>Table4[[#This Row],[Україна]]*100</f>
        <v>94.21658986175116</v>
      </c>
    </row>
    <row r="233" spans="1:3" x14ac:dyDescent="0.35">
      <c r="A233" s="1">
        <v>44095</v>
      </c>
      <c r="B233" t="s">
        <v>30</v>
      </c>
      <c r="C233" s="2">
        <f>Table4[[#This Row],[Україна]]*100</f>
        <v>31.190708705357146</v>
      </c>
    </row>
    <row r="234" spans="1:3" x14ac:dyDescent="0.35">
      <c r="A234" s="1">
        <v>44095</v>
      </c>
      <c r="B234" t="s">
        <v>31</v>
      </c>
      <c r="C234" s="2">
        <f>Table4[[#This Row],[Україна]]*100</f>
        <v>16.120256696428573</v>
      </c>
    </row>
    <row r="235" spans="1:3" x14ac:dyDescent="0.35">
      <c r="A235" s="1">
        <v>44095</v>
      </c>
      <c r="B235" t="s">
        <v>32</v>
      </c>
      <c r="C235" s="2">
        <f>Table4[[#This Row],[Україна]]*100</f>
        <v>47.310965401785715</v>
      </c>
    </row>
    <row r="236" spans="1:3" x14ac:dyDescent="0.35">
      <c r="A236" s="1">
        <v>44095</v>
      </c>
      <c r="B236" t="s">
        <v>33</v>
      </c>
      <c r="C236" s="2">
        <f>Table4[[#This Row],[Україна]]*100</f>
        <v>52.689034598214278</v>
      </c>
    </row>
    <row r="237" spans="1:3" x14ac:dyDescent="0.35">
      <c r="A237" s="1">
        <v>44095</v>
      </c>
      <c r="B237" t="s">
        <v>46</v>
      </c>
      <c r="C237" s="2">
        <f>Table4[[#This Row],[Україна]]*100</f>
        <v>37.589421200953829</v>
      </c>
    </row>
    <row r="238" spans="1:3" x14ac:dyDescent="0.35">
      <c r="A238" s="1">
        <v>44095</v>
      </c>
      <c r="B238" t="s">
        <v>47</v>
      </c>
      <c r="C238" s="2">
        <f>Table4[[#This Row],[Україна]]*100</f>
        <v>33.881199538638981</v>
      </c>
    </row>
    <row r="239" spans="1:3" x14ac:dyDescent="0.35">
      <c r="A239" s="1">
        <v>44095</v>
      </c>
      <c r="B239" t="s">
        <v>48</v>
      </c>
      <c r="C239" s="2">
        <f>Table4[[#This Row],[Україна]]*100</f>
        <v>66.118800461361019</v>
      </c>
    </row>
    <row r="240" spans="1:3" x14ac:dyDescent="0.35">
      <c r="A240" s="1">
        <v>44095</v>
      </c>
      <c r="B240" t="s">
        <v>49</v>
      </c>
      <c r="C240" s="2">
        <f>Table4[[#This Row],[Україна]]*100</f>
        <v>27.24466891133558</v>
      </c>
    </row>
    <row r="241" spans="1:3" x14ac:dyDescent="0.35">
      <c r="A241" s="1">
        <v>44095</v>
      </c>
      <c r="B241" t="s">
        <v>50</v>
      </c>
      <c r="C241" s="2">
        <f>Table4[[#This Row],[Україна]]*100</f>
        <v>72.75533108866442</v>
      </c>
    </row>
    <row r="242" spans="1:3" x14ac:dyDescent="0.35">
      <c r="A242" s="1">
        <v>44095</v>
      </c>
      <c r="B242" t="s">
        <v>51</v>
      </c>
      <c r="C242" s="2">
        <f>Table4[[#This Row],[Україна]]*100</f>
        <v>5.8527663465935067</v>
      </c>
    </row>
    <row r="243" spans="1:3" x14ac:dyDescent="0.35">
      <c r="A243" s="1">
        <v>44095</v>
      </c>
      <c r="B243" t="s">
        <v>52</v>
      </c>
      <c r="C243" s="2">
        <f>Table4[[#This Row],[Україна]]*100</f>
        <v>94.147233653406488</v>
      </c>
    </row>
    <row r="244" spans="1:3" x14ac:dyDescent="0.35">
      <c r="A244" s="1">
        <v>44096</v>
      </c>
      <c r="B244" t="s">
        <v>30</v>
      </c>
      <c r="C244" s="2">
        <f>Table4[[#This Row],[Україна]]*100</f>
        <v>30.977957589285715</v>
      </c>
    </row>
    <row r="245" spans="1:3" x14ac:dyDescent="0.35">
      <c r="A245" s="1">
        <v>44096</v>
      </c>
      <c r="B245" t="s">
        <v>31</v>
      </c>
      <c r="C245" s="2">
        <f>Table4[[#This Row],[Україна]]*100</f>
        <v>16.249302455357142</v>
      </c>
    </row>
    <row r="246" spans="1:3" x14ac:dyDescent="0.35">
      <c r="A246" s="1">
        <v>44096</v>
      </c>
      <c r="B246" t="s">
        <v>32</v>
      </c>
      <c r="C246" s="2">
        <f>Table4[[#This Row],[Україна]]*100</f>
        <v>47.227260044642854</v>
      </c>
    </row>
    <row r="247" spans="1:3" x14ac:dyDescent="0.35">
      <c r="A247" s="1">
        <v>44096</v>
      </c>
      <c r="B247" t="s">
        <v>33</v>
      </c>
      <c r="C247" s="2">
        <f>Table4[[#This Row],[Україна]]*100</f>
        <v>52.772739955357139</v>
      </c>
    </row>
    <row r="248" spans="1:3" x14ac:dyDescent="0.35">
      <c r="A248" s="1">
        <v>44096</v>
      </c>
      <c r="B248" t="s">
        <v>46</v>
      </c>
      <c r="C248" s="2">
        <f>Table4[[#This Row],[Україна]]*100</f>
        <v>37.852265337090827</v>
      </c>
    </row>
    <row r="249" spans="1:3" x14ac:dyDescent="0.35">
      <c r="A249" s="1">
        <v>44096</v>
      </c>
      <c r="B249" t="s">
        <v>47</v>
      </c>
      <c r="C249" s="2">
        <f>Table4[[#This Row],[Україна]]*100</f>
        <v>33.810580571264943</v>
      </c>
    </row>
    <row r="250" spans="1:3" x14ac:dyDescent="0.35">
      <c r="A250" s="1">
        <v>44096</v>
      </c>
      <c r="B250" t="s">
        <v>48</v>
      </c>
      <c r="C250" s="2">
        <f>Table4[[#This Row],[Україна]]*100</f>
        <v>66.18941942873505</v>
      </c>
    </row>
    <row r="251" spans="1:3" x14ac:dyDescent="0.35">
      <c r="A251" s="1">
        <v>44096</v>
      </c>
      <c r="B251" t="s">
        <v>49</v>
      </c>
      <c r="C251" s="2">
        <f>Table4[[#This Row],[Україна]]*100</f>
        <v>27.511894766302824</v>
      </c>
    </row>
    <row r="252" spans="1:3" x14ac:dyDescent="0.35">
      <c r="A252" s="1">
        <v>44096</v>
      </c>
      <c r="B252" t="s">
        <v>50</v>
      </c>
      <c r="C252" s="2">
        <f>Table4[[#This Row],[Україна]]*100</f>
        <v>72.488105233697169</v>
      </c>
    </row>
    <row r="253" spans="1:3" x14ac:dyDescent="0.35">
      <c r="A253" s="1">
        <v>44096</v>
      </c>
      <c r="B253" t="s">
        <v>51</v>
      </c>
      <c r="C253" s="2">
        <f>Table4[[#This Row],[Україна]]*100</f>
        <v>5.829699334404407</v>
      </c>
    </row>
    <row r="254" spans="1:3" x14ac:dyDescent="0.35">
      <c r="A254" s="1">
        <v>44096</v>
      </c>
      <c r="B254" t="s">
        <v>52</v>
      </c>
      <c r="C254" s="2">
        <f>Table4[[#This Row],[Україна]]*100</f>
        <v>94.17030066559559</v>
      </c>
    </row>
    <row r="255" spans="1:3" x14ac:dyDescent="0.35">
      <c r="A255" s="1">
        <v>44097</v>
      </c>
      <c r="B255" t="s">
        <v>30</v>
      </c>
      <c r="C255" s="2">
        <f>Table4[[#This Row],[Україна]]*100</f>
        <v>30.619210141394444</v>
      </c>
    </row>
    <row r="256" spans="1:3" x14ac:dyDescent="0.35">
      <c r="A256" s="1">
        <v>44097</v>
      </c>
      <c r="B256" t="s">
        <v>31</v>
      </c>
      <c r="C256" s="2">
        <f>Table4[[#This Row],[Україна]]*100</f>
        <v>15.99568154907014</v>
      </c>
    </row>
    <row r="257" spans="1:3" x14ac:dyDescent="0.35">
      <c r="A257" s="1">
        <v>44097</v>
      </c>
      <c r="B257" t="s">
        <v>32</v>
      </c>
      <c r="C257" s="2">
        <f>Table4[[#This Row],[Україна]]*100</f>
        <v>46.614891690464582</v>
      </c>
    </row>
    <row r="258" spans="1:3" x14ac:dyDescent="0.35">
      <c r="A258" s="1">
        <v>44097</v>
      </c>
      <c r="B258" t="s">
        <v>33</v>
      </c>
      <c r="C258" s="2">
        <f>Table4[[#This Row],[Україна]]*100</f>
        <v>53.385108309535426</v>
      </c>
    </row>
    <row r="259" spans="1:3" x14ac:dyDescent="0.35">
      <c r="A259" s="1">
        <v>44097</v>
      </c>
      <c r="B259" t="s">
        <v>46</v>
      </c>
      <c r="C259" s="2">
        <f>Table4[[#This Row],[Україна]]*100</f>
        <v>37.714502246521953</v>
      </c>
    </row>
    <row r="260" spans="1:3" x14ac:dyDescent="0.35">
      <c r="A260" s="1">
        <v>44097</v>
      </c>
      <c r="B260" t="s">
        <v>47</v>
      </c>
      <c r="C260" s="2">
        <f>Table4[[#This Row],[Україна]]*100</f>
        <v>33.98880436342759</v>
      </c>
    </row>
    <row r="261" spans="1:3" x14ac:dyDescent="0.35">
      <c r="A261" s="1">
        <v>44097</v>
      </c>
      <c r="B261" t="s">
        <v>48</v>
      </c>
      <c r="C261" s="2">
        <f>Table4[[#This Row],[Україна]]*100</f>
        <v>66.011195636572424</v>
      </c>
    </row>
    <row r="262" spans="1:3" x14ac:dyDescent="0.35">
      <c r="A262" s="1">
        <v>44097</v>
      </c>
      <c r="B262" t="s">
        <v>49</v>
      </c>
      <c r="C262" s="2">
        <f>Table4[[#This Row],[Україна]]*100</f>
        <v>26.836791923724064</v>
      </c>
    </row>
    <row r="263" spans="1:3" x14ac:dyDescent="0.35">
      <c r="A263" s="1">
        <v>44097</v>
      </c>
      <c r="B263" t="s">
        <v>50</v>
      </c>
      <c r="C263" s="2">
        <f>Table4[[#This Row],[Україна]]*100</f>
        <v>73.163208076275936</v>
      </c>
    </row>
    <row r="264" spans="1:3" x14ac:dyDescent="0.35">
      <c r="A264" s="1">
        <v>44097</v>
      </c>
      <c r="B264" t="s">
        <v>51</v>
      </c>
      <c r="C264" s="2">
        <f>Table4[[#This Row],[Україна]]*100</f>
        <v>6.0050424020169606</v>
      </c>
    </row>
    <row r="265" spans="1:3" x14ac:dyDescent="0.35">
      <c r="A265" s="1">
        <v>44097</v>
      </c>
      <c r="B265" t="s">
        <v>52</v>
      </c>
      <c r="C265" s="2">
        <f>Table4[[#This Row],[Україна]]*100</f>
        <v>93.994957597983046</v>
      </c>
    </row>
    <row r="266" spans="1:3" x14ac:dyDescent="0.35">
      <c r="A266" s="1">
        <v>44098</v>
      </c>
      <c r="B266" t="s">
        <v>30</v>
      </c>
      <c r="C266" s="2">
        <f>Table4[[#This Row],[Україна]]*100</f>
        <v>30.977526922677377</v>
      </c>
    </row>
    <row r="267" spans="1:3" x14ac:dyDescent="0.35">
      <c r="A267" s="1">
        <v>44098</v>
      </c>
      <c r="B267" t="s">
        <v>31</v>
      </c>
      <c r="C267" s="2">
        <f>Table4[[#This Row],[Україна]]*100</f>
        <v>16.046261989681081</v>
      </c>
    </row>
    <row r="268" spans="1:3" x14ac:dyDescent="0.35">
      <c r="A268" s="1">
        <v>44098</v>
      </c>
      <c r="B268" t="s">
        <v>32</v>
      </c>
      <c r="C268" s="2">
        <f>Table4[[#This Row],[Україна]]*100</f>
        <v>47.023788912358462</v>
      </c>
    </row>
    <row r="269" spans="1:3" x14ac:dyDescent="0.35">
      <c r="A269" s="1">
        <v>44098</v>
      </c>
      <c r="B269" t="s">
        <v>33</v>
      </c>
      <c r="C269" s="2">
        <f>Table4[[#This Row],[Україна]]*100</f>
        <v>52.976211087641545</v>
      </c>
    </row>
    <row r="270" spans="1:3" x14ac:dyDescent="0.35">
      <c r="A270" s="1">
        <v>44098</v>
      </c>
      <c r="B270" t="s">
        <v>46</v>
      </c>
      <c r="C270" s="2">
        <f>Table4[[#This Row],[Україна]]*100</f>
        <v>37.723678173328658</v>
      </c>
    </row>
    <row r="271" spans="1:3" x14ac:dyDescent="0.35">
      <c r="A271" s="1">
        <v>44098</v>
      </c>
      <c r="B271" t="s">
        <v>47</v>
      </c>
      <c r="C271" s="2">
        <f>Table4[[#This Row],[Україна]]*100</f>
        <v>34.31351506045646</v>
      </c>
    </row>
    <row r="272" spans="1:3" x14ac:dyDescent="0.35">
      <c r="A272" s="1">
        <v>44098</v>
      </c>
      <c r="B272" t="s">
        <v>48</v>
      </c>
      <c r="C272" s="2">
        <f>Table4[[#This Row],[Україна]]*100</f>
        <v>65.686484939543533</v>
      </c>
    </row>
    <row r="273" spans="1:3" x14ac:dyDescent="0.35">
      <c r="A273" s="1">
        <v>44098</v>
      </c>
      <c r="B273" t="s">
        <v>49</v>
      </c>
      <c r="C273" s="2">
        <f>Table4[[#This Row],[Україна]]*100</f>
        <v>28.210880538418397</v>
      </c>
    </row>
    <row r="274" spans="1:3" x14ac:dyDescent="0.35">
      <c r="A274" s="1">
        <v>44098</v>
      </c>
      <c r="B274" t="s">
        <v>50</v>
      </c>
      <c r="C274" s="2">
        <f>Table4[[#This Row],[Україна]]*100</f>
        <v>71.789119461581606</v>
      </c>
    </row>
    <row r="275" spans="1:3" x14ac:dyDescent="0.35">
      <c r="A275" s="1">
        <v>44098</v>
      </c>
      <c r="B275" t="s">
        <v>51</v>
      </c>
      <c r="C275" s="2">
        <f>Table4[[#This Row],[Україна]]*100</f>
        <v>6.2356717102246675</v>
      </c>
    </row>
    <row r="276" spans="1:3" x14ac:dyDescent="0.35">
      <c r="A276" s="1">
        <v>44098</v>
      </c>
      <c r="B276" t="s">
        <v>52</v>
      </c>
      <c r="C276" s="2">
        <f>Table4[[#This Row],[Україна]]*100</f>
        <v>93.764328289775335</v>
      </c>
    </row>
    <row r="277" spans="1:3" x14ac:dyDescent="0.35">
      <c r="A277" s="1">
        <v>44099</v>
      </c>
      <c r="B277" t="s">
        <v>30</v>
      </c>
      <c r="C277" s="2">
        <f>Table4[[#This Row],[Україна]]*100</f>
        <v>30.799346360727174</v>
      </c>
    </row>
    <row r="278" spans="1:3" x14ac:dyDescent="0.35">
      <c r="A278" s="1">
        <v>44099</v>
      </c>
      <c r="B278" t="s">
        <v>31</v>
      </c>
      <c r="C278" s="2">
        <f>Table4[[#This Row],[Україна]]*100</f>
        <v>16.375025532784097</v>
      </c>
    </row>
    <row r="279" spans="1:3" x14ac:dyDescent="0.35">
      <c r="A279" s="1">
        <v>44099</v>
      </c>
      <c r="B279" t="s">
        <v>32</v>
      </c>
      <c r="C279" s="2">
        <f>Table4[[#This Row],[Україна]]*100</f>
        <v>47.174371893511271</v>
      </c>
    </row>
    <row r="280" spans="1:3" x14ac:dyDescent="0.35">
      <c r="A280" s="1">
        <v>44099</v>
      </c>
      <c r="B280" t="s">
        <v>33</v>
      </c>
      <c r="C280" s="2">
        <f>Table4[[#This Row],[Україна]]*100</f>
        <v>52.825628106488729</v>
      </c>
    </row>
    <row r="281" spans="1:3" x14ac:dyDescent="0.35">
      <c r="A281" s="1">
        <v>44099</v>
      </c>
      <c r="B281" t="s">
        <v>46</v>
      </c>
      <c r="C281" s="2">
        <f>Table4[[#This Row],[Україна]]*100</f>
        <v>37.547678109412921</v>
      </c>
    </row>
    <row r="282" spans="1:3" x14ac:dyDescent="0.35">
      <c r="A282" s="1">
        <v>44099</v>
      </c>
      <c r="B282" t="s">
        <v>47</v>
      </c>
      <c r="C282" s="2">
        <f>Table4[[#This Row],[Україна]]*100</f>
        <v>35.916743624351774</v>
      </c>
    </row>
    <row r="283" spans="1:3" x14ac:dyDescent="0.35">
      <c r="A283" s="1">
        <v>44099</v>
      </c>
      <c r="B283" t="s">
        <v>48</v>
      </c>
      <c r="C283" s="2">
        <f>Table4[[#This Row],[Україна]]*100</f>
        <v>64.083256375648219</v>
      </c>
    </row>
    <row r="284" spans="1:3" x14ac:dyDescent="0.35">
      <c r="A284" s="1">
        <v>44099</v>
      </c>
      <c r="B284" t="s">
        <v>49</v>
      </c>
      <c r="C284" s="2">
        <f>Table4[[#This Row],[Україна]]*100</f>
        <v>28.062797869358004</v>
      </c>
    </row>
    <row r="285" spans="1:3" x14ac:dyDescent="0.35">
      <c r="A285" s="1">
        <v>44099</v>
      </c>
      <c r="B285" t="s">
        <v>50</v>
      </c>
      <c r="C285" s="2">
        <f>Table4[[#This Row],[Україна]]*100</f>
        <v>71.937202130641992</v>
      </c>
    </row>
    <row r="286" spans="1:3" x14ac:dyDescent="0.35">
      <c r="A286" s="1">
        <v>44099</v>
      </c>
      <c r="B286" t="s">
        <v>51</v>
      </c>
      <c r="C286" s="2">
        <f>Table4[[#This Row],[Україна]]*100</f>
        <v>6.2356717102246675</v>
      </c>
    </row>
    <row r="287" spans="1:3" x14ac:dyDescent="0.35">
      <c r="A287" s="1">
        <v>44099</v>
      </c>
      <c r="B287" t="s">
        <v>52</v>
      </c>
      <c r="C287" s="2">
        <f>Table4[[#This Row],[Україна]]*100</f>
        <v>93.764328289775335</v>
      </c>
    </row>
    <row r="288" spans="1:3" x14ac:dyDescent="0.35">
      <c r="A288" s="1">
        <v>44100</v>
      </c>
      <c r="B288" t="s">
        <v>30</v>
      </c>
      <c r="C288" s="2">
        <f>Table4[[#This Row],[Україна]]*100</f>
        <v>30.785728875876629</v>
      </c>
    </row>
    <row r="289" spans="1:3" x14ac:dyDescent="0.35">
      <c r="A289" s="1">
        <v>44100</v>
      </c>
      <c r="B289" t="s">
        <v>31</v>
      </c>
      <c r="C289" s="2">
        <f>Table4[[#This Row],[Україна]]*100</f>
        <v>16.660992714645605</v>
      </c>
    </row>
    <row r="290" spans="1:3" x14ac:dyDescent="0.35">
      <c r="A290" s="1">
        <v>44100</v>
      </c>
      <c r="B290" t="s">
        <v>32</v>
      </c>
      <c r="C290" s="2">
        <f>Table4[[#This Row],[Україна]]*100</f>
        <v>47.44672159052223</v>
      </c>
    </row>
    <row r="291" spans="1:3" x14ac:dyDescent="0.35">
      <c r="A291" s="1">
        <v>44100</v>
      </c>
      <c r="B291" t="s">
        <v>33</v>
      </c>
      <c r="C291" s="2">
        <f>Table4[[#This Row],[Україна]]*100</f>
        <v>52.55327840947777</v>
      </c>
    </row>
    <row r="292" spans="1:3" x14ac:dyDescent="0.35">
      <c r="A292" s="1">
        <v>44100</v>
      </c>
      <c r="B292" t="s">
        <v>46</v>
      </c>
      <c r="C292" s="2">
        <f>Table4[[#This Row],[Україна]]*100</f>
        <v>37.547678109412921</v>
      </c>
    </row>
    <row r="293" spans="1:3" x14ac:dyDescent="0.35">
      <c r="A293" s="1">
        <v>44100</v>
      </c>
      <c r="B293" t="s">
        <v>47</v>
      </c>
      <c r="C293" s="2">
        <f>Table4[[#This Row],[Україна]]*100</f>
        <v>35.909639838033677</v>
      </c>
    </row>
    <row r="294" spans="1:3" x14ac:dyDescent="0.35">
      <c r="A294" s="1">
        <v>44100</v>
      </c>
      <c r="B294" t="s">
        <v>48</v>
      </c>
      <c r="C294" s="2">
        <f>Table4[[#This Row],[Україна]]*100</f>
        <v>64.090360161966331</v>
      </c>
    </row>
    <row r="295" spans="1:3" x14ac:dyDescent="0.35">
      <c r="A295" s="1">
        <v>44100</v>
      </c>
      <c r="B295" t="s">
        <v>49</v>
      </c>
      <c r="C295" s="2">
        <f>Table4[[#This Row],[Україна]]*100</f>
        <v>29.629629629629626</v>
      </c>
    </row>
    <row r="296" spans="1:3" x14ac:dyDescent="0.35">
      <c r="A296" s="1">
        <v>44100</v>
      </c>
      <c r="B296" t="s">
        <v>50</v>
      </c>
      <c r="C296" s="2">
        <f>Table4[[#This Row],[Україна]]*100</f>
        <v>70.370370370370367</v>
      </c>
    </row>
    <row r="297" spans="1:3" x14ac:dyDescent="0.35">
      <c r="A297" s="1">
        <v>44100</v>
      </c>
      <c r="B297" t="s">
        <v>51</v>
      </c>
      <c r="C297" s="2">
        <f>Table4[[#This Row],[Україна]]*100</f>
        <v>8.3236185591046876</v>
      </c>
    </row>
    <row r="298" spans="1:3" x14ac:dyDescent="0.35">
      <c r="A298" s="1">
        <v>44100</v>
      </c>
      <c r="B298" t="s">
        <v>52</v>
      </c>
      <c r="C298" s="2">
        <f>Table4[[#This Row],[Україна]]*100</f>
        <v>91.676381440895312</v>
      </c>
    </row>
    <row r="299" spans="1:3" x14ac:dyDescent="0.35">
      <c r="A299" s="1">
        <v>44101</v>
      </c>
      <c r="B299" t="s">
        <v>30</v>
      </c>
      <c r="C299" s="2">
        <f>Table4[[#This Row],[Україна]]*100</f>
        <v>31.555313648115391</v>
      </c>
    </row>
    <row r="300" spans="1:3" x14ac:dyDescent="0.35">
      <c r="A300" s="1">
        <v>44101</v>
      </c>
      <c r="B300" t="s">
        <v>31</v>
      </c>
      <c r="C300" s="2">
        <f>Table4[[#This Row],[Україна]]*100</f>
        <v>16.968295006123281</v>
      </c>
    </row>
    <row r="301" spans="1:3" x14ac:dyDescent="0.35">
      <c r="A301" s="1">
        <v>44101</v>
      </c>
      <c r="B301" t="s">
        <v>32</v>
      </c>
      <c r="C301" s="2">
        <f>Table4[[#This Row],[Україна]]*100</f>
        <v>48.523608654238672</v>
      </c>
    </row>
    <row r="302" spans="1:3" x14ac:dyDescent="0.35">
      <c r="A302" s="1">
        <v>44101</v>
      </c>
      <c r="B302" t="s">
        <v>33</v>
      </c>
      <c r="C302" s="2">
        <f>Table4[[#This Row],[Україна]]*100</f>
        <v>51.476391345761328</v>
      </c>
    </row>
    <row r="303" spans="1:3" x14ac:dyDescent="0.35">
      <c r="A303" s="1">
        <v>44101</v>
      </c>
      <c r="B303" t="s">
        <v>46</v>
      </c>
      <c r="C303" s="2">
        <f>Table4[[#This Row],[Україна]]*100</f>
        <v>37.649035768584461</v>
      </c>
    </row>
    <row r="304" spans="1:3" x14ac:dyDescent="0.35">
      <c r="A304" s="1">
        <v>44101</v>
      </c>
      <c r="B304" t="s">
        <v>47</v>
      </c>
      <c r="C304" s="2">
        <f>Table4[[#This Row],[Україна]]*100</f>
        <v>36.174282678002122</v>
      </c>
    </row>
    <row r="305" spans="1:3" x14ac:dyDescent="0.35">
      <c r="A305" s="1">
        <v>44101</v>
      </c>
      <c r="B305" t="s">
        <v>48</v>
      </c>
      <c r="C305" s="2">
        <f>Table4[[#This Row],[Україна]]*100</f>
        <v>63.825717321997878</v>
      </c>
    </row>
    <row r="306" spans="1:3" x14ac:dyDescent="0.35">
      <c r="A306" s="1">
        <v>44101</v>
      </c>
      <c r="B306" t="s">
        <v>49</v>
      </c>
      <c r="C306" s="2">
        <f>Table4[[#This Row],[Україна]]*100</f>
        <v>29.124579124579125</v>
      </c>
    </row>
    <row r="307" spans="1:3" x14ac:dyDescent="0.35">
      <c r="A307" s="1">
        <v>44101</v>
      </c>
      <c r="B307" t="s">
        <v>50</v>
      </c>
      <c r="C307" s="2">
        <f>Table4[[#This Row],[Україна]]*100</f>
        <v>70.875420875420886</v>
      </c>
    </row>
    <row r="308" spans="1:3" x14ac:dyDescent="0.35">
      <c r="A308" s="1">
        <v>44101</v>
      </c>
      <c r="B308" t="s">
        <v>51</v>
      </c>
      <c r="C308" s="2">
        <f>Table4[[#This Row],[Україна]]*100</f>
        <v>6.5795506648326452</v>
      </c>
    </row>
    <row r="309" spans="1:3" x14ac:dyDescent="0.35">
      <c r="A309" s="1">
        <v>44101</v>
      </c>
      <c r="B309" t="s">
        <v>52</v>
      </c>
      <c r="C309" s="2">
        <f>Table4[[#This Row],[Україна]]*100</f>
        <v>93.420449335167348</v>
      </c>
    </row>
    <row r="310" spans="1:3" x14ac:dyDescent="0.35">
      <c r="A310" s="1">
        <v>44102</v>
      </c>
      <c r="B310" t="s">
        <v>30</v>
      </c>
      <c r="C310" s="2">
        <f>Table4[[#This Row],[Україна]]*100</f>
        <v>32.897817897987579</v>
      </c>
    </row>
    <row r="311" spans="1:3" x14ac:dyDescent="0.35">
      <c r="A311" s="1">
        <v>44102</v>
      </c>
      <c r="B311" t="s">
        <v>31</v>
      </c>
      <c r="C311" s="2">
        <f>Table4[[#This Row],[Україна]]*100</f>
        <v>17.466996979672174</v>
      </c>
    </row>
    <row r="312" spans="1:3" x14ac:dyDescent="0.35">
      <c r="A312" s="1">
        <v>44102</v>
      </c>
      <c r="B312" t="s">
        <v>32</v>
      </c>
      <c r="C312" s="2">
        <f>Table4[[#This Row],[Україна]]*100</f>
        <v>50.364814877659761</v>
      </c>
    </row>
    <row r="313" spans="1:3" x14ac:dyDescent="0.35">
      <c r="A313" s="1">
        <v>44102</v>
      </c>
      <c r="B313" t="s">
        <v>33</v>
      </c>
      <c r="C313" s="2">
        <f>Table4[[#This Row],[Україна]]*100</f>
        <v>49.635185122340239</v>
      </c>
    </row>
    <row r="314" spans="1:3" x14ac:dyDescent="0.35">
      <c r="A314" s="1">
        <v>44102</v>
      </c>
      <c r="B314" t="s">
        <v>46</v>
      </c>
      <c r="C314" s="2">
        <f>Table4[[#This Row],[Україна]]*100</f>
        <v>37.693782963081354</v>
      </c>
    </row>
    <row r="315" spans="1:3" x14ac:dyDescent="0.35">
      <c r="A315" s="1">
        <v>44102</v>
      </c>
      <c r="B315" t="s">
        <v>47</v>
      </c>
      <c r="C315" s="2">
        <f>Table4[[#This Row],[Україна]]*100</f>
        <v>37.205851176595296</v>
      </c>
    </row>
    <row r="316" spans="1:3" x14ac:dyDescent="0.35">
      <c r="A316" s="1">
        <v>44102</v>
      </c>
      <c r="B316" t="s">
        <v>48</v>
      </c>
      <c r="C316" s="2">
        <f>Table4[[#This Row],[Україна]]*100</f>
        <v>62.794148823404704</v>
      </c>
    </row>
    <row r="317" spans="1:3" x14ac:dyDescent="0.35">
      <c r="A317" s="1">
        <v>44102</v>
      </c>
      <c r="B317" t="s">
        <v>49</v>
      </c>
      <c r="C317" s="2">
        <f>Table4[[#This Row],[Україна]]*100</f>
        <v>29.938271604938272</v>
      </c>
    </row>
    <row r="318" spans="1:3" x14ac:dyDescent="0.35">
      <c r="A318" s="1">
        <v>44102</v>
      </c>
      <c r="B318" t="s">
        <v>50</v>
      </c>
      <c r="C318" s="2">
        <f>Table4[[#This Row],[Україна]]*100</f>
        <v>70.061728395061735</v>
      </c>
    </row>
    <row r="319" spans="1:3" x14ac:dyDescent="0.35">
      <c r="A319" s="1">
        <v>44102</v>
      </c>
      <c r="B319" t="s">
        <v>51</v>
      </c>
      <c r="C319" s="2">
        <f>Table4[[#This Row],[Україна]]*100</f>
        <v>6.7063401235980775</v>
      </c>
    </row>
    <row r="320" spans="1:3" x14ac:dyDescent="0.35">
      <c r="A320" s="1">
        <v>44102</v>
      </c>
      <c r="B320" t="s">
        <v>52</v>
      </c>
      <c r="C320" s="2">
        <f>Table4[[#This Row],[Україна]]*100</f>
        <v>93.293659876401918</v>
      </c>
    </row>
    <row r="321" spans="1:3" x14ac:dyDescent="0.35">
      <c r="A321" s="1">
        <v>44103</v>
      </c>
      <c r="B321" t="s">
        <v>30</v>
      </c>
      <c r="C321" s="2">
        <f>Table4[[#This Row],[Україна]]*100</f>
        <v>32.276006202386569</v>
      </c>
    </row>
    <row r="322" spans="1:3" x14ac:dyDescent="0.35">
      <c r="A322" s="1">
        <v>44103</v>
      </c>
      <c r="B322" t="s">
        <v>31</v>
      </c>
      <c r="C322" s="2">
        <f>Table4[[#This Row],[Україна]]*100</f>
        <v>18.512775567990293</v>
      </c>
    </row>
    <row r="323" spans="1:3" x14ac:dyDescent="0.35">
      <c r="A323" s="1">
        <v>44103</v>
      </c>
      <c r="B323" t="s">
        <v>32</v>
      </c>
      <c r="C323" s="2">
        <f>Table4[[#This Row],[Україна]]*100</f>
        <v>50.788781770376865</v>
      </c>
    </row>
    <row r="324" spans="1:3" x14ac:dyDescent="0.35">
      <c r="A324" s="1">
        <v>44103</v>
      </c>
      <c r="B324" t="s">
        <v>33</v>
      </c>
      <c r="C324" s="2">
        <f>Table4[[#This Row],[Україна]]*100</f>
        <v>49.211218229623135</v>
      </c>
    </row>
    <row r="325" spans="1:3" x14ac:dyDescent="0.35">
      <c r="A325" s="1">
        <v>44103</v>
      </c>
      <c r="B325" t="s">
        <v>46</v>
      </c>
      <c r="C325" s="2">
        <f>Table4[[#This Row],[Україна]]*100</f>
        <v>37.568077362450516</v>
      </c>
    </row>
    <row r="326" spans="1:3" x14ac:dyDescent="0.35">
      <c r="A326" s="1">
        <v>44103</v>
      </c>
      <c r="B326" t="s">
        <v>47</v>
      </c>
      <c r="C326" s="2">
        <f>Table4[[#This Row],[Україна]]*100</f>
        <v>38.208047521391698</v>
      </c>
    </row>
    <row r="327" spans="1:3" x14ac:dyDescent="0.35">
      <c r="A327" s="1">
        <v>44103</v>
      </c>
      <c r="B327" t="s">
        <v>48</v>
      </c>
      <c r="C327" s="2">
        <f>Table4[[#This Row],[Україна]]*100</f>
        <v>61.791952478608302</v>
      </c>
    </row>
    <row r="328" spans="1:3" x14ac:dyDescent="0.35">
      <c r="A328" s="1">
        <v>44103</v>
      </c>
      <c r="B328" t="s">
        <v>49</v>
      </c>
      <c r="C328" s="2">
        <f>Table4[[#This Row],[Україна]]*100</f>
        <v>34.007301319853973</v>
      </c>
    </row>
    <row r="329" spans="1:3" x14ac:dyDescent="0.35">
      <c r="A329" s="1">
        <v>44103</v>
      </c>
      <c r="B329" t="s">
        <v>50</v>
      </c>
      <c r="C329" s="2">
        <f>Table4[[#This Row],[Україна]]*100</f>
        <v>65.99269868014602</v>
      </c>
    </row>
    <row r="330" spans="1:3" x14ac:dyDescent="0.35">
      <c r="A330" s="1">
        <v>44103</v>
      </c>
      <c r="B330" t="s">
        <v>51</v>
      </c>
      <c r="C330" s="2">
        <f>Table4[[#This Row],[Україна]]*100</f>
        <v>7.0119156736938582</v>
      </c>
    </row>
    <row r="331" spans="1:3" x14ac:dyDescent="0.35">
      <c r="A331" s="1">
        <v>44103</v>
      </c>
      <c r="B331" t="s">
        <v>52</v>
      </c>
      <c r="C331" s="2">
        <f>Table4[[#This Row],[Україна]]*100</f>
        <v>92.988084326306137</v>
      </c>
    </row>
    <row r="332" spans="1:3" x14ac:dyDescent="0.35">
      <c r="A332" s="1">
        <v>44104</v>
      </c>
      <c r="B332" t="s">
        <v>30</v>
      </c>
      <c r="C332" s="2">
        <f>Table4[[#This Row],[Україна]]*100</f>
        <v>32.574407264166808</v>
      </c>
    </row>
    <row r="333" spans="1:3" x14ac:dyDescent="0.35">
      <c r="A333" s="1">
        <v>44104</v>
      </c>
      <c r="B333" t="s">
        <v>31</v>
      </c>
      <c r="C333" s="2">
        <f>Table4[[#This Row],[Україна]]*100</f>
        <v>18.52362535732302</v>
      </c>
    </row>
    <row r="334" spans="1:3" x14ac:dyDescent="0.35">
      <c r="A334" s="1">
        <v>44104</v>
      </c>
      <c r="B334" t="s">
        <v>32</v>
      </c>
      <c r="C334" s="2">
        <f>Table4[[#This Row],[Україна]]*100</f>
        <v>51.098032621489828</v>
      </c>
    </row>
    <row r="335" spans="1:3" x14ac:dyDescent="0.35">
      <c r="A335" s="1">
        <v>44104</v>
      </c>
      <c r="B335" t="s">
        <v>33</v>
      </c>
      <c r="C335" s="2">
        <f>Table4[[#This Row],[Україна]]*100</f>
        <v>48.901967378510172</v>
      </c>
    </row>
    <row r="336" spans="1:3" x14ac:dyDescent="0.35">
      <c r="A336" s="1">
        <v>44104</v>
      </c>
      <c r="B336" t="s">
        <v>46</v>
      </c>
      <c r="C336" s="2">
        <f>Table4[[#This Row],[Україна]]*100</f>
        <v>37.569969491975066</v>
      </c>
    </row>
    <row r="337" spans="1:3" x14ac:dyDescent="0.35">
      <c r="A337" s="1">
        <v>44104</v>
      </c>
      <c r="B337" t="s">
        <v>47</v>
      </c>
      <c r="C337" s="2">
        <f>Table4[[#This Row],[Україна]]*100</f>
        <v>37.657110577602033</v>
      </c>
    </row>
    <row r="338" spans="1:3" x14ac:dyDescent="0.35">
      <c r="A338" s="1">
        <v>44104</v>
      </c>
      <c r="B338" t="s">
        <v>48</v>
      </c>
      <c r="C338" s="2">
        <f>Table4[[#This Row],[Україна]]*100</f>
        <v>62.34288942239796</v>
      </c>
    </row>
    <row r="339" spans="1:3" x14ac:dyDescent="0.35">
      <c r="A339" s="1">
        <v>44104</v>
      </c>
      <c r="B339" t="s">
        <v>49</v>
      </c>
      <c r="C339" s="2">
        <f>Table4[[#This Row],[Україна]]*100</f>
        <v>29.879247402415054</v>
      </c>
    </row>
    <row r="340" spans="1:3" x14ac:dyDescent="0.35">
      <c r="A340" s="1">
        <v>44104</v>
      </c>
      <c r="B340" t="s">
        <v>50</v>
      </c>
      <c r="C340" s="2">
        <f>Table4[[#This Row],[Україна]]*100</f>
        <v>70.120752597584939</v>
      </c>
    </row>
    <row r="341" spans="1:3" x14ac:dyDescent="0.35">
      <c r="A341" s="1">
        <v>44104</v>
      </c>
      <c r="B341" t="s">
        <v>51</v>
      </c>
      <c r="C341" s="2">
        <f>Table4[[#This Row],[Україна]]*100</f>
        <v>7.190290817494847</v>
      </c>
    </row>
    <row r="342" spans="1:3" x14ac:dyDescent="0.35">
      <c r="A342" s="1">
        <v>44104</v>
      </c>
      <c r="B342" t="s">
        <v>52</v>
      </c>
      <c r="C342" s="2">
        <f>Table4[[#This Row],[Україна]]*100</f>
        <v>92.809709182505145</v>
      </c>
    </row>
    <row r="343" spans="1:3" x14ac:dyDescent="0.35">
      <c r="A343" s="1">
        <v>44105</v>
      </c>
      <c r="B343" t="s">
        <v>30</v>
      </c>
      <c r="C343" s="2">
        <f>Table4[[#This Row],[Україна]]*100</f>
        <v>32.976114489199446</v>
      </c>
    </row>
    <row r="344" spans="1:3" x14ac:dyDescent="0.35">
      <c r="A344" s="1">
        <v>44105</v>
      </c>
      <c r="B344" t="s">
        <v>31</v>
      </c>
      <c r="C344" s="2">
        <f>Table4[[#This Row],[Україна]]*100</f>
        <v>19.390600329223638</v>
      </c>
    </row>
    <row r="345" spans="1:3" x14ac:dyDescent="0.35">
      <c r="A345" s="1">
        <v>44105</v>
      </c>
      <c r="B345" t="s">
        <v>32</v>
      </c>
      <c r="C345" s="2">
        <f>Table4[[#This Row],[Україна]]*100</f>
        <v>52.366714818423091</v>
      </c>
    </row>
    <row r="346" spans="1:3" x14ac:dyDescent="0.35">
      <c r="A346" s="1">
        <v>44105</v>
      </c>
      <c r="B346" t="s">
        <v>33</v>
      </c>
      <c r="C346" s="2">
        <f>Table4[[#This Row],[Україна]]*100</f>
        <v>47.633285181576909</v>
      </c>
    </row>
    <row r="347" spans="1:3" x14ac:dyDescent="0.35">
      <c r="A347" s="1">
        <v>44105</v>
      </c>
      <c r="B347" t="s">
        <v>46</v>
      </c>
      <c r="C347" s="2">
        <f>Table4[[#This Row],[Україна]]*100</f>
        <v>37.850876030429134</v>
      </c>
    </row>
    <row r="348" spans="1:3" x14ac:dyDescent="0.35">
      <c r="A348" s="1">
        <v>44105</v>
      </c>
      <c r="B348" t="s">
        <v>47</v>
      </c>
      <c r="C348" s="2">
        <f>Table4[[#This Row],[Україна]]*100</f>
        <v>38.963585434173673</v>
      </c>
    </row>
    <row r="349" spans="1:3" x14ac:dyDescent="0.35">
      <c r="A349" s="1">
        <v>44105</v>
      </c>
      <c r="B349" t="s">
        <v>48</v>
      </c>
      <c r="C349" s="2">
        <f>Table4[[#This Row],[Україна]]*100</f>
        <v>61.036414565826334</v>
      </c>
    </row>
    <row r="350" spans="1:3" x14ac:dyDescent="0.35">
      <c r="A350" s="1">
        <v>44105</v>
      </c>
      <c r="B350" t="s">
        <v>49</v>
      </c>
      <c r="C350" s="2">
        <f>Table4[[#This Row],[Україна]]*100</f>
        <v>31.864121280179674</v>
      </c>
    </row>
    <row r="351" spans="1:3" x14ac:dyDescent="0.35">
      <c r="A351" s="1">
        <v>44105</v>
      </c>
      <c r="B351" t="s">
        <v>50</v>
      </c>
      <c r="C351" s="2">
        <f>Table4[[#This Row],[Україна]]*100</f>
        <v>68.135878719820326</v>
      </c>
    </row>
    <row r="352" spans="1:3" x14ac:dyDescent="0.35">
      <c r="A352" s="1">
        <v>44105</v>
      </c>
      <c r="B352" t="s">
        <v>51</v>
      </c>
      <c r="C352" s="2">
        <f>Table4[[#This Row],[Україна]]*100</f>
        <v>7.6800364630811302</v>
      </c>
    </row>
    <row r="353" spans="1:3" x14ac:dyDescent="0.35">
      <c r="A353" s="1">
        <v>44105</v>
      </c>
      <c r="B353" t="s">
        <v>52</v>
      </c>
      <c r="C353" s="2">
        <f>Table4[[#This Row],[Україна]]*100</f>
        <v>92.319963536918863</v>
      </c>
    </row>
    <row r="354" spans="1:3" x14ac:dyDescent="0.35">
      <c r="A354" s="1">
        <v>44106</v>
      </c>
      <c r="B354" t="s">
        <v>30</v>
      </c>
      <c r="C354" s="2">
        <f>Table4[[#This Row],[Україна]]*100</f>
        <v>34.120092533610489</v>
      </c>
    </row>
    <row r="355" spans="1:3" x14ac:dyDescent="0.35">
      <c r="A355" s="1">
        <v>44106</v>
      </c>
      <c r="B355" t="s">
        <v>31</v>
      </c>
      <c r="C355" s="2">
        <f>Table4[[#This Row],[Україна]]*100</f>
        <v>19.797498910383212</v>
      </c>
    </row>
    <row r="356" spans="1:3" x14ac:dyDescent="0.35">
      <c r="A356" s="1">
        <v>44106</v>
      </c>
      <c r="B356" t="s">
        <v>32</v>
      </c>
      <c r="C356" s="2">
        <f>Table4[[#This Row],[Україна]]*100</f>
        <v>53.917591443993693</v>
      </c>
    </row>
    <row r="357" spans="1:3" x14ac:dyDescent="0.35">
      <c r="A357" s="1">
        <v>44106</v>
      </c>
      <c r="B357" t="s">
        <v>33</v>
      </c>
      <c r="C357" s="2">
        <f>Table4[[#This Row],[Україна]]*100</f>
        <v>46.082408556006307</v>
      </c>
    </row>
    <row r="358" spans="1:3" x14ac:dyDescent="0.35">
      <c r="A358" s="1">
        <v>44106</v>
      </c>
      <c r="B358" t="s">
        <v>46</v>
      </c>
      <c r="C358" s="2">
        <f>Table4[[#This Row],[Україна]]*100</f>
        <v>38.043276743385334</v>
      </c>
    </row>
    <row r="359" spans="1:3" x14ac:dyDescent="0.35">
      <c r="A359" s="1">
        <v>44106</v>
      </c>
      <c r="B359" t="s">
        <v>47</v>
      </c>
      <c r="C359" s="2">
        <f>Table4[[#This Row],[Україна]]*100</f>
        <v>40.336953494848231</v>
      </c>
    </row>
    <row r="360" spans="1:3" x14ac:dyDescent="0.35">
      <c r="A360" s="1">
        <v>44106</v>
      </c>
      <c r="B360" t="s">
        <v>48</v>
      </c>
      <c r="C360" s="2">
        <f>Table4[[#This Row],[Україна]]*100</f>
        <v>59.663046505151776</v>
      </c>
    </row>
    <row r="361" spans="1:3" x14ac:dyDescent="0.35">
      <c r="A361" s="1">
        <v>44106</v>
      </c>
      <c r="B361" t="s">
        <v>49</v>
      </c>
      <c r="C361" s="2">
        <f>Table4[[#This Row],[Україна]]*100</f>
        <v>32.284100080710246</v>
      </c>
    </row>
    <row r="362" spans="1:3" x14ac:dyDescent="0.35">
      <c r="A362" s="1">
        <v>44106</v>
      </c>
      <c r="B362" t="s">
        <v>50</v>
      </c>
      <c r="C362" s="2">
        <f>Table4[[#This Row],[Україна]]*100</f>
        <v>67.71589991928974</v>
      </c>
    </row>
    <row r="363" spans="1:3" x14ac:dyDescent="0.35">
      <c r="A363" s="1">
        <v>44106</v>
      </c>
      <c r="B363" t="s">
        <v>51</v>
      </c>
      <c r="C363" s="2">
        <f>Table4[[#This Row],[Україна]]*100</f>
        <v>7.5591985428050998</v>
      </c>
    </row>
    <row r="364" spans="1:3" x14ac:dyDescent="0.35">
      <c r="A364" s="1">
        <v>44106</v>
      </c>
      <c r="B364" t="s">
        <v>52</v>
      </c>
      <c r="C364" s="2">
        <f>Table4[[#This Row],[Україна]]*100</f>
        <v>92.440801457194894</v>
      </c>
    </row>
    <row r="365" spans="1:3" x14ac:dyDescent="0.35">
      <c r="A365" s="1">
        <v>44107</v>
      </c>
      <c r="B365" t="s">
        <v>30</v>
      </c>
      <c r="C365" s="2">
        <f>Table4[[#This Row],[Україна]]*100</f>
        <v>34.780135198447226</v>
      </c>
    </row>
    <row r="366" spans="1:3" x14ac:dyDescent="0.35">
      <c r="A366" s="1">
        <v>44107</v>
      </c>
      <c r="B366" t="s">
        <v>31</v>
      </c>
      <c r="C366" s="2">
        <f>Table4[[#This Row],[Україна]]*100</f>
        <v>19.801218124623517</v>
      </c>
    </row>
    <row r="367" spans="1:3" x14ac:dyDescent="0.35">
      <c r="A367" s="1">
        <v>44107</v>
      </c>
      <c r="B367" t="s">
        <v>32</v>
      </c>
      <c r="C367" s="2">
        <f>Table4[[#This Row],[Україна]]*100</f>
        <v>54.581353323070743</v>
      </c>
    </row>
    <row r="368" spans="1:3" x14ac:dyDescent="0.35">
      <c r="A368" s="1">
        <v>44107</v>
      </c>
      <c r="B368" t="s">
        <v>33</v>
      </c>
      <c r="C368" s="2">
        <f>Table4[[#This Row],[Україна]]*100</f>
        <v>45.418646676929257</v>
      </c>
    </row>
    <row r="369" spans="1:3" x14ac:dyDescent="0.35">
      <c r="A369" s="1">
        <v>44107</v>
      </c>
      <c r="B369" t="s">
        <v>46</v>
      </c>
      <c r="C369" s="2">
        <f>Table4[[#This Row],[Україна]]*100</f>
        <v>38.146158121807254</v>
      </c>
    </row>
    <row r="370" spans="1:3" x14ac:dyDescent="0.35">
      <c r="A370" s="1">
        <v>44107</v>
      </c>
      <c r="B370" t="s">
        <v>47</v>
      </c>
      <c r="C370" s="2">
        <f>Table4[[#This Row],[Україна]]*100</f>
        <v>40.487094088259781</v>
      </c>
    </row>
    <row r="371" spans="1:3" x14ac:dyDescent="0.35">
      <c r="A371" s="1">
        <v>44107</v>
      </c>
      <c r="B371" t="s">
        <v>48</v>
      </c>
      <c r="C371" s="2">
        <f>Table4[[#This Row],[Україна]]*100</f>
        <v>59.512905911740219</v>
      </c>
    </row>
    <row r="372" spans="1:3" x14ac:dyDescent="0.35">
      <c r="A372" s="1">
        <v>44107</v>
      </c>
      <c r="B372" t="s">
        <v>49</v>
      </c>
      <c r="C372" s="2">
        <f>Table4[[#This Row],[Україна]]*100</f>
        <v>33.948545861297539</v>
      </c>
    </row>
    <row r="373" spans="1:3" x14ac:dyDescent="0.35">
      <c r="A373" s="1">
        <v>44107</v>
      </c>
      <c r="B373" t="s">
        <v>50</v>
      </c>
      <c r="C373" s="2">
        <f>Table4[[#This Row],[Україна]]*100</f>
        <v>66.051454138702454</v>
      </c>
    </row>
    <row r="374" spans="1:3" x14ac:dyDescent="0.35">
      <c r="A374" s="1">
        <v>44107</v>
      </c>
      <c r="B374" t="s">
        <v>51</v>
      </c>
      <c r="C374" s="2">
        <f>Table4[[#This Row],[Україна]]*100</f>
        <v>7.6993374457390908</v>
      </c>
    </row>
    <row r="375" spans="1:3" x14ac:dyDescent="0.35">
      <c r="A375" s="1">
        <v>44107</v>
      </c>
      <c r="B375" t="s">
        <v>52</v>
      </c>
      <c r="C375" s="2">
        <f>Table4[[#This Row],[Україна]]*100</f>
        <v>92.30066255426091</v>
      </c>
    </row>
    <row r="376" spans="1:3" x14ac:dyDescent="0.35">
      <c r="A376" s="1">
        <v>44108</v>
      </c>
      <c r="B376" t="s">
        <v>30</v>
      </c>
      <c r="C376" s="2">
        <f>Table4[[#This Row],[Україна]]*100</f>
        <v>35.93884155603989</v>
      </c>
    </row>
    <row r="377" spans="1:3" x14ac:dyDescent="0.35">
      <c r="A377" s="1">
        <v>44108</v>
      </c>
      <c r="B377" t="s">
        <v>31</v>
      </c>
      <c r="C377" s="2">
        <f>Table4[[#This Row],[Україна]]*100</f>
        <v>19.384452810250313</v>
      </c>
    </row>
    <row r="378" spans="1:3" x14ac:dyDescent="0.35">
      <c r="A378" s="1">
        <v>44108</v>
      </c>
      <c r="B378" t="s">
        <v>32</v>
      </c>
      <c r="C378" s="2">
        <f>Table4[[#This Row],[Україна]]*100</f>
        <v>55.323294366290213</v>
      </c>
    </row>
    <row r="379" spans="1:3" x14ac:dyDescent="0.35">
      <c r="A379" s="1">
        <v>44108</v>
      </c>
      <c r="B379" t="s">
        <v>33</v>
      </c>
      <c r="C379" s="2">
        <f>Table4[[#This Row],[Україна]]*100</f>
        <v>44.676705633709787</v>
      </c>
    </row>
    <row r="380" spans="1:3" x14ac:dyDescent="0.35">
      <c r="A380" s="1">
        <v>44108</v>
      </c>
      <c r="B380" t="s">
        <v>46</v>
      </c>
      <c r="C380" s="2">
        <f>Table4[[#This Row],[Україна]]*100</f>
        <v>38.324618391168855</v>
      </c>
    </row>
    <row r="381" spans="1:3" x14ac:dyDescent="0.35">
      <c r="A381" s="1">
        <v>44108</v>
      </c>
      <c r="B381" t="s">
        <v>47</v>
      </c>
      <c r="C381" s="2">
        <f>Table4[[#This Row],[Україна]]*100</f>
        <v>41.703417861080482</v>
      </c>
    </row>
    <row r="382" spans="1:3" x14ac:dyDescent="0.35">
      <c r="A382" s="1">
        <v>44108</v>
      </c>
      <c r="B382" t="s">
        <v>48</v>
      </c>
      <c r="C382" s="2">
        <f>Table4[[#This Row],[Україна]]*100</f>
        <v>58.296582138919518</v>
      </c>
    </row>
    <row r="383" spans="1:3" x14ac:dyDescent="0.35">
      <c r="A383" s="1">
        <v>44108</v>
      </c>
      <c r="B383" t="s">
        <v>49</v>
      </c>
      <c r="C383" s="2">
        <f>Table4[[#This Row],[Україна]]*100</f>
        <v>37.450980392156865</v>
      </c>
    </row>
    <row r="384" spans="1:3" x14ac:dyDescent="0.35">
      <c r="A384" s="1">
        <v>44108</v>
      </c>
      <c r="B384" t="s">
        <v>50</v>
      </c>
      <c r="C384" s="2">
        <f>Table4[[#This Row],[Україна]]*100</f>
        <v>62.549019607843135</v>
      </c>
    </row>
    <row r="385" spans="1:3" x14ac:dyDescent="0.35">
      <c r="A385" s="1">
        <v>44108</v>
      </c>
      <c r="B385" t="s">
        <v>51</v>
      </c>
      <c r="C385" s="2">
        <f>Table4[[#This Row],[Україна]]*100</f>
        <v>8.5203847915712316</v>
      </c>
    </row>
    <row r="386" spans="1:3" x14ac:dyDescent="0.35">
      <c r="A386" s="1">
        <v>44108</v>
      </c>
      <c r="B386" t="s">
        <v>52</v>
      </c>
      <c r="C386" s="2">
        <f>Table4[[#This Row],[Україна]]*100</f>
        <v>91.479615208428768</v>
      </c>
    </row>
    <row r="387" spans="1:3" x14ac:dyDescent="0.35">
      <c r="A387" s="1">
        <v>44109</v>
      </c>
      <c r="B387" t="s">
        <v>30</v>
      </c>
      <c r="C387" s="2">
        <f>Table4[[#This Row],[Україна]]*100</f>
        <v>37.506972471043738</v>
      </c>
    </row>
    <row r="388" spans="1:3" x14ac:dyDescent="0.35">
      <c r="A388" s="1">
        <v>44109</v>
      </c>
      <c r="B388" t="s">
        <v>31</v>
      </c>
      <c r="C388" s="2">
        <f>Table4[[#This Row],[Україна]]*100</f>
        <v>20.198838468353184</v>
      </c>
    </row>
    <row r="389" spans="1:3" x14ac:dyDescent="0.35">
      <c r="A389" s="1">
        <v>44109</v>
      </c>
      <c r="B389" t="s">
        <v>32</v>
      </c>
      <c r="C389" s="2">
        <f>Table4[[#This Row],[Україна]]*100</f>
        <v>57.705810939396919</v>
      </c>
    </row>
    <row r="390" spans="1:3" x14ac:dyDescent="0.35">
      <c r="A390" s="1">
        <v>44109</v>
      </c>
      <c r="B390" t="s">
        <v>33</v>
      </c>
      <c r="C390" s="2">
        <f>Table4[[#This Row],[Україна]]*100</f>
        <v>42.294189060603081</v>
      </c>
    </row>
    <row r="391" spans="1:3" x14ac:dyDescent="0.35">
      <c r="A391" s="1">
        <v>44109</v>
      </c>
      <c r="B391" t="s">
        <v>46</v>
      </c>
      <c r="C391" s="2">
        <f>Table4[[#This Row],[Україна]]*100</f>
        <v>38.226580320390127</v>
      </c>
    </row>
    <row r="392" spans="1:3" x14ac:dyDescent="0.35">
      <c r="A392" s="1">
        <v>44109</v>
      </c>
      <c r="B392" t="s">
        <v>47</v>
      </c>
      <c r="C392" s="2">
        <f>Table4[[#This Row],[Україна]]*100</f>
        <v>42.325102880658442</v>
      </c>
    </row>
    <row r="393" spans="1:3" x14ac:dyDescent="0.35">
      <c r="A393" s="1">
        <v>44109</v>
      </c>
      <c r="B393" t="s">
        <v>48</v>
      </c>
      <c r="C393" s="2">
        <f>Table4[[#This Row],[Україна]]*100</f>
        <v>57.674897119341558</v>
      </c>
    </row>
    <row r="394" spans="1:3" x14ac:dyDescent="0.35">
      <c r="A394" s="1">
        <v>44109</v>
      </c>
      <c r="B394" t="s">
        <v>49</v>
      </c>
      <c r="C394" s="2">
        <f>Table4[[#This Row],[Україна]]*100</f>
        <v>33.691275167785236</v>
      </c>
    </row>
    <row r="395" spans="1:3" x14ac:dyDescent="0.35">
      <c r="A395" s="1">
        <v>44109</v>
      </c>
      <c r="B395" t="s">
        <v>50</v>
      </c>
      <c r="C395" s="2">
        <f>Table4[[#This Row],[Україна]]*100</f>
        <v>66.308724832214764</v>
      </c>
    </row>
    <row r="396" spans="1:3" x14ac:dyDescent="0.35">
      <c r="A396" s="1">
        <v>44109</v>
      </c>
      <c r="B396" t="s">
        <v>51</v>
      </c>
      <c r="C396" s="2">
        <f>Table4[[#This Row],[Україна]]*100</f>
        <v>8.3388777999556449</v>
      </c>
    </row>
    <row r="397" spans="1:3" x14ac:dyDescent="0.35">
      <c r="A397" s="1">
        <v>44109</v>
      </c>
      <c r="B397" t="s">
        <v>52</v>
      </c>
      <c r="C397" s="2">
        <f>Table4[[#This Row],[Україна]]*100</f>
        <v>91.66112220004436</v>
      </c>
    </row>
    <row r="398" spans="1:3" x14ac:dyDescent="0.35">
      <c r="A398" s="1">
        <v>44110</v>
      </c>
      <c r="B398" t="s">
        <v>30</v>
      </c>
      <c r="C398" s="2">
        <f>Table4[[#This Row],[Україна]]*100</f>
        <v>36.667420741363152</v>
      </c>
    </row>
    <row r="399" spans="1:3" x14ac:dyDescent="0.35">
      <c r="A399" s="1">
        <v>44110</v>
      </c>
      <c r="B399" t="s">
        <v>31</v>
      </c>
      <c r="C399" s="2">
        <f>Table4[[#This Row],[Україна]]*100</f>
        <v>21.597776556894935</v>
      </c>
    </row>
    <row r="400" spans="1:3" x14ac:dyDescent="0.35">
      <c r="A400" s="1">
        <v>44110</v>
      </c>
      <c r="B400" t="s">
        <v>32</v>
      </c>
      <c r="C400" s="2">
        <f>Table4[[#This Row],[Україна]]*100</f>
        <v>58.265197298258087</v>
      </c>
    </row>
    <row r="401" spans="1:3" x14ac:dyDescent="0.35">
      <c r="A401" s="1">
        <v>44110</v>
      </c>
      <c r="B401" t="s">
        <v>33</v>
      </c>
      <c r="C401" s="2">
        <f>Table4[[#This Row],[Україна]]*100</f>
        <v>41.734802701741913</v>
      </c>
    </row>
    <row r="402" spans="1:3" x14ac:dyDescent="0.35">
      <c r="A402" s="1">
        <v>44110</v>
      </c>
      <c r="B402" t="s">
        <v>46</v>
      </c>
      <c r="C402" s="2">
        <f>Table4[[#This Row],[Україна]]*100</f>
        <v>40.033192438347633</v>
      </c>
    </row>
    <row r="403" spans="1:3" x14ac:dyDescent="0.35">
      <c r="A403" s="1">
        <v>44110</v>
      </c>
      <c r="B403" t="s">
        <v>47</v>
      </c>
      <c r="C403" s="2">
        <f>Table4[[#This Row],[Україна]]*100</f>
        <v>40.737142116854514</v>
      </c>
    </row>
    <row r="404" spans="1:3" x14ac:dyDescent="0.35">
      <c r="A404" s="1">
        <v>44110</v>
      </c>
      <c r="B404" t="s">
        <v>48</v>
      </c>
      <c r="C404" s="2">
        <f>Table4[[#This Row],[Україна]]*100</f>
        <v>59.262857883145479</v>
      </c>
    </row>
    <row r="405" spans="1:3" x14ac:dyDescent="0.35">
      <c r="A405" s="1">
        <v>44110</v>
      </c>
      <c r="B405" t="s">
        <v>49</v>
      </c>
      <c r="C405" s="2">
        <f>Table4[[#This Row],[Україна]]*100</f>
        <v>33.342541436464089</v>
      </c>
    </row>
    <row r="406" spans="1:3" x14ac:dyDescent="0.35">
      <c r="A406" s="1">
        <v>44110</v>
      </c>
      <c r="B406" t="s">
        <v>50</v>
      </c>
      <c r="C406" s="2">
        <f>Table4[[#This Row],[Україна]]*100</f>
        <v>66.657458563535911</v>
      </c>
    </row>
    <row r="407" spans="1:3" x14ac:dyDescent="0.35">
      <c r="A407" s="1">
        <v>44110</v>
      </c>
      <c r="B407" t="s">
        <v>51</v>
      </c>
      <c r="C407" s="2">
        <f>Table4[[#This Row],[Україна]]*100</f>
        <v>8.9159292035398234</v>
      </c>
    </row>
    <row r="408" spans="1:3" x14ac:dyDescent="0.35">
      <c r="A408" s="1">
        <v>44110</v>
      </c>
      <c r="B408" t="s">
        <v>52</v>
      </c>
      <c r="C408" s="2">
        <f>Table4[[#This Row],[Україна]]*100</f>
        <v>91.084070796460182</v>
      </c>
    </row>
    <row r="409" spans="1:3" x14ac:dyDescent="0.35">
      <c r="A409" s="1">
        <v>44111</v>
      </c>
      <c r="B409" t="s">
        <v>30</v>
      </c>
      <c r="C409" s="2">
        <f>Table4[[#This Row],[Україна]]*100</f>
        <v>36.549375709421113</v>
      </c>
    </row>
    <row r="410" spans="1:3" x14ac:dyDescent="0.35">
      <c r="A410" s="1">
        <v>44111</v>
      </c>
      <c r="B410" t="s">
        <v>31</v>
      </c>
      <c r="C410" s="2">
        <f>Table4[[#This Row],[Україна]]*100</f>
        <v>21.512801109849917</v>
      </c>
    </row>
    <row r="411" spans="1:3" x14ac:dyDescent="0.35">
      <c r="A411" s="1">
        <v>44111</v>
      </c>
      <c r="B411" t="s">
        <v>32</v>
      </c>
      <c r="C411" s="2">
        <f>Table4[[#This Row],[Україна]]*100</f>
        <v>58.062176819271031</v>
      </c>
    </row>
    <row r="412" spans="1:3" x14ac:dyDescent="0.35">
      <c r="A412" s="1">
        <v>44111</v>
      </c>
      <c r="B412" t="s">
        <v>33</v>
      </c>
      <c r="C412" s="2">
        <f>Table4[[#This Row],[Україна]]*100</f>
        <v>41.937823180728969</v>
      </c>
    </row>
    <row r="413" spans="1:3" x14ac:dyDescent="0.35">
      <c r="A413" s="1">
        <v>44111</v>
      </c>
      <c r="B413" t="s">
        <v>46</v>
      </c>
      <c r="C413" s="2">
        <f>Table4[[#This Row],[Україна]]*100</f>
        <v>39.501770294709495</v>
      </c>
    </row>
    <row r="414" spans="1:3" x14ac:dyDescent="0.35">
      <c r="A414" s="1">
        <v>44111</v>
      </c>
      <c r="B414" t="s">
        <v>47</v>
      </c>
      <c r="C414" s="2">
        <f>Table4[[#This Row],[Україна]]*100</f>
        <v>40.766056229043073</v>
      </c>
    </row>
    <row r="415" spans="1:3" x14ac:dyDescent="0.35">
      <c r="A415" s="1">
        <v>44111</v>
      </c>
      <c r="B415" t="s">
        <v>48</v>
      </c>
      <c r="C415" s="2">
        <f>Table4[[#This Row],[Україна]]*100</f>
        <v>59.23394377095692</v>
      </c>
    </row>
    <row r="416" spans="1:3" x14ac:dyDescent="0.35">
      <c r="A416" s="1">
        <v>44111</v>
      </c>
      <c r="B416" t="s">
        <v>49</v>
      </c>
      <c r="C416" s="2">
        <f>Table4[[#This Row],[Україна]]*100</f>
        <v>35.597449403936785</v>
      </c>
    </row>
    <row r="417" spans="1:3" x14ac:dyDescent="0.35">
      <c r="A417" s="1">
        <v>44111</v>
      </c>
      <c r="B417" t="s">
        <v>50</v>
      </c>
      <c r="C417" s="2">
        <f>Table4[[#This Row],[Україна]]*100</f>
        <v>64.402550596063207</v>
      </c>
    </row>
    <row r="418" spans="1:3" x14ac:dyDescent="0.35">
      <c r="A418" s="1">
        <v>44111</v>
      </c>
      <c r="B418" t="s">
        <v>51</v>
      </c>
      <c r="C418" s="2">
        <f>Table4[[#This Row],[Україна]]*100</f>
        <v>9.072847682119205</v>
      </c>
    </row>
    <row r="419" spans="1:3" x14ac:dyDescent="0.35">
      <c r="A419" s="1">
        <v>44111</v>
      </c>
      <c r="B419" t="s">
        <v>52</v>
      </c>
      <c r="C419" s="2">
        <f>Table4[[#This Row],[Україна]]*100</f>
        <v>90.927152317880797</v>
      </c>
    </row>
    <row r="420" spans="1:3" x14ac:dyDescent="0.35">
      <c r="A420" s="1">
        <v>44112</v>
      </c>
      <c r="B420" t="s">
        <v>30</v>
      </c>
      <c r="C420" s="2">
        <f>Table4[[#This Row],[Україна]]*100</f>
        <v>37.52936386130861</v>
      </c>
    </row>
    <row r="421" spans="1:3" x14ac:dyDescent="0.35">
      <c r="A421" s="1">
        <v>44112</v>
      </c>
      <c r="B421" t="s">
        <v>31</v>
      </c>
      <c r="C421" s="2">
        <f>Table4[[#This Row],[Україна]]*100</f>
        <v>21.514705421743351</v>
      </c>
    </row>
    <row r="422" spans="1:3" x14ac:dyDescent="0.35">
      <c r="A422" s="1">
        <v>44112</v>
      </c>
      <c r="B422" t="s">
        <v>32</v>
      </c>
      <c r="C422" s="2">
        <f>Table4[[#This Row],[Україна]]*100</f>
        <v>59.044069283051961</v>
      </c>
    </row>
    <row r="423" spans="1:3" x14ac:dyDescent="0.35">
      <c r="A423" s="1">
        <v>44112</v>
      </c>
      <c r="B423" t="s">
        <v>33</v>
      </c>
      <c r="C423" s="2">
        <f>Table4[[#This Row],[Україна]]*100</f>
        <v>40.955930716948039</v>
      </c>
    </row>
    <row r="424" spans="1:3" x14ac:dyDescent="0.35">
      <c r="A424" s="1">
        <v>44112</v>
      </c>
      <c r="B424" t="s">
        <v>46</v>
      </c>
      <c r="C424" s="2">
        <f>Table4[[#This Row],[Україна]]*100</f>
        <v>39.700583608221265</v>
      </c>
    </row>
    <row r="425" spans="1:3" x14ac:dyDescent="0.35">
      <c r="A425" s="1">
        <v>44112</v>
      </c>
      <c r="B425" t="s">
        <v>47</v>
      </c>
      <c r="C425" s="2">
        <f>Table4[[#This Row],[Україна]]*100</f>
        <v>42.010737568707654</v>
      </c>
    </row>
    <row r="426" spans="1:3" x14ac:dyDescent="0.35">
      <c r="A426" s="1">
        <v>44112</v>
      </c>
      <c r="B426" t="s">
        <v>48</v>
      </c>
      <c r="C426" s="2">
        <f>Table4[[#This Row],[Україна]]*100</f>
        <v>57.989262431292346</v>
      </c>
    </row>
    <row r="427" spans="1:3" x14ac:dyDescent="0.35">
      <c r="A427" s="1">
        <v>44112</v>
      </c>
      <c r="B427" t="s">
        <v>49</v>
      </c>
      <c r="C427" s="2">
        <f>Table4[[#This Row],[Україна]]*100</f>
        <v>35.980148883374689</v>
      </c>
    </row>
    <row r="428" spans="1:3" x14ac:dyDescent="0.35">
      <c r="A428" s="1">
        <v>44112</v>
      </c>
      <c r="B428" t="s">
        <v>50</v>
      </c>
      <c r="C428" s="2">
        <f>Table4[[#This Row],[Україна]]*100</f>
        <v>64.019851116625318</v>
      </c>
    </row>
    <row r="429" spans="1:3" x14ac:dyDescent="0.35">
      <c r="A429" s="1">
        <v>44112</v>
      </c>
      <c r="B429" t="s">
        <v>51</v>
      </c>
      <c r="C429" s="2">
        <f>Table4[[#This Row],[Україна]]*100</f>
        <v>9.302841918294849</v>
      </c>
    </row>
    <row r="430" spans="1:3" x14ac:dyDescent="0.35">
      <c r="A430" s="1">
        <v>44112</v>
      </c>
      <c r="B430" t="s">
        <v>52</v>
      </c>
      <c r="C430" s="2">
        <f>Table4[[#This Row],[Україна]]*100</f>
        <v>90.697158081705155</v>
      </c>
    </row>
    <row r="431" spans="1:3" x14ac:dyDescent="0.35">
      <c r="A431" s="1">
        <v>44113</v>
      </c>
      <c r="B431" t="s">
        <v>30</v>
      </c>
      <c r="C431" s="2">
        <f>Table4[[#This Row],[Україна]]*100</f>
        <v>38.175541502459289</v>
      </c>
    </row>
    <row r="432" spans="1:3" x14ac:dyDescent="0.35">
      <c r="A432" s="1">
        <v>44113</v>
      </c>
      <c r="B432" t="s">
        <v>31</v>
      </c>
      <c r="C432" s="2">
        <f>Table4[[#This Row],[Україна]]*100</f>
        <v>21.253780588397031</v>
      </c>
    </row>
    <row r="433" spans="1:3" x14ac:dyDescent="0.35">
      <c r="A433" s="1">
        <v>44113</v>
      </c>
      <c r="B433" t="s">
        <v>32</v>
      </c>
      <c r="C433" s="2">
        <f>Table4[[#This Row],[Україна]]*100</f>
        <v>59.429322090856317</v>
      </c>
    </row>
    <row r="434" spans="1:3" x14ac:dyDescent="0.35">
      <c r="A434" s="1">
        <v>44113</v>
      </c>
      <c r="B434" t="s">
        <v>33</v>
      </c>
      <c r="C434" s="2">
        <f>Table4[[#This Row],[Україна]]*100</f>
        <v>40.570677909143683</v>
      </c>
    </row>
    <row r="435" spans="1:3" x14ac:dyDescent="0.35">
      <c r="A435" s="1">
        <v>44113</v>
      </c>
      <c r="B435" t="s">
        <v>46</v>
      </c>
      <c r="C435" s="2">
        <f>Table4[[#This Row],[Україна]]*100</f>
        <v>40.368821860534567</v>
      </c>
    </row>
    <row r="436" spans="1:3" x14ac:dyDescent="0.35">
      <c r="A436" s="1">
        <v>44113</v>
      </c>
      <c r="B436" t="s">
        <v>47</v>
      </c>
      <c r="C436" s="2">
        <f>Table4[[#This Row],[Україна]]*100</f>
        <v>43.246408976018742</v>
      </c>
    </row>
    <row r="437" spans="1:3" x14ac:dyDescent="0.35">
      <c r="A437" s="1">
        <v>44113</v>
      </c>
      <c r="B437" t="s">
        <v>48</v>
      </c>
      <c r="C437" s="2">
        <f>Table4[[#This Row],[Україна]]*100</f>
        <v>56.753591023981251</v>
      </c>
    </row>
    <row r="438" spans="1:3" x14ac:dyDescent="0.35">
      <c r="A438" s="1">
        <v>44113</v>
      </c>
      <c r="B438" t="s">
        <v>49</v>
      </c>
      <c r="C438" s="2">
        <f>Table4[[#This Row],[Україна]]*100</f>
        <v>36.420593843639338</v>
      </c>
    </row>
    <row r="439" spans="1:3" x14ac:dyDescent="0.35">
      <c r="A439" s="1">
        <v>44113</v>
      </c>
      <c r="B439" t="s">
        <v>50</v>
      </c>
      <c r="C439" s="2">
        <f>Table4[[#This Row],[Україна]]*100</f>
        <v>63.579406156360662</v>
      </c>
    </row>
    <row r="440" spans="1:3" x14ac:dyDescent="0.35">
      <c r="A440" s="1">
        <v>44113</v>
      </c>
      <c r="B440" t="s">
        <v>51</v>
      </c>
      <c r="C440" s="2">
        <f>Table4[[#This Row],[Україна]]*100</f>
        <v>9.9934397550841894</v>
      </c>
    </row>
    <row r="441" spans="1:3" x14ac:dyDescent="0.35">
      <c r="A441" s="1">
        <v>44113</v>
      </c>
      <c r="B441" t="s">
        <v>52</v>
      </c>
      <c r="C441" s="2">
        <f>Table4[[#This Row],[Україна]]*100</f>
        <v>90.006560244915818</v>
      </c>
    </row>
    <row r="442" spans="1:3" x14ac:dyDescent="0.35">
      <c r="A442" s="1">
        <v>44114</v>
      </c>
      <c r="B442" t="s">
        <v>30</v>
      </c>
      <c r="C442" s="2">
        <f>Table4[[#This Row],[Україна]]*100</f>
        <v>37.694026695657421</v>
      </c>
    </row>
    <row r="443" spans="1:3" x14ac:dyDescent="0.35">
      <c r="A443" s="1">
        <v>44114</v>
      </c>
      <c r="B443" t="s">
        <v>31</v>
      </c>
      <c r="C443" s="2">
        <f>Table4[[#This Row],[Україна]]*100</f>
        <v>20.873346620764632</v>
      </c>
    </row>
    <row r="444" spans="1:3" x14ac:dyDescent="0.35">
      <c r="A444" s="1">
        <v>44114</v>
      </c>
      <c r="B444" t="s">
        <v>32</v>
      </c>
      <c r="C444" s="2">
        <f>Table4[[#This Row],[Україна]]*100</f>
        <v>58.567373316422056</v>
      </c>
    </row>
    <row r="445" spans="1:3" x14ac:dyDescent="0.35">
      <c r="A445" s="1">
        <v>44114</v>
      </c>
      <c r="B445" t="s">
        <v>33</v>
      </c>
      <c r="C445" s="2">
        <f>Table4[[#This Row],[Україна]]*100</f>
        <v>41.432626683577944</v>
      </c>
    </row>
    <row r="446" spans="1:3" x14ac:dyDescent="0.35">
      <c r="A446" s="1">
        <v>44114</v>
      </c>
      <c r="B446" t="s">
        <v>46</v>
      </c>
      <c r="C446" s="2">
        <f>Table4[[#This Row],[Україна]]*100</f>
        <v>40.172516952532902</v>
      </c>
    </row>
    <row r="447" spans="1:3" x14ac:dyDescent="0.35">
      <c r="A447" s="1">
        <v>44114</v>
      </c>
      <c r="B447" t="s">
        <v>47</v>
      </c>
      <c r="C447" s="2">
        <f>Table4[[#This Row],[Україна]]*100</f>
        <v>44.762318480824128</v>
      </c>
    </row>
    <row r="448" spans="1:3" x14ac:dyDescent="0.35">
      <c r="A448" s="1">
        <v>44114</v>
      </c>
      <c r="B448" t="s">
        <v>48</v>
      </c>
      <c r="C448" s="2">
        <f>Table4[[#This Row],[Україна]]*100</f>
        <v>55.237681519175872</v>
      </c>
    </row>
    <row r="449" spans="1:3" x14ac:dyDescent="0.35">
      <c r="A449" s="1">
        <v>44114</v>
      </c>
      <c r="B449" t="s">
        <v>49</v>
      </c>
      <c r="C449" s="2">
        <f>Table4[[#This Row],[Україна]]*100</f>
        <v>39.934533551554829</v>
      </c>
    </row>
    <row r="450" spans="1:3" x14ac:dyDescent="0.35">
      <c r="A450" s="1">
        <v>44114</v>
      </c>
      <c r="B450" t="s">
        <v>50</v>
      </c>
      <c r="C450" s="2">
        <f>Table4[[#This Row],[Україна]]*100</f>
        <v>60.065466448445171</v>
      </c>
    </row>
    <row r="451" spans="1:3" x14ac:dyDescent="0.35">
      <c r="A451" s="1">
        <v>44114</v>
      </c>
      <c r="B451" t="s">
        <v>51</v>
      </c>
      <c r="C451" s="2">
        <f>Table4[[#This Row],[Україна]]*100</f>
        <v>10.390179745725558</v>
      </c>
    </row>
    <row r="452" spans="1:3" x14ac:dyDescent="0.35">
      <c r="A452" s="1">
        <v>44114</v>
      </c>
      <c r="B452" t="s">
        <v>52</v>
      </c>
      <c r="C452" s="2">
        <f>Table4[[#This Row],[Україна]]*100</f>
        <v>89.609820254274439</v>
      </c>
    </row>
    <row r="453" spans="1:3" x14ac:dyDescent="0.35">
      <c r="A453" s="1">
        <v>44115</v>
      </c>
      <c r="B453" t="s">
        <v>30</v>
      </c>
      <c r="C453" s="2">
        <f>Table4[[#This Row],[Україна]]*100</f>
        <v>38.811910818494688</v>
      </c>
    </row>
    <row r="454" spans="1:3" x14ac:dyDescent="0.35">
      <c r="A454" s="1">
        <v>44115</v>
      </c>
      <c r="B454" t="s">
        <v>31</v>
      </c>
      <c r="C454" s="2">
        <f>Table4[[#This Row],[Україна]]*100</f>
        <v>22.085889570552148</v>
      </c>
    </row>
    <row r="455" spans="1:3" x14ac:dyDescent="0.35">
      <c r="A455" s="1">
        <v>44115</v>
      </c>
      <c r="B455" t="s">
        <v>32</v>
      </c>
      <c r="C455" s="2">
        <f>Table4[[#This Row],[Україна]]*100</f>
        <v>60.897800389046829</v>
      </c>
    </row>
    <row r="456" spans="1:3" x14ac:dyDescent="0.35">
      <c r="A456" s="1">
        <v>44115</v>
      </c>
      <c r="B456" t="s">
        <v>33</v>
      </c>
      <c r="C456" s="2">
        <f>Table4[[#This Row],[Україна]]*100</f>
        <v>39.102199610953171</v>
      </c>
    </row>
    <row r="457" spans="1:3" x14ac:dyDescent="0.35">
      <c r="A457" s="1">
        <v>44115</v>
      </c>
      <c r="B457" t="s">
        <v>46</v>
      </c>
      <c r="C457" s="2">
        <f>Table4[[#This Row],[Україна]]*100</f>
        <v>40.179325418508768</v>
      </c>
    </row>
    <row r="458" spans="1:3" x14ac:dyDescent="0.35">
      <c r="A458" s="1">
        <v>44115</v>
      </c>
      <c r="B458" t="s">
        <v>47</v>
      </c>
      <c r="C458" s="2">
        <f>Table4[[#This Row],[Україна]]*100</f>
        <v>45.700686159362057</v>
      </c>
    </row>
    <row r="459" spans="1:3" x14ac:dyDescent="0.35">
      <c r="A459" s="1">
        <v>44115</v>
      </c>
      <c r="B459" t="s">
        <v>48</v>
      </c>
      <c r="C459" s="2">
        <f>Table4[[#This Row],[Україна]]*100</f>
        <v>54.299313840637943</v>
      </c>
    </row>
    <row r="460" spans="1:3" x14ac:dyDescent="0.35">
      <c r="A460" s="1">
        <v>44115</v>
      </c>
      <c r="B460" t="s">
        <v>49</v>
      </c>
      <c r="C460" s="2">
        <f>Table4[[#This Row],[Україна]]*100</f>
        <v>41.82262001627339</v>
      </c>
    </row>
    <row r="461" spans="1:3" x14ac:dyDescent="0.35">
      <c r="A461" s="1">
        <v>44115</v>
      </c>
      <c r="B461" t="s">
        <v>50</v>
      </c>
      <c r="C461" s="2">
        <f>Table4[[#This Row],[Україна]]*100</f>
        <v>58.17737998372661</v>
      </c>
    </row>
    <row r="462" spans="1:3" x14ac:dyDescent="0.35">
      <c r="A462" s="1">
        <v>44115</v>
      </c>
      <c r="B462" t="s">
        <v>51</v>
      </c>
      <c r="C462" s="2">
        <f>Table4[[#This Row],[Україна]]*100</f>
        <v>10.364390137464543</v>
      </c>
    </row>
    <row r="463" spans="1:3" x14ac:dyDescent="0.35">
      <c r="A463" s="1">
        <v>44115</v>
      </c>
      <c r="B463" t="s">
        <v>52</v>
      </c>
      <c r="C463" s="2">
        <f>Table4[[#This Row],[Україна]]*100</f>
        <v>89.63560986253546</v>
      </c>
    </row>
    <row r="464" spans="1:3" x14ac:dyDescent="0.35">
      <c r="A464" s="1">
        <v>44116</v>
      </c>
      <c r="B464" t="s">
        <v>30</v>
      </c>
      <c r="C464" s="2">
        <f>Table4[[#This Row],[Україна]]*100</f>
        <v>40.141711073373543</v>
      </c>
    </row>
    <row r="465" spans="1:3" x14ac:dyDescent="0.35">
      <c r="A465" s="1">
        <v>44116</v>
      </c>
      <c r="B465" t="s">
        <v>31</v>
      </c>
      <c r="C465" s="2">
        <f>Table4[[#This Row],[Україна]]*100</f>
        <v>22.123323768811854</v>
      </c>
    </row>
    <row r="466" spans="1:3" x14ac:dyDescent="0.35">
      <c r="A466" s="1">
        <v>44116</v>
      </c>
      <c r="B466" t="s">
        <v>32</v>
      </c>
      <c r="C466" s="2">
        <f>Table4[[#This Row],[Україна]]*100</f>
        <v>62.265034842185393</v>
      </c>
    </row>
    <row r="467" spans="1:3" x14ac:dyDescent="0.35">
      <c r="A467" s="1">
        <v>44116</v>
      </c>
      <c r="B467" t="s">
        <v>33</v>
      </c>
      <c r="C467" s="2">
        <f>Table4[[#This Row],[Україна]]*100</f>
        <v>37.734965157814607</v>
      </c>
    </row>
    <row r="468" spans="1:3" x14ac:dyDescent="0.35">
      <c r="A468" s="1">
        <v>44116</v>
      </c>
      <c r="B468" t="s">
        <v>46</v>
      </c>
      <c r="C468" s="2">
        <f>Table4[[#This Row],[Україна]]*100</f>
        <v>40.290416738207952</v>
      </c>
    </row>
    <row r="469" spans="1:3" x14ac:dyDescent="0.35">
      <c r="A469" s="1">
        <v>44116</v>
      </c>
      <c r="B469" t="s">
        <v>47</v>
      </c>
      <c r="C469" s="2">
        <f>Table4[[#This Row],[Україна]]*100</f>
        <v>46.487276269329115</v>
      </c>
    </row>
    <row r="470" spans="1:3" x14ac:dyDescent="0.35">
      <c r="A470" s="1">
        <v>44116</v>
      </c>
      <c r="B470" t="s">
        <v>48</v>
      </c>
      <c r="C470" s="2">
        <f>Table4[[#This Row],[Україна]]*100</f>
        <v>53.512723730670885</v>
      </c>
    </row>
    <row r="471" spans="1:3" x14ac:dyDescent="0.35">
      <c r="A471" s="1">
        <v>44116</v>
      </c>
      <c r="B471" t="s">
        <v>49</v>
      </c>
      <c r="C471" s="2">
        <f>Table4[[#This Row],[Україна]]*100</f>
        <v>38.896366083445493</v>
      </c>
    </row>
    <row r="472" spans="1:3" x14ac:dyDescent="0.35">
      <c r="A472" s="1">
        <v>44116</v>
      </c>
      <c r="B472" t="s">
        <v>50</v>
      </c>
      <c r="C472" s="2">
        <f>Table4[[#This Row],[Україна]]*100</f>
        <v>61.103633916554514</v>
      </c>
    </row>
    <row r="473" spans="1:3" x14ac:dyDescent="0.35">
      <c r="A473" s="1">
        <v>44116</v>
      </c>
      <c r="B473" t="s">
        <v>51</v>
      </c>
      <c r="C473" s="2">
        <f>Table4[[#This Row],[Україна]]*100</f>
        <v>10.150622134905042</v>
      </c>
    </row>
    <row r="474" spans="1:3" x14ac:dyDescent="0.35">
      <c r="A474" s="1">
        <v>44116</v>
      </c>
      <c r="B474" t="s">
        <v>52</v>
      </c>
      <c r="C474" s="2">
        <f>Table4[[#This Row],[Україна]]*100</f>
        <v>89.849377865094965</v>
      </c>
    </row>
    <row r="475" spans="1:3" x14ac:dyDescent="0.35">
      <c r="A475" s="1">
        <v>44117</v>
      </c>
      <c r="B475" t="s">
        <v>30</v>
      </c>
      <c r="C475" s="2">
        <f>Table4[[#This Row],[Україна]]*100</f>
        <v>38.285747179369103</v>
      </c>
    </row>
    <row r="476" spans="1:3" x14ac:dyDescent="0.35">
      <c r="A476" s="1">
        <v>44117</v>
      </c>
      <c r="B476" t="s">
        <v>31</v>
      </c>
      <c r="C476" s="2">
        <f>Table4[[#This Row],[Україна]]*100</f>
        <v>22.395233709417454</v>
      </c>
    </row>
    <row r="477" spans="1:3" x14ac:dyDescent="0.35">
      <c r="A477" s="1">
        <v>44117</v>
      </c>
      <c r="B477" t="s">
        <v>32</v>
      </c>
      <c r="C477" s="2">
        <f>Table4[[#This Row],[Україна]]*100</f>
        <v>60.68098088878655</v>
      </c>
    </row>
    <row r="478" spans="1:3" x14ac:dyDescent="0.35">
      <c r="A478" s="1">
        <v>44117</v>
      </c>
      <c r="B478" t="s">
        <v>33</v>
      </c>
      <c r="C478" s="2">
        <f>Table4[[#This Row],[Україна]]*100</f>
        <v>39.31901911121345</v>
      </c>
    </row>
    <row r="479" spans="1:3" x14ac:dyDescent="0.35">
      <c r="A479" s="1">
        <v>44117</v>
      </c>
      <c r="B479" t="s">
        <v>46</v>
      </c>
      <c r="C479" s="2">
        <f>Table4[[#This Row],[Україна]]*100</f>
        <v>40.632347178683389</v>
      </c>
    </row>
    <row r="480" spans="1:3" x14ac:dyDescent="0.35">
      <c r="A480" s="1">
        <v>44117</v>
      </c>
      <c r="B480" t="s">
        <v>47</v>
      </c>
      <c r="C480" s="2">
        <f>Table4[[#This Row],[Україна]]*100</f>
        <v>45.518654692303059</v>
      </c>
    </row>
    <row r="481" spans="1:3" x14ac:dyDescent="0.35">
      <c r="A481" s="1">
        <v>44117</v>
      </c>
      <c r="B481" t="s">
        <v>48</v>
      </c>
      <c r="C481" s="2">
        <f>Table4[[#This Row],[Україна]]*100</f>
        <v>54.481345307696948</v>
      </c>
    </row>
    <row r="482" spans="1:3" x14ac:dyDescent="0.35">
      <c r="A482" s="1">
        <v>44117</v>
      </c>
      <c r="B482" t="s">
        <v>49</v>
      </c>
      <c r="C482" s="2">
        <f>Table4[[#This Row],[Україна]]*100</f>
        <v>39.930924548352813</v>
      </c>
    </row>
    <row r="483" spans="1:3" x14ac:dyDescent="0.35">
      <c r="A483" s="1">
        <v>44117</v>
      </c>
      <c r="B483" t="s">
        <v>50</v>
      </c>
      <c r="C483" s="2">
        <f>Table4[[#This Row],[Україна]]*100</f>
        <v>60.06907545164718</v>
      </c>
    </row>
    <row r="484" spans="1:3" x14ac:dyDescent="0.35">
      <c r="A484" s="1">
        <v>44117</v>
      </c>
      <c r="B484" t="s">
        <v>51</v>
      </c>
      <c r="C484" s="2">
        <f>Table4[[#This Row],[Україна]]*100</f>
        <v>10.104076322636599</v>
      </c>
    </row>
    <row r="485" spans="1:3" x14ac:dyDescent="0.35">
      <c r="A485" s="1">
        <v>44117</v>
      </c>
      <c r="B485" t="s">
        <v>52</v>
      </c>
      <c r="C485" s="2">
        <f>Table4[[#This Row],[Україна]]*100</f>
        <v>89.895923677363399</v>
      </c>
    </row>
    <row r="486" spans="1:3" x14ac:dyDescent="0.35">
      <c r="A486" s="1">
        <v>44118</v>
      </c>
      <c r="B486" t="s">
        <v>30</v>
      </c>
      <c r="C486" s="2">
        <f>Table4[[#This Row],[Україна]]*100</f>
        <v>37.957325746799434</v>
      </c>
    </row>
    <row r="487" spans="1:3" x14ac:dyDescent="0.35">
      <c r="A487" s="1">
        <v>44118</v>
      </c>
      <c r="B487" t="s">
        <v>31</v>
      </c>
      <c r="C487" s="2">
        <f>Table4[[#This Row],[Україна]]*100</f>
        <v>21.724039829302988</v>
      </c>
    </row>
    <row r="488" spans="1:3" x14ac:dyDescent="0.35">
      <c r="A488" s="1">
        <v>44118</v>
      </c>
      <c r="B488" t="s">
        <v>32</v>
      </c>
      <c r="C488" s="2">
        <f>Table4[[#This Row],[Україна]]*100</f>
        <v>59.681365576102422</v>
      </c>
    </row>
    <row r="489" spans="1:3" x14ac:dyDescent="0.35">
      <c r="A489" s="1">
        <v>44118</v>
      </c>
      <c r="B489" t="s">
        <v>33</v>
      </c>
      <c r="C489" s="2">
        <f>Table4[[#This Row],[Україна]]*100</f>
        <v>40.318634423897578</v>
      </c>
    </row>
    <row r="490" spans="1:3" x14ac:dyDescent="0.35">
      <c r="A490" s="1">
        <v>44118</v>
      </c>
      <c r="B490" t="s">
        <v>46</v>
      </c>
      <c r="C490" s="2">
        <f>Table4[[#This Row],[Україна]]*100</f>
        <v>40.636599626385888</v>
      </c>
    </row>
    <row r="491" spans="1:3" x14ac:dyDescent="0.35">
      <c r="A491" s="1">
        <v>44118</v>
      </c>
      <c r="B491" t="s">
        <v>47</v>
      </c>
      <c r="C491" s="2">
        <f>Table4[[#This Row],[Україна]]*100</f>
        <v>45.170149253731346</v>
      </c>
    </row>
    <row r="492" spans="1:3" x14ac:dyDescent="0.35">
      <c r="A492" s="1">
        <v>44118</v>
      </c>
      <c r="B492" t="s">
        <v>48</v>
      </c>
      <c r="C492" s="2">
        <f>Table4[[#This Row],[Україна]]*100</f>
        <v>54.829850746268662</v>
      </c>
    </row>
    <row r="493" spans="1:3" x14ac:dyDescent="0.35">
      <c r="A493" s="1">
        <v>44118</v>
      </c>
      <c r="B493" t="s">
        <v>49</v>
      </c>
      <c r="C493" s="2">
        <f>Table4[[#This Row],[Україна]]*100</f>
        <v>40.662251655629142</v>
      </c>
    </row>
    <row r="494" spans="1:3" x14ac:dyDescent="0.35">
      <c r="A494" s="1">
        <v>44118</v>
      </c>
      <c r="B494" t="s">
        <v>50</v>
      </c>
      <c r="C494" s="2">
        <f>Table4[[#This Row],[Україна]]*100</f>
        <v>59.337748344370866</v>
      </c>
    </row>
    <row r="495" spans="1:3" x14ac:dyDescent="0.35">
      <c r="A495" s="1">
        <v>44118</v>
      </c>
      <c r="B495" t="s">
        <v>51</v>
      </c>
      <c r="C495" s="2">
        <f>Table4[[#This Row],[Україна]]*100</f>
        <v>9.9024918743228607</v>
      </c>
    </row>
    <row r="496" spans="1:3" x14ac:dyDescent="0.35">
      <c r="A496" s="1">
        <v>44118</v>
      </c>
      <c r="B496" t="s">
        <v>52</v>
      </c>
      <c r="C496" s="2">
        <f>Table4[[#This Row],[Україна]]*100</f>
        <v>90.097508125677138</v>
      </c>
    </row>
    <row r="497" spans="1:3" x14ac:dyDescent="0.35">
      <c r="A497" s="1">
        <v>44119</v>
      </c>
      <c r="B497" t="s">
        <v>30</v>
      </c>
      <c r="C497" s="2">
        <f>Table4[[#This Row],[Україна]]*100</f>
        <v>39.499857914180161</v>
      </c>
    </row>
    <row r="498" spans="1:3" x14ac:dyDescent="0.35">
      <c r="A498" s="1">
        <v>44119</v>
      </c>
      <c r="B498" t="s">
        <v>31</v>
      </c>
      <c r="C498" s="2">
        <f>Table4[[#This Row],[Україна]]*100</f>
        <v>23.697073032111398</v>
      </c>
    </row>
    <row r="499" spans="1:3" x14ac:dyDescent="0.35">
      <c r="A499" s="1">
        <v>44119</v>
      </c>
      <c r="B499" t="s">
        <v>32</v>
      </c>
      <c r="C499" s="2">
        <f>Table4[[#This Row],[Україна]]*100</f>
        <v>63.196930946291566</v>
      </c>
    </row>
    <row r="500" spans="1:3" x14ac:dyDescent="0.35">
      <c r="A500" s="1">
        <v>44119</v>
      </c>
      <c r="B500" t="s">
        <v>33</v>
      </c>
      <c r="C500" s="2">
        <f>Table4[[#This Row],[Україна]]*100</f>
        <v>36.803069053708434</v>
      </c>
    </row>
    <row r="501" spans="1:3" x14ac:dyDescent="0.35">
      <c r="A501" s="1">
        <v>44119</v>
      </c>
      <c r="B501" t="s">
        <v>46</v>
      </c>
      <c r="C501" s="2">
        <f>Table4[[#This Row],[Україна]]*100</f>
        <v>40.928177868394869</v>
      </c>
    </row>
    <row r="502" spans="1:3" x14ac:dyDescent="0.35">
      <c r="A502" s="1">
        <v>44119</v>
      </c>
      <c r="B502" t="s">
        <v>47</v>
      </c>
      <c r="C502" s="2">
        <f>Table4[[#This Row],[Україна]]*100</f>
        <v>44.514292491993835</v>
      </c>
    </row>
    <row r="503" spans="1:3" x14ac:dyDescent="0.35">
      <c r="A503" s="1">
        <v>44119</v>
      </c>
      <c r="B503" t="s">
        <v>48</v>
      </c>
      <c r="C503" s="2">
        <f>Table4[[#This Row],[Україна]]*100</f>
        <v>55.485707508006165</v>
      </c>
    </row>
    <row r="504" spans="1:3" x14ac:dyDescent="0.35">
      <c r="A504" s="1">
        <v>44119</v>
      </c>
      <c r="B504" t="s">
        <v>49</v>
      </c>
      <c r="C504" s="2">
        <f>Table4[[#This Row],[Україна]]*100</f>
        <v>42.211589580010632</v>
      </c>
    </row>
    <row r="505" spans="1:3" x14ac:dyDescent="0.35">
      <c r="A505" s="1">
        <v>44119</v>
      </c>
      <c r="B505" t="s">
        <v>50</v>
      </c>
      <c r="C505" s="2">
        <f>Table4[[#This Row],[Україна]]*100</f>
        <v>57.788410419989368</v>
      </c>
    </row>
    <row r="506" spans="1:3" x14ac:dyDescent="0.35">
      <c r="A506" s="1">
        <v>44119</v>
      </c>
      <c r="B506" t="s">
        <v>51</v>
      </c>
      <c r="C506" s="2">
        <f>Table4[[#This Row],[Україна]]*100</f>
        <v>10.245901639344263</v>
      </c>
    </row>
    <row r="507" spans="1:3" x14ac:dyDescent="0.35">
      <c r="A507" s="1">
        <v>44119</v>
      </c>
      <c r="B507" t="s">
        <v>52</v>
      </c>
      <c r="C507" s="2">
        <f>Table4[[#This Row],[Україна]]*100</f>
        <v>89.754098360655746</v>
      </c>
    </row>
    <row r="508" spans="1:3" x14ac:dyDescent="0.35">
      <c r="A508" s="1">
        <v>44120</v>
      </c>
      <c r="B508" t="s">
        <v>30</v>
      </c>
      <c r="C508" s="2">
        <f>Table4[[#This Row],[Україна]]*100</f>
        <v>39.515356438433365</v>
      </c>
    </row>
    <row r="509" spans="1:3" x14ac:dyDescent="0.35">
      <c r="A509" s="1">
        <v>44120</v>
      </c>
      <c r="B509" t="s">
        <v>31</v>
      </c>
      <c r="C509" s="2">
        <f>Table4[[#This Row],[Україна]]*100</f>
        <v>22.77542969850662</v>
      </c>
    </row>
    <row r="510" spans="1:3" x14ac:dyDescent="0.35">
      <c r="A510" s="1">
        <v>44120</v>
      </c>
      <c r="B510" t="s">
        <v>32</v>
      </c>
      <c r="C510" s="2">
        <f>Table4[[#This Row],[Україна]]*100</f>
        <v>62.290786136939978</v>
      </c>
    </row>
    <row r="511" spans="1:3" x14ac:dyDescent="0.35">
      <c r="A511" s="1">
        <v>44120</v>
      </c>
      <c r="B511" t="s">
        <v>33</v>
      </c>
      <c r="C511" s="2">
        <f>Table4[[#This Row],[Україна]]*100</f>
        <v>37.709213863060022</v>
      </c>
    </row>
    <row r="512" spans="1:3" x14ac:dyDescent="0.35">
      <c r="A512" s="1">
        <v>44120</v>
      </c>
      <c r="B512" t="s">
        <v>46</v>
      </c>
      <c r="C512" s="2">
        <f>Table4[[#This Row],[Україна]]*100</f>
        <v>41.042102479020897</v>
      </c>
    </row>
    <row r="513" spans="1:3" x14ac:dyDescent="0.35">
      <c r="A513" s="1">
        <v>44120</v>
      </c>
      <c r="B513" t="s">
        <v>47</v>
      </c>
      <c r="C513" s="2">
        <f>Table4[[#This Row],[Україна]]*100</f>
        <v>44.079910949674847</v>
      </c>
    </row>
    <row r="514" spans="1:3" x14ac:dyDescent="0.35">
      <c r="A514" s="1">
        <v>44120</v>
      </c>
      <c r="B514" t="s">
        <v>48</v>
      </c>
      <c r="C514" s="2">
        <f>Table4[[#This Row],[Україна]]*100</f>
        <v>55.920089050325153</v>
      </c>
    </row>
    <row r="515" spans="1:3" x14ac:dyDescent="0.35">
      <c r="A515" s="1">
        <v>44120</v>
      </c>
      <c r="B515" t="s">
        <v>49</v>
      </c>
      <c r="C515" s="2">
        <f>Table4[[#This Row],[Україна]]*100</f>
        <v>40.764331210191088</v>
      </c>
    </row>
    <row r="516" spans="1:3" x14ac:dyDescent="0.35">
      <c r="A516" s="1">
        <v>44120</v>
      </c>
      <c r="B516" t="s">
        <v>50</v>
      </c>
      <c r="C516" s="2">
        <f>Table4[[#This Row],[Україна]]*100</f>
        <v>59.235668789808912</v>
      </c>
    </row>
    <row r="517" spans="1:3" x14ac:dyDescent="0.35">
      <c r="A517" s="1">
        <v>44120</v>
      </c>
      <c r="B517" t="s">
        <v>51</v>
      </c>
      <c r="C517" s="2">
        <f>Table4[[#This Row],[Україна]]*100</f>
        <v>10.199220441749675</v>
      </c>
    </row>
    <row r="518" spans="1:3" x14ac:dyDescent="0.35">
      <c r="A518" s="1">
        <v>44120</v>
      </c>
      <c r="B518" t="s">
        <v>52</v>
      </c>
      <c r="C518" s="2">
        <f>Table4[[#This Row],[Україна]]*100</f>
        <v>89.800779558250326</v>
      </c>
    </row>
    <row r="519" spans="1:3" x14ac:dyDescent="0.35">
      <c r="A519" s="1">
        <v>44121</v>
      </c>
      <c r="B519" t="s">
        <v>30</v>
      </c>
      <c r="C519" s="2">
        <f>Table4[[#This Row],[Україна]]*100</f>
        <v>37.159429989681811</v>
      </c>
    </row>
    <row r="520" spans="1:3" x14ac:dyDescent="0.35">
      <c r="A520" s="1">
        <v>44121</v>
      </c>
      <c r="B520" t="s">
        <v>31</v>
      </c>
      <c r="C520" s="2">
        <f>Table4[[#This Row],[Україна]]*100</f>
        <v>22.602415014361807</v>
      </c>
    </row>
    <row r="521" spans="1:3" x14ac:dyDescent="0.35">
      <c r="A521" s="1">
        <v>44121</v>
      </c>
      <c r="B521" t="s">
        <v>32</v>
      </c>
      <c r="C521" s="2">
        <f>Table4[[#This Row],[Україна]]*100</f>
        <v>59.761845004043614</v>
      </c>
    </row>
    <row r="522" spans="1:3" x14ac:dyDescent="0.35">
      <c r="A522" s="1">
        <v>44121</v>
      </c>
      <c r="B522" t="s">
        <v>33</v>
      </c>
      <c r="C522" s="2">
        <f>Table4[[#This Row],[Україна]]*100</f>
        <v>40.238154995956386</v>
      </c>
    </row>
    <row r="523" spans="1:3" x14ac:dyDescent="0.35">
      <c r="A523" s="1">
        <v>44121</v>
      </c>
      <c r="B523" t="s">
        <v>46</v>
      </c>
      <c r="C523" s="2">
        <f>Table4[[#This Row],[Україна]]*100</f>
        <v>41.30663353087364</v>
      </c>
    </row>
    <row r="524" spans="1:3" x14ac:dyDescent="0.35">
      <c r="A524" s="1">
        <v>44121</v>
      </c>
      <c r="B524" t="s">
        <v>47</v>
      </c>
      <c r="C524" s="2">
        <f>Table4[[#This Row],[Україна]]*100</f>
        <v>47.200046280226772</v>
      </c>
    </row>
    <row r="525" spans="1:3" x14ac:dyDescent="0.35">
      <c r="A525" s="1">
        <v>44121</v>
      </c>
      <c r="B525" t="s">
        <v>48</v>
      </c>
      <c r="C525" s="2">
        <f>Table4[[#This Row],[Україна]]*100</f>
        <v>52.799953719773228</v>
      </c>
    </row>
    <row r="526" spans="1:3" x14ac:dyDescent="0.35">
      <c r="A526" s="1">
        <v>44121</v>
      </c>
      <c r="B526" t="s">
        <v>49</v>
      </c>
      <c r="C526" s="2">
        <f>Table4[[#This Row],[Україна]]*100</f>
        <v>41.435735022433363</v>
      </c>
    </row>
    <row r="527" spans="1:3" x14ac:dyDescent="0.35">
      <c r="A527" s="1">
        <v>44121</v>
      </c>
      <c r="B527" t="s">
        <v>50</v>
      </c>
      <c r="C527" s="2">
        <f>Table4[[#This Row],[Україна]]*100</f>
        <v>58.564264977566637</v>
      </c>
    </row>
    <row r="528" spans="1:3" x14ac:dyDescent="0.35">
      <c r="A528" s="1">
        <v>44121</v>
      </c>
      <c r="B528" t="s">
        <v>51</v>
      </c>
      <c r="C528" s="2">
        <f>Table4[[#This Row],[Україна]]*100</f>
        <v>10.133967156439066</v>
      </c>
    </row>
    <row r="529" spans="1:3" x14ac:dyDescent="0.35">
      <c r="A529" s="1">
        <v>44121</v>
      </c>
      <c r="B529" t="s">
        <v>52</v>
      </c>
      <c r="C529" s="2">
        <f>Table4[[#This Row],[Україна]]*100</f>
        <v>89.86603284356093</v>
      </c>
    </row>
    <row r="530" spans="1:3" x14ac:dyDescent="0.35">
      <c r="A530" s="1">
        <v>44122</v>
      </c>
      <c r="B530" t="s">
        <v>30</v>
      </c>
      <c r="C530" s="2">
        <f>Table4[[#This Row],[Україна]]*100</f>
        <v>41.292267675573427</v>
      </c>
    </row>
    <row r="531" spans="1:3" x14ac:dyDescent="0.35">
      <c r="A531" s="1">
        <v>44122</v>
      </c>
      <c r="B531" t="s">
        <v>31</v>
      </c>
      <c r="C531" s="2">
        <f>Table4[[#This Row],[Україна]]*100</f>
        <v>24.426578387325598</v>
      </c>
    </row>
    <row r="532" spans="1:3" x14ac:dyDescent="0.35">
      <c r="A532" s="1">
        <v>44122</v>
      </c>
      <c r="B532" t="s">
        <v>32</v>
      </c>
      <c r="C532" s="2">
        <f>Table4[[#This Row],[Україна]]*100</f>
        <v>65.718846062899033</v>
      </c>
    </row>
    <row r="533" spans="1:3" x14ac:dyDescent="0.35">
      <c r="A533" s="1">
        <v>44122</v>
      </c>
      <c r="B533" t="s">
        <v>33</v>
      </c>
      <c r="C533" s="2">
        <f>Table4[[#This Row],[Україна]]*100</f>
        <v>34.281153937100974</v>
      </c>
    </row>
    <row r="534" spans="1:3" x14ac:dyDescent="0.35">
      <c r="A534" s="1">
        <v>44122</v>
      </c>
      <c r="B534" t="s">
        <v>46</v>
      </c>
      <c r="C534" s="2">
        <f>Table4[[#This Row],[Україна]]*100</f>
        <v>41.095532939529811</v>
      </c>
    </row>
    <row r="535" spans="1:3" x14ac:dyDescent="0.35">
      <c r="A535" s="1">
        <v>44122</v>
      </c>
      <c r="B535" t="s">
        <v>47</v>
      </c>
      <c r="C535" s="2">
        <f>Table4[[#This Row],[Україна]]*100</f>
        <v>46.775962593084344</v>
      </c>
    </row>
    <row r="536" spans="1:3" x14ac:dyDescent="0.35">
      <c r="A536" s="1">
        <v>44122</v>
      </c>
      <c r="B536" t="s">
        <v>48</v>
      </c>
      <c r="C536" s="2">
        <f>Table4[[#This Row],[Україна]]*100</f>
        <v>53.224037406915656</v>
      </c>
    </row>
    <row r="537" spans="1:3" x14ac:dyDescent="0.35">
      <c r="A537" s="1">
        <v>44122</v>
      </c>
      <c r="B537" t="s">
        <v>49</v>
      </c>
      <c r="C537" s="2">
        <f>Table4[[#This Row],[Україна]]*100</f>
        <v>42.38532110091743</v>
      </c>
    </row>
    <row r="538" spans="1:3" x14ac:dyDescent="0.35">
      <c r="A538" s="1">
        <v>44122</v>
      </c>
      <c r="B538" t="s">
        <v>50</v>
      </c>
      <c r="C538" s="2">
        <f>Table4[[#This Row],[Україна]]*100</f>
        <v>57.61467889908257</v>
      </c>
    </row>
    <row r="539" spans="1:3" x14ac:dyDescent="0.35">
      <c r="A539" s="1">
        <v>44122</v>
      </c>
      <c r="B539" t="s">
        <v>51</v>
      </c>
      <c r="C539" s="2">
        <f>Table4[[#This Row],[Україна]]*100</f>
        <v>10.477424929790452</v>
      </c>
    </row>
    <row r="540" spans="1:3" x14ac:dyDescent="0.35">
      <c r="A540" s="1">
        <v>44122</v>
      </c>
      <c r="B540" t="s">
        <v>52</v>
      </c>
      <c r="C540" s="2">
        <f>Table4[[#This Row],[Україна]]*100</f>
        <v>89.522575070209555</v>
      </c>
    </row>
    <row r="541" spans="1:3" x14ac:dyDescent="0.35">
      <c r="A541" s="1">
        <v>44123</v>
      </c>
      <c r="B541" t="s">
        <v>30</v>
      </c>
      <c r="C541" s="2">
        <f>Table4[[#This Row],[Україна]]*100</f>
        <v>42.648662991243846</v>
      </c>
    </row>
    <row r="542" spans="1:3" x14ac:dyDescent="0.35">
      <c r="A542" s="1">
        <v>44123</v>
      </c>
      <c r="B542" t="s">
        <v>31</v>
      </c>
      <c r="C542" s="2">
        <f>Table4[[#This Row],[Україна]]*100</f>
        <v>25.702408679501165</v>
      </c>
    </row>
    <row r="543" spans="1:3" x14ac:dyDescent="0.35">
      <c r="A543" s="1">
        <v>44123</v>
      </c>
      <c r="B543" t="s">
        <v>32</v>
      </c>
      <c r="C543" s="2">
        <f>Table4[[#This Row],[Україна]]*100</f>
        <v>68.351071670745014</v>
      </c>
    </row>
    <row r="544" spans="1:3" x14ac:dyDescent="0.35">
      <c r="A544" s="1">
        <v>44123</v>
      </c>
      <c r="B544" t="s">
        <v>33</v>
      </c>
      <c r="C544" s="2">
        <f>Table4[[#This Row],[Україна]]*100</f>
        <v>31.648928329254989</v>
      </c>
    </row>
    <row r="545" spans="1:3" x14ac:dyDescent="0.35">
      <c r="A545" s="1">
        <v>44123</v>
      </c>
      <c r="B545" t="s">
        <v>46</v>
      </c>
      <c r="C545" s="2">
        <f>Table4[[#This Row],[Україна]]*100</f>
        <v>41.328125</v>
      </c>
    </row>
    <row r="546" spans="1:3" x14ac:dyDescent="0.35">
      <c r="A546" s="1">
        <v>44123</v>
      </c>
      <c r="B546" t="s">
        <v>47</v>
      </c>
      <c r="C546" s="2">
        <f>Table4[[#This Row],[Україна]]*100</f>
        <v>46.875179011284871</v>
      </c>
    </row>
    <row r="547" spans="1:3" x14ac:dyDescent="0.35">
      <c r="A547" s="1">
        <v>44123</v>
      </c>
      <c r="B547" t="s">
        <v>48</v>
      </c>
      <c r="C547" s="2">
        <f>Table4[[#This Row],[Україна]]*100</f>
        <v>53.124820988715129</v>
      </c>
    </row>
    <row r="548" spans="1:3" x14ac:dyDescent="0.35">
      <c r="A548" s="1">
        <v>44123</v>
      </c>
      <c r="B548" t="s">
        <v>49</v>
      </c>
      <c r="C548" s="2">
        <f>Table4[[#This Row],[Україна]]*100</f>
        <v>41.794871794871796</v>
      </c>
    </row>
    <row r="549" spans="1:3" x14ac:dyDescent="0.35">
      <c r="A549" s="1">
        <v>44123</v>
      </c>
      <c r="B549" t="s">
        <v>50</v>
      </c>
      <c r="C549" s="2">
        <f>Table4[[#This Row],[Україна]]*100</f>
        <v>58.205128205128212</v>
      </c>
    </row>
    <row r="550" spans="1:3" x14ac:dyDescent="0.35">
      <c r="A550" s="1">
        <v>44123</v>
      </c>
      <c r="B550" t="s">
        <v>51</v>
      </c>
      <c r="C550" s="2">
        <f>Table4[[#This Row],[Україна]]*100</f>
        <v>9.8518995492594978</v>
      </c>
    </row>
    <row r="551" spans="1:3" x14ac:dyDescent="0.35">
      <c r="A551" s="1">
        <v>44123</v>
      </c>
      <c r="B551" t="s">
        <v>52</v>
      </c>
      <c r="C551" s="2">
        <f>Table4[[#This Row],[Україна]]*100</f>
        <v>90.1481004507405</v>
      </c>
    </row>
    <row r="552" spans="1:3" x14ac:dyDescent="0.35">
      <c r="A552" s="1">
        <v>44124</v>
      </c>
      <c r="B552" t="s">
        <v>30</v>
      </c>
      <c r="C552" s="2">
        <f>Table4[[#This Row],[Україна]]*100</f>
        <v>40.659214014060154</v>
      </c>
    </row>
    <row r="553" spans="1:3" x14ac:dyDescent="0.35">
      <c r="A553" s="1">
        <v>44124</v>
      </c>
      <c r="B553" t="s">
        <v>31</v>
      </c>
      <c r="C553" s="2">
        <f>Table4[[#This Row],[Україна]]*100</f>
        <v>25.521493603780097</v>
      </c>
    </row>
    <row r="554" spans="1:3" x14ac:dyDescent="0.35">
      <c r="A554" s="1">
        <v>44124</v>
      </c>
      <c r="B554" t="s">
        <v>32</v>
      </c>
      <c r="C554" s="2">
        <f>Table4[[#This Row],[Україна]]*100</f>
        <v>66.180707617840255</v>
      </c>
    </row>
    <row r="555" spans="1:3" x14ac:dyDescent="0.35">
      <c r="A555" s="1">
        <v>44124</v>
      </c>
      <c r="B555" t="s">
        <v>33</v>
      </c>
      <c r="C555" s="2">
        <f>Table4[[#This Row],[Україна]]*100</f>
        <v>33.819292382159752</v>
      </c>
    </row>
    <row r="556" spans="1:3" x14ac:dyDescent="0.35">
      <c r="A556" s="1">
        <v>44124</v>
      </c>
      <c r="B556" t="s">
        <v>46</v>
      </c>
      <c r="C556" s="2">
        <f>Table4[[#This Row],[Україна]]*100</f>
        <v>40.884054939691836</v>
      </c>
    </row>
    <row r="557" spans="1:3" x14ac:dyDescent="0.35">
      <c r="A557" s="1">
        <v>44124</v>
      </c>
      <c r="B557" t="s">
        <v>47</v>
      </c>
      <c r="C557" s="2">
        <f>Table4[[#This Row],[Україна]]*100</f>
        <v>46.00386539336062</v>
      </c>
    </row>
    <row r="558" spans="1:3" x14ac:dyDescent="0.35">
      <c r="A558" s="1">
        <v>44124</v>
      </c>
      <c r="B558" t="s">
        <v>48</v>
      </c>
      <c r="C558" s="2">
        <f>Table4[[#This Row],[Україна]]*100</f>
        <v>53.99613460663938</v>
      </c>
    </row>
    <row r="559" spans="1:3" x14ac:dyDescent="0.35">
      <c r="A559" s="1">
        <v>44124</v>
      </c>
      <c r="B559" t="s">
        <v>49</v>
      </c>
      <c r="C559" s="2">
        <f>Table4[[#This Row],[Україна]]*100</f>
        <v>49.277646440767008</v>
      </c>
    </row>
    <row r="560" spans="1:3" x14ac:dyDescent="0.35">
      <c r="A560" s="1">
        <v>44124</v>
      </c>
      <c r="B560" t="s">
        <v>50</v>
      </c>
      <c r="C560" s="2">
        <f>Table4[[#This Row],[Україна]]*100</f>
        <v>50.722353559232992</v>
      </c>
    </row>
    <row r="561" spans="1:3" x14ac:dyDescent="0.35">
      <c r="A561" s="1">
        <v>44124</v>
      </c>
      <c r="B561" t="s">
        <v>51</v>
      </c>
      <c r="C561" s="2">
        <f>Table4[[#This Row],[Україна]]*100</f>
        <v>9.7770154373927962</v>
      </c>
    </row>
    <row r="562" spans="1:3" x14ac:dyDescent="0.35">
      <c r="A562" s="1">
        <v>44124</v>
      </c>
      <c r="B562" t="s">
        <v>52</v>
      </c>
      <c r="C562" s="2">
        <f>Table4[[#This Row],[Україна]]*100</f>
        <v>90.222984562607195</v>
      </c>
    </row>
    <row r="563" spans="1:3" x14ac:dyDescent="0.35">
      <c r="A563" s="1">
        <v>44125</v>
      </c>
      <c r="B563" t="s">
        <v>30</v>
      </c>
      <c r="C563" s="2">
        <f>Table4[[#This Row],[Україна]]*100</f>
        <v>39.336032837807856</v>
      </c>
    </row>
    <row r="564" spans="1:3" x14ac:dyDescent="0.35">
      <c r="A564" s="1">
        <v>44125</v>
      </c>
      <c r="B564" t="s">
        <v>31</v>
      </c>
      <c r="C564" s="2">
        <f>Table4[[#This Row],[Україна]]*100</f>
        <v>23.846239183492347</v>
      </c>
    </row>
    <row r="565" spans="1:3" x14ac:dyDescent="0.35">
      <c r="A565" s="1">
        <v>44125</v>
      </c>
      <c r="B565" t="s">
        <v>32</v>
      </c>
      <c r="C565" s="2">
        <f>Table4[[#This Row],[Україна]]*100</f>
        <v>63.1822720213002</v>
      </c>
    </row>
    <row r="566" spans="1:3" x14ac:dyDescent="0.35">
      <c r="A566" s="1">
        <v>44125</v>
      </c>
      <c r="B566" t="s">
        <v>33</v>
      </c>
      <c r="C566" s="2">
        <f>Table4[[#This Row],[Україна]]*100</f>
        <v>36.8177279786998</v>
      </c>
    </row>
    <row r="567" spans="1:3" x14ac:dyDescent="0.35">
      <c r="A567" s="1">
        <v>44125</v>
      </c>
      <c r="B567" t="s">
        <v>46</v>
      </c>
      <c r="C567" s="2">
        <f>Table4[[#This Row],[Україна]]*100</f>
        <v>39.961542811899108</v>
      </c>
    </row>
    <row r="568" spans="1:3" x14ac:dyDescent="0.35">
      <c r="A568" s="1">
        <v>44125</v>
      </c>
      <c r="B568" t="s">
        <v>47</v>
      </c>
      <c r="C568" s="2">
        <f>Table4[[#This Row],[Україна]]*100</f>
        <v>47.121426549674503</v>
      </c>
    </row>
    <row r="569" spans="1:3" x14ac:dyDescent="0.35">
      <c r="A569" s="1">
        <v>44125</v>
      </c>
      <c r="B569" t="s">
        <v>48</v>
      </c>
      <c r="C569" s="2">
        <f>Table4[[#This Row],[Україна]]*100</f>
        <v>52.878573450325504</v>
      </c>
    </row>
    <row r="570" spans="1:3" x14ac:dyDescent="0.35">
      <c r="A570" s="1">
        <v>44125</v>
      </c>
      <c r="B570" t="s">
        <v>49</v>
      </c>
      <c r="C570" s="2">
        <f>Table4[[#This Row],[Україна]]*100</f>
        <v>43.697257383966246</v>
      </c>
    </row>
    <row r="571" spans="1:3" x14ac:dyDescent="0.35">
      <c r="A571" s="1">
        <v>44125</v>
      </c>
      <c r="B571" t="s">
        <v>50</v>
      </c>
      <c r="C571" s="2">
        <f>Table4[[#This Row],[Україна]]*100</f>
        <v>56.302742616033754</v>
      </c>
    </row>
    <row r="572" spans="1:3" x14ac:dyDescent="0.35">
      <c r="A572" s="1">
        <v>44125</v>
      </c>
      <c r="B572" t="s">
        <v>51</v>
      </c>
      <c r="C572" s="2">
        <f>Table4[[#This Row],[Україна]]*100</f>
        <v>10.420240137221269</v>
      </c>
    </row>
    <row r="573" spans="1:3" x14ac:dyDescent="0.35">
      <c r="A573" s="1">
        <v>44125</v>
      </c>
      <c r="B573" t="s">
        <v>52</v>
      </c>
      <c r="C573" s="2">
        <f>Table4[[#This Row],[Україна]]*100</f>
        <v>89.579759862778729</v>
      </c>
    </row>
    <row r="574" spans="1:3" x14ac:dyDescent="0.35">
      <c r="A574" s="1">
        <v>44126</v>
      </c>
      <c r="B574" t="s">
        <v>30</v>
      </c>
      <c r="C574" s="2">
        <f>Table4[[#This Row],[Україна]]*100</f>
        <v>38.590748094880325</v>
      </c>
    </row>
    <row r="575" spans="1:3" x14ac:dyDescent="0.35">
      <c r="A575" s="1">
        <v>44126</v>
      </c>
      <c r="B575" t="s">
        <v>31</v>
      </c>
      <c r="C575" s="2">
        <f>Table4[[#This Row],[Україна]]*100</f>
        <v>23.269292690780297</v>
      </c>
    </row>
    <row r="576" spans="1:3" x14ac:dyDescent="0.35">
      <c r="A576" s="1">
        <v>44126</v>
      </c>
      <c r="B576" t="s">
        <v>32</v>
      </c>
      <c r="C576" s="2">
        <f>Table4[[#This Row],[Україна]]*100</f>
        <v>61.860040785660622</v>
      </c>
    </row>
    <row r="577" spans="1:3" x14ac:dyDescent="0.35">
      <c r="A577" s="1">
        <v>44126</v>
      </c>
      <c r="B577" t="s">
        <v>33</v>
      </c>
      <c r="C577" s="2">
        <f>Table4[[#This Row],[Україна]]*100</f>
        <v>38.139959214339378</v>
      </c>
    </row>
    <row r="578" spans="1:3" x14ac:dyDescent="0.35">
      <c r="A578" s="1">
        <v>44126</v>
      </c>
      <c r="B578" t="s">
        <v>46</v>
      </c>
      <c r="C578" s="2">
        <f>Table4[[#This Row],[Україна]]*100</f>
        <v>39.319131992832965</v>
      </c>
    </row>
    <row r="579" spans="1:3" x14ac:dyDescent="0.35">
      <c r="A579" s="1">
        <v>44126</v>
      </c>
      <c r="B579" t="s">
        <v>47</v>
      </c>
      <c r="C579" s="2">
        <f>Table4[[#This Row],[Україна]]*100</f>
        <v>47.488045007032348</v>
      </c>
    </row>
    <row r="580" spans="1:3" x14ac:dyDescent="0.35">
      <c r="A580" s="1">
        <v>44126</v>
      </c>
      <c r="B580" t="s">
        <v>48</v>
      </c>
      <c r="C580" s="2">
        <f>Table4[[#This Row],[Україна]]*100</f>
        <v>52.511954992967645</v>
      </c>
    </row>
    <row r="581" spans="1:3" x14ac:dyDescent="0.35">
      <c r="A581" s="1">
        <v>44126</v>
      </c>
      <c r="B581" t="s">
        <v>49</v>
      </c>
      <c r="C581" s="2">
        <f>Table4[[#This Row],[Україна]]*100</f>
        <v>43.222773570122747</v>
      </c>
    </row>
    <row r="582" spans="1:3" x14ac:dyDescent="0.35">
      <c r="A582" s="1">
        <v>44126</v>
      </c>
      <c r="B582" t="s">
        <v>50</v>
      </c>
      <c r="C582" s="2">
        <f>Table4[[#This Row],[Україна]]*100</f>
        <v>56.777226429877246</v>
      </c>
    </row>
    <row r="583" spans="1:3" x14ac:dyDescent="0.35">
      <c r="A583" s="1">
        <v>44126</v>
      </c>
      <c r="B583" t="s">
        <v>51</v>
      </c>
      <c r="C583" s="2">
        <f>Table4[[#This Row],[Україна]]*100</f>
        <v>10.559662090813093</v>
      </c>
    </row>
    <row r="584" spans="1:3" x14ac:dyDescent="0.35">
      <c r="A584" s="1">
        <v>44126</v>
      </c>
      <c r="B584" t="s">
        <v>52</v>
      </c>
      <c r="C584" s="2">
        <f>Table4[[#This Row],[Україна]]*100</f>
        <v>89.440337909186908</v>
      </c>
    </row>
    <row r="585" spans="1:3" x14ac:dyDescent="0.35">
      <c r="A585" s="1">
        <v>44127</v>
      </c>
      <c r="B585" t="s">
        <v>30</v>
      </c>
      <c r="C585" s="2">
        <f>Table4[[#This Row],[Україна]]*100</f>
        <v>38.706869262424817</v>
      </c>
    </row>
    <row r="586" spans="1:3" x14ac:dyDescent="0.35">
      <c r="A586" s="1">
        <v>44127</v>
      </c>
      <c r="B586" t="s">
        <v>31</v>
      </c>
      <c r="C586" s="2">
        <f>Table4[[#This Row],[Україна]]*100</f>
        <v>23.021525799303578</v>
      </c>
    </row>
    <row r="587" spans="1:3" x14ac:dyDescent="0.35">
      <c r="A587" s="1">
        <v>44127</v>
      </c>
      <c r="B587" t="s">
        <v>32</v>
      </c>
      <c r="C587" s="2">
        <f>Table4[[#This Row],[Україна]]*100</f>
        <v>61.728395061728392</v>
      </c>
    </row>
    <row r="588" spans="1:3" x14ac:dyDescent="0.35">
      <c r="A588" s="1">
        <v>44127</v>
      </c>
      <c r="B588" t="s">
        <v>33</v>
      </c>
      <c r="C588" s="2">
        <f>Table4[[#This Row],[Україна]]*100</f>
        <v>38.271604938271608</v>
      </c>
    </row>
    <row r="589" spans="1:3" x14ac:dyDescent="0.35">
      <c r="A589" s="1">
        <v>44127</v>
      </c>
      <c r="B589" t="s">
        <v>46</v>
      </c>
      <c r="C589" s="2">
        <f>Table4[[#This Row],[Україна]]*100</f>
        <v>39.221149627029398</v>
      </c>
    </row>
    <row r="590" spans="1:3" x14ac:dyDescent="0.35">
      <c r="A590" s="1">
        <v>44127</v>
      </c>
      <c r="B590" t="s">
        <v>47</v>
      </c>
      <c r="C590" s="2">
        <f>Table4[[#This Row],[Україна]]*100</f>
        <v>47.077250097891145</v>
      </c>
    </row>
    <row r="591" spans="1:3" x14ac:dyDescent="0.35">
      <c r="A591" s="1">
        <v>44127</v>
      </c>
      <c r="B591" t="s">
        <v>48</v>
      </c>
      <c r="C591" s="2">
        <f>Table4[[#This Row],[Україна]]*100</f>
        <v>52.922749902108855</v>
      </c>
    </row>
    <row r="592" spans="1:3" x14ac:dyDescent="0.35">
      <c r="A592" s="1">
        <v>44127</v>
      </c>
      <c r="B592" t="s">
        <v>49</v>
      </c>
      <c r="C592" s="2">
        <f>Table4[[#This Row],[Україна]]*100</f>
        <v>42.842242503259456</v>
      </c>
    </row>
    <row r="593" spans="1:3" x14ac:dyDescent="0.35">
      <c r="A593" s="1">
        <v>44127</v>
      </c>
      <c r="B593" t="s">
        <v>50</v>
      </c>
      <c r="C593" s="2">
        <f>Table4[[#This Row],[Україна]]*100</f>
        <v>57.157757496740544</v>
      </c>
    </row>
    <row r="594" spans="1:3" x14ac:dyDescent="0.35">
      <c r="A594" s="1">
        <v>44127</v>
      </c>
      <c r="B594" t="s">
        <v>51</v>
      </c>
      <c r="C594" s="2">
        <f>Table4[[#This Row],[Україна]]*100</f>
        <v>10.669765476442002</v>
      </c>
    </row>
    <row r="595" spans="1:3" x14ac:dyDescent="0.35">
      <c r="A595" s="1">
        <v>44127</v>
      </c>
      <c r="B595" t="s">
        <v>52</v>
      </c>
      <c r="C595" s="2">
        <f>Table4[[#This Row],[Україна]]*100</f>
        <v>89.330234523557991</v>
      </c>
    </row>
    <row r="596" spans="1:3" x14ac:dyDescent="0.35">
      <c r="A596" s="1">
        <v>44128</v>
      </c>
      <c r="B596" t="s">
        <v>30</v>
      </c>
      <c r="C596" s="2">
        <f>Table4[[#This Row],[Україна]]*100</f>
        <v>37.986816880695393</v>
      </c>
    </row>
    <row r="597" spans="1:3" x14ac:dyDescent="0.35">
      <c r="A597" s="1">
        <v>44128</v>
      </c>
      <c r="B597" t="s">
        <v>31</v>
      </c>
      <c r="C597" s="2">
        <f>Table4[[#This Row],[Україна]]*100</f>
        <v>23.143990125791113</v>
      </c>
    </row>
    <row r="598" spans="1:3" x14ac:dyDescent="0.35">
      <c r="A598" s="1">
        <v>44128</v>
      </c>
      <c r="B598" t="s">
        <v>32</v>
      </c>
      <c r="C598" s="2">
        <f>Table4[[#This Row],[Україна]]*100</f>
        <v>61.130807006486506</v>
      </c>
    </row>
    <row r="599" spans="1:3" x14ac:dyDescent="0.35">
      <c r="A599" s="1">
        <v>44128</v>
      </c>
      <c r="B599" t="s">
        <v>33</v>
      </c>
      <c r="C599" s="2">
        <f>Table4[[#This Row],[Україна]]*100</f>
        <v>38.869192993513494</v>
      </c>
    </row>
    <row r="600" spans="1:3" x14ac:dyDescent="0.35">
      <c r="A600" s="1">
        <v>44128</v>
      </c>
      <c r="B600" t="s">
        <v>46</v>
      </c>
      <c r="C600" s="2">
        <f>Table4[[#This Row],[Україна]]*100</f>
        <v>39.231644351098275</v>
      </c>
    </row>
    <row r="601" spans="1:3" x14ac:dyDescent="0.35">
      <c r="A601" s="1">
        <v>44128</v>
      </c>
      <c r="B601" t="s">
        <v>47</v>
      </c>
      <c r="C601" s="2">
        <f>Table4[[#This Row],[Україна]]*100</f>
        <v>47.418023644880655</v>
      </c>
    </row>
    <row r="602" spans="1:3" x14ac:dyDescent="0.35">
      <c r="A602" s="1">
        <v>44128</v>
      </c>
      <c r="B602" t="s">
        <v>48</v>
      </c>
      <c r="C602" s="2">
        <f>Table4[[#This Row],[Україна]]*100</f>
        <v>52.581976355119345</v>
      </c>
    </row>
    <row r="603" spans="1:3" x14ac:dyDescent="0.35">
      <c r="A603" s="1">
        <v>44128</v>
      </c>
      <c r="B603" t="s">
        <v>49</v>
      </c>
      <c r="C603" s="2">
        <f>Table4[[#This Row],[Україна]]*100</f>
        <v>43.75</v>
      </c>
    </row>
    <row r="604" spans="1:3" x14ac:dyDescent="0.35">
      <c r="A604" s="1">
        <v>44128</v>
      </c>
      <c r="B604" t="s">
        <v>50</v>
      </c>
      <c r="C604" s="2">
        <f>Table4[[#This Row],[Україна]]*100</f>
        <v>56.25</v>
      </c>
    </row>
    <row r="605" spans="1:3" x14ac:dyDescent="0.35">
      <c r="A605" s="1">
        <v>44128</v>
      </c>
      <c r="B605" t="s">
        <v>51</v>
      </c>
      <c r="C605" s="2">
        <f>Table4[[#This Row],[Україна]]*100</f>
        <v>10.656436487638533</v>
      </c>
    </row>
    <row r="606" spans="1:3" x14ac:dyDescent="0.35">
      <c r="A606" s="1">
        <v>44128</v>
      </c>
      <c r="B606" t="s">
        <v>52</v>
      </c>
      <c r="C606" s="2">
        <f>Table4[[#This Row],[Україна]]*100</f>
        <v>89.34356351236147</v>
      </c>
    </row>
    <row r="607" spans="1:3" x14ac:dyDescent="0.35">
      <c r="A607" s="1">
        <v>44129</v>
      </c>
      <c r="B607" t="s">
        <v>30</v>
      </c>
      <c r="C607" s="2">
        <f>Table4[[#This Row],[Україна]]*100</f>
        <v>40.063850944679963</v>
      </c>
    </row>
    <row r="608" spans="1:3" x14ac:dyDescent="0.35">
      <c r="A608" s="1">
        <v>44129</v>
      </c>
      <c r="B608" t="s">
        <v>31</v>
      </c>
      <c r="C608" s="2">
        <f>Table4[[#This Row],[Україна]]*100</f>
        <v>23.289893756215001</v>
      </c>
    </row>
    <row r="609" spans="1:3" x14ac:dyDescent="0.35">
      <c r="A609" s="1">
        <v>44129</v>
      </c>
      <c r="B609" t="s">
        <v>32</v>
      </c>
      <c r="C609" s="2">
        <f>Table4[[#This Row],[Україна]]*100</f>
        <v>63.353744700894964</v>
      </c>
    </row>
    <row r="610" spans="1:3" x14ac:dyDescent="0.35">
      <c r="A610" s="1">
        <v>44129</v>
      </c>
      <c r="B610" t="s">
        <v>33</v>
      </c>
      <c r="C610" s="2">
        <f>Table4[[#This Row],[Україна]]*100</f>
        <v>36.646255299105036</v>
      </c>
    </row>
    <row r="611" spans="1:3" x14ac:dyDescent="0.35">
      <c r="A611" s="1">
        <v>44129</v>
      </c>
      <c r="B611" t="s">
        <v>46</v>
      </c>
      <c r="C611" s="2">
        <f>Table4[[#This Row],[Україна]]*100</f>
        <v>39.015530517248884</v>
      </c>
    </row>
    <row r="612" spans="1:3" x14ac:dyDescent="0.35">
      <c r="A612" s="1">
        <v>44129</v>
      </c>
      <c r="B612" t="s">
        <v>47</v>
      </c>
      <c r="C612" s="2">
        <f>Table4[[#This Row],[Україна]]*100</f>
        <v>48.893348943524558</v>
      </c>
    </row>
    <row r="613" spans="1:3" x14ac:dyDescent="0.35">
      <c r="A613" s="1">
        <v>44129</v>
      </c>
      <c r="B613" t="s">
        <v>48</v>
      </c>
      <c r="C613" s="2">
        <f>Table4[[#This Row],[Україна]]*100</f>
        <v>51.106651056475435</v>
      </c>
    </row>
    <row r="614" spans="1:3" x14ac:dyDescent="0.35">
      <c r="A614" s="1">
        <v>44129</v>
      </c>
      <c r="B614" t="s">
        <v>49</v>
      </c>
      <c r="C614" s="2">
        <f>Table4[[#This Row],[Україна]]*100</f>
        <v>51.896103896103895</v>
      </c>
    </row>
    <row r="615" spans="1:3" x14ac:dyDescent="0.35">
      <c r="A615" s="1">
        <v>44129</v>
      </c>
      <c r="B615" t="s">
        <v>50</v>
      </c>
      <c r="C615" s="2">
        <f>Table4[[#This Row],[Україна]]*100</f>
        <v>48.103896103896105</v>
      </c>
    </row>
    <row r="616" spans="1:3" x14ac:dyDescent="0.35">
      <c r="A616" s="1">
        <v>44129</v>
      </c>
      <c r="B616" t="s">
        <v>51</v>
      </c>
      <c r="C616" s="2">
        <f>Table4[[#This Row],[Україна]]*100</f>
        <v>10.610864510674276</v>
      </c>
    </row>
    <row r="617" spans="1:3" x14ac:dyDescent="0.35">
      <c r="A617" s="1">
        <v>44129</v>
      </c>
      <c r="B617" t="s">
        <v>52</v>
      </c>
      <c r="C617" s="2">
        <f>Table4[[#This Row],[Україна]]*100</f>
        <v>89.389135489325724</v>
      </c>
    </row>
    <row r="618" spans="1:3" x14ac:dyDescent="0.35">
      <c r="A618" s="1">
        <v>44130</v>
      </c>
      <c r="B618" t="s">
        <v>30</v>
      </c>
      <c r="C618" s="2">
        <f>Table4[[#This Row],[Україна]]*100</f>
        <v>41.61225710792602</v>
      </c>
    </row>
    <row r="619" spans="1:3" x14ac:dyDescent="0.35">
      <c r="A619" s="1">
        <v>44130</v>
      </c>
      <c r="B619" t="s">
        <v>31</v>
      </c>
      <c r="C619" s="2">
        <f>Table4[[#This Row],[Україна]]*100</f>
        <v>23.785864786827247</v>
      </c>
    </row>
    <row r="620" spans="1:3" x14ac:dyDescent="0.35">
      <c r="A620" s="1">
        <v>44130</v>
      </c>
      <c r="B620" t="s">
        <v>32</v>
      </c>
      <c r="C620" s="2">
        <f>Table4[[#This Row],[Україна]]*100</f>
        <v>65.398121894753274</v>
      </c>
    </row>
    <row r="621" spans="1:3" x14ac:dyDescent="0.35">
      <c r="A621" s="1">
        <v>44130</v>
      </c>
      <c r="B621" t="s">
        <v>33</v>
      </c>
      <c r="C621" s="2">
        <f>Table4[[#This Row],[Україна]]*100</f>
        <v>34.601878105246733</v>
      </c>
    </row>
    <row r="622" spans="1:3" x14ac:dyDescent="0.35">
      <c r="A622" s="1">
        <v>44130</v>
      </c>
      <c r="B622" t="s">
        <v>46</v>
      </c>
      <c r="C622" s="2">
        <f>Table4[[#This Row],[Україна]]*100</f>
        <v>39.44603629417383</v>
      </c>
    </row>
    <row r="623" spans="1:3" x14ac:dyDescent="0.35">
      <c r="A623" s="1">
        <v>44130</v>
      </c>
      <c r="B623" t="s">
        <v>47</v>
      </c>
      <c r="C623" s="2">
        <f>Table4[[#This Row],[Україна]]*100</f>
        <v>48.365617433414045</v>
      </c>
    </row>
    <row r="624" spans="1:3" x14ac:dyDescent="0.35">
      <c r="A624" s="1">
        <v>44130</v>
      </c>
      <c r="B624" t="s">
        <v>48</v>
      </c>
      <c r="C624" s="2">
        <f>Table4[[#This Row],[Україна]]*100</f>
        <v>51.634382566585955</v>
      </c>
    </row>
    <row r="625" spans="1:3" x14ac:dyDescent="0.35">
      <c r="A625" s="1">
        <v>44130</v>
      </c>
      <c r="B625" t="s">
        <v>49</v>
      </c>
      <c r="C625" s="2">
        <f>Table4[[#This Row],[Україна]]*100</f>
        <v>44.237726098191217</v>
      </c>
    </row>
    <row r="626" spans="1:3" x14ac:dyDescent="0.35">
      <c r="A626" s="1">
        <v>44130</v>
      </c>
      <c r="B626" t="s">
        <v>50</v>
      </c>
      <c r="C626" s="2">
        <f>Table4[[#This Row],[Україна]]*100</f>
        <v>55.76227390180879</v>
      </c>
    </row>
    <row r="627" spans="1:3" x14ac:dyDescent="0.35">
      <c r="A627" s="1">
        <v>44130</v>
      </c>
      <c r="B627" t="s">
        <v>51</v>
      </c>
      <c r="C627" s="2">
        <f>Table4[[#This Row],[Україна]]*100</f>
        <v>10.563973063973064</v>
      </c>
    </row>
    <row r="628" spans="1:3" x14ac:dyDescent="0.35">
      <c r="A628" s="1">
        <v>44130</v>
      </c>
      <c r="B628" t="s">
        <v>52</v>
      </c>
      <c r="C628" s="2">
        <f>Table4[[#This Row],[Україна]]*100</f>
        <v>89.436026936026934</v>
      </c>
    </row>
    <row r="629" spans="1:3" x14ac:dyDescent="0.35">
      <c r="A629" s="1">
        <v>44131</v>
      </c>
      <c r="B629" t="s">
        <v>30</v>
      </c>
      <c r="C629" s="2">
        <f>Table4[[#This Row],[Україна]]*100</f>
        <v>41.990080278161273</v>
      </c>
    </row>
    <row r="630" spans="1:3" x14ac:dyDescent="0.35">
      <c r="A630" s="1">
        <v>44131</v>
      </c>
      <c r="B630" t="s">
        <v>31</v>
      </c>
      <c r="C630" s="2">
        <f>Table4[[#This Row],[Україна]]*100</f>
        <v>24.725162345963064</v>
      </c>
    </row>
    <row r="631" spans="1:3" x14ac:dyDescent="0.35">
      <c r="A631" s="1">
        <v>44131</v>
      </c>
      <c r="B631" t="s">
        <v>32</v>
      </c>
      <c r="C631" s="2">
        <f>Table4[[#This Row],[Україна]]*100</f>
        <v>66.715242624124343</v>
      </c>
    </row>
    <row r="632" spans="1:3" x14ac:dyDescent="0.35">
      <c r="A632" s="1">
        <v>44131</v>
      </c>
      <c r="B632" t="s">
        <v>33</v>
      </c>
      <c r="C632" s="2">
        <f>Table4[[#This Row],[Україна]]*100</f>
        <v>33.284757375875664</v>
      </c>
    </row>
    <row r="633" spans="1:3" x14ac:dyDescent="0.35">
      <c r="A633" s="1">
        <v>44131</v>
      </c>
      <c r="B633" t="s">
        <v>46</v>
      </c>
      <c r="C633" s="2">
        <f>Table4[[#This Row],[Україна]]*100</f>
        <v>38.092689714224555</v>
      </c>
    </row>
    <row r="634" spans="1:3" x14ac:dyDescent="0.35">
      <c r="A634" s="1">
        <v>44131</v>
      </c>
      <c r="B634" t="s">
        <v>47</v>
      </c>
      <c r="C634" s="2">
        <f>Table4[[#This Row],[Україна]]*100</f>
        <v>50.193874683899978</v>
      </c>
    </row>
    <row r="635" spans="1:3" x14ac:dyDescent="0.35">
      <c r="A635" s="1">
        <v>44131</v>
      </c>
      <c r="B635" t="s">
        <v>48</v>
      </c>
      <c r="C635" s="2">
        <f>Table4[[#This Row],[Україна]]*100</f>
        <v>49.806125316100029</v>
      </c>
    </row>
    <row r="636" spans="1:3" x14ac:dyDescent="0.35">
      <c r="A636" s="1">
        <v>44131</v>
      </c>
      <c r="B636" t="s">
        <v>49</v>
      </c>
      <c r="C636" s="2">
        <f>Table4[[#This Row],[Україна]]*100</f>
        <v>44.60431654676259</v>
      </c>
    </row>
    <row r="637" spans="1:3" x14ac:dyDescent="0.35">
      <c r="A637" s="1">
        <v>44131</v>
      </c>
      <c r="B637" t="s">
        <v>50</v>
      </c>
      <c r="C637" s="2">
        <f>Table4[[#This Row],[Україна]]*100</f>
        <v>55.39568345323741</v>
      </c>
    </row>
    <row r="638" spans="1:3" x14ac:dyDescent="0.35">
      <c r="A638" s="1">
        <v>44131</v>
      </c>
      <c r="B638" t="s">
        <v>51</v>
      </c>
      <c r="C638" s="2">
        <f>Table4[[#This Row],[Україна]]*100</f>
        <v>10.746773852337634</v>
      </c>
    </row>
    <row r="639" spans="1:3" x14ac:dyDescent="0.35">
      <c r="A639" s="1">
        <v>44131</v>
      </c>
      <c r="B639" t="s">
        <v>52</v>
      </c>
      <c r="C639" s="2">
        <f>Table4[[#This Row],[Україна]]*100</f>
        <v>89.253226147662375</v>
      </c>
    </row>
    <row r="640" spans="1:3" x14ac:dyDescent="0.35">
      <c r="A640" s="1">
        <v>44132</v>
      </c>
      <c r="B640" t="s">
        <v>30</v>
      </c>
      <c r="C640" s="2">
        <f>Table4[[#This Row],[Україна]]*100</f>
        <v>41.608070926322227</v>
      </c>
    </row>
    <row r="641" spans="1:3" x14ac:dyDescent="0.35">
      <c r="A641" s="1">
        <v>44132</v>
      </c>
      <c r="B641" t="s">
        <v>31</v>
      </c>
      <c r="C641" s="2">
        <f>Table4[[#This Row],[Україна]]*100</f>
        <v>24.240803016406819</v>
      </c>
    </row>
    <row r="642" spans="1:3" x14ac:dyDescent="0.35">
      <c r="A642" s="1">
        <v>44132</v>
      </c>
      <c r="B642" t="s">
        <v>32</v>
      </c>
      <c r="C642" s="2">
        <f>Table4[[#This Row],[Україна]]*100</f>
        <v>65.848873942729043</v>
      </c>
    </row>
    <row r="643" spans="1:3" x14ac:dyDescent="0.35">
      <c r="A643" s="1">
        <v>44132</v>
      </c>
      <c r="B643" t="s">
        <v>33</v>
      </c>
      <c r="C643" s="2">
        <f>Table4[[#This Row],[Україна]]*100</f>
        <v>34.15112605727095</v>
      </c>
    </row>
    <row r="644" spans="1:3" x14ac:dyDescent="0.35">
      <c r="A644" s="1">
        <v>44132</v>
      </c>
      <c r="B644" t="s">
        <v>46</v>
      </c>
      <c r="C644" s="2">
        <f>Table4[[#This Row],[Україна]]*100</f>
        <v>39.244018526028221</v>
      </c>
    </row>
    <row r="645" spans="1:3" x14ac:dyDescent="0.35">
      <c r="A645" s="1">
        <v>44132</v>
      </c>
      <c r="B645" t="s">
        <v>47</v>
      </c>
      <c r="C645" s="2">
        <f>Table4[[#This Row],[Україна]]*100</f>
        <v>50.775004078968834</v>
      </c>
    </row>
    <row r="646" spans="1:3" x14ac:dyDescent="0.35">
      <c r="A646" s="1">
        <v>44132</v>
      </c>
      <c r="B646" t="s">
        <v>48</v>
      </c>
      <c r="C646" s="2">
        <f>Table4[[#This Row],[Україна]]*100</f>
        <v>49.224995921031159</v>
      </c>
    </row>
    <row r="647" spans="1:3" x14ac:dyDescent="0.35">
      <c r="A647" s="1">
        <v>44132</v>
      </c>
      <c r="B647" t="s">
        <v>49</v>
      </c>
      <c r="C647" s="2">
        <f>Table4[[#This Row],[Україна]]*100</f>
        <v>44.911561138169695</v>
      </c>
    </row>
    <row r="648" spans="1:3" x14ac:dyDescent="0.35">
      <c r="A648" s="1">
        <v>44132</v>
      </c>
      <c r="B648" t="s">
        <v>50</v>
      </c>
      <c r="C648" s="2">
        <f>Table4[[#This Row],[Україна]]*100</f>
        <v>55.088438861830305</v>
      </c>
    </row>
    <row r="649" spans="1:3" x14ac:dyDescent="0.35">
      <c r="A649" s="1">
        <v>44132</v>
      </c>
      <c r="B649" t="s">
        <v>51</v>
      </c>
      <c r="C649" s="2">
        <f>Table4[[#This Row],[Україна]]*100</f>
        <v>11.141591052964761</v>
      </c>
    </row>
    <row r="650" spans="1:3" x14ac:dyDescent="0.35">
      <c r="A650" s="1">
        <v>44132</v>
      </c>
      <c r="B650" t="s">
        <v>52</v>
      </c>
      <c r="C650" s="2">
        <f>Table4[[#This Row],[Україна]]*100</f>
        <v>88.858408947035244</v>
      </c>
    </row>
    <row r="651" spans="1:3" x14ac:dyDescent="0.35">
      <c r="A651" s="1">
        <v>44133</v>
      </c>
      <c r="B651" t="s">
        <v>30</v>
      </c>
      <c r="C651" s="2">
        <f>Table4[[#This Row],[Україна]]*100</f>
        <v>41.647088543640272</v>
      </c>
    </row>
    <row r="652" spans="1:3" x14ac:dyDescent="0.35">
      <c r="A652" s="1">
        <v>44133</v>
      </c>
      <c r="B652" t="s">
        <v>31</v>
      </c>
      <c r="C652" s="2">
        <f>Table4[[#This Row],[Україна]]*100</f>
        <v>24.233926992547676</v>
      </c>
    </row>
    <row r="653" spans="1:3" x14ac:dyDescent="0.35">
      <c r="A653" s="1">
        <v>44133</v>
      </c>
      <c r="B653" t="s">
        <v>32</v>
      </c>
      <c r="C653" s="2">
        <f>Table4[[#This Row],[Україна]]*100</f>
        <v>65.881015536187945</v>
      </c>
    </row>
    <row r="654" spans="1:3" x14ac:dyDescent="0.35">
      <c r="A654" s="1">
        <v>44133</v>
      </c>
      <c r="B654" t="s">
        <v>33</v>
      </c>
      <c r="C654" s="2">
        <f>Table4[[#This Row],[Україна]]*100</f>
        <v>34.118984463812055</v>
      </c>
    </row>
    <row r="655" spans="1:3" x14ac:dyDescent="0.35">
      <c r="A655" s="1">
        <v>44133</v>
      </c>
      <c r="B655" t="s">
        <v>46</v>
      </c>
      <c r="C655" s="2">
        <f>Table4[[#This Row],[Україна]]*100</f>
        <v>39.797631953744443</v>
      </c>
    </row>
    <row r="656" spans="1:3" x14ac:dyDescent="0.35">
      <c r="A656" s="1">
        <v>44133</v>
      </c>
      <c r="B656" t="s">
        <v>47</v>
      </c>
      <c r="C656" s="2">
        <f>Table4[[#This Row],[Україна]]*100</f>
        <v>51.143040273475059</v>
      </c>
    </row>
    <row r="657" spans="1:3" x14ac:dyDescent="0.35">
      <c r="A657" s="1">
        <v>44133</v>
      </c>
      <c r="B657" t="s">
        <v>48</v>
      </c>
      <c r="C657" s="2">
        <f>Table4[[#This Row],[Україна]]*100</f>
        <v>48.856959726524948</v>
      </c>
    </row>
    <row r="658" spans="1:3" x14ac:dyDescent="0.35">
      <c r="A658" s="1">
        <v>44133</v>
      </c>
      <c r="B658" t="s">
        <v>49</v>
      </c>
      <c r="C658" s="2">
        <f>Table4[[#This Row],[Україна]]*100</f>
        <v>45.675537359263053</v>
      </c>
    </row>
    <row r="659" spans="1:3" x14ac:dyDescent="0.35">
      <c r="A659" s="1">
        <v>44133</v>
      </c>
      <c r="B659" t="s">
        <v>50</v>
      </c>
      <c r="C659" s="2">
        <f>Table4[[#This Row],[Україна]]*100</f>
        <v>54.324462640736947</v>
      </c>
    </row>
    <row r="660" spans="1:3" x14ac:dyDescent="0.35">
      <c r="A660" s="1">
        <v>44133</v>
      </c>
      <c r="B660" t="s">
        <v>51</v>
      </c>
      <c r="C660" s="2">
        <f>Table4[[#This Row],[Україна]]*100</f>
        <v>11.471269206482845</v>
      </c>
    </row>
    <row r="661" spans="1:3" x14ac:dyDescent="0.35">
      <c r="A661" s="1">
        <v>44133</v>
      </c>
      <c r="B661" t="s">
        <v>52</v>
      </c>
      <c r="C661" s="2">
        <f>Table4[[#This Row],[Україна]]*100</f>
        <v>88.528730793517155</v>
      </c>
    </row>
    <row r="662" spans="1:3" x14ac:dyDescent="0.35">
      <c r="A662" s="1">
        <v>44134</v>
      </c>
      <c r="B662" t="s">
        <v>30</v>
      </c>
      <c r="C662" s="2">
        <f>Table4[[#This Row],[Україна]]*100</f>
        <v>42.594349041533548</v>
      </c>
    </row>
    <row r="663" spans="1:3" x14ac:dyDescent="0.35">
      <c r="A663" s="1">
        <v>44134</v>
      </c>
      <c r="B663" t="s">
        <v>31</v>
      </c>
      <c r="C663" s="2">
        <f>Table4[[#This Row],[Україна]]*100</f>
        <v>24.615615015974441</v>
      </c>
    </row>
    <row r="664" spans="1:3" x14ac:dyDescent="0.35">
      <c r="A664" s="1">
        <v>44134</v>
      </c>
      <c r="B664" t="s">
        <v>32</v>
      </c>
      <c r="C664" s="2">
        <f>Table4[[#This Row],[Україна]]*100</f>
        <v>67.209964057507989</v>
      </c>
    </row>
    <row r="665" spans="1:3" x14ac:dyDescent="0.35">
      <c r="A665" s="1">
        <v>44134</v>
      </c>
      <c r="B665" t="s">
        <v>33</v>
      </c>
      <c r="C665" s="2">
        <f>Table4[[#This Row],[Україна]]*100</f>
        <v>32.790035942492011</v>
      </c>
    </row>
    <row r="666" spans="1:3" x14ac:dyDescent="0.35">
      <c r="A666" s="1">
        <v>44134</v>
      </c>
      <c r="B666" t="s">
        <v>46</v>
      </c>
      <c r="C666" s="2">
        <f>Table4[[#This Row],[Україна]]*100</f>
        <v>40.757964732124066</v>
      </c>
    </row>
    <row r="667" spans="1:3" x14ac:dyDescent="0.35">
      <c r="A667" s="1">
        <v>44134</v>
      </c>
      <c r="B667" t="s">
        <v>47</v>
      </c>
      <c r="C667" s="2">
        <f>Table4[[#This Row],[Україна]]*100</f>
        <v>51.577262636171206</v>
      </c>
    </row>
    <row r="668" spans="1:3" x14ac:dyDescent="0.35">
      <c r="A668" s="1">
        <v>44134</v>
      </c>
      <c r="B668" t="s">
        <v>48</v>
      </c>
      <c r="C668" s="2">
        <f>Table4[[#This Row],[Україна]]*100</f>
        <v>48.422737363828801</v>
      </c>
    </row>
    <row r="669" spans="1:3" x14ac:dyDescent="0.35">
      <c r="A669" s="1">
        <v>44134</v>
      </c>
      <c r="B669" t="s">
        <v>49</v>
      </c>
      <c r="C669" s="2">
        <f>Table4[[#This Row],[Україна]]*100</f>
        <v>46.847076844523869</v>
      </c>
    </row>
    <row r="670" spans="1:3" x14ac:dyDescent="0.35">
      <c r="A670" s="1">
        <v>44134</v>
      </c>
      <c r="B670" t="s">
        <v>50</v>
      </c>
      <c r="C670" s="2">
        <f>Table4[[#This Row],[Україна]]*100</f>
        <v>53.152923155476131</v>
      </c>
    </row>
    <row r="671" spans="1:3" x14ac:dyDescent="0.35">
      <c r="A671" s="1">
        <v>44134</v>
      </c>
      <c r="B671" t="s">
        <v>51</v>
      </c>
      <c r="C671" s="2">
        <f>Table4[[#This Row],[Україна]]*100</f>
        <v>11.125026090586516</v>
      </c>
    </row>
    <row r="672" spans="1:3" x14ac:dyDescent="0.35">
      <c r="A672" s="1">
        <v>44134</v>
      </c>
      <c r="B672" t="s">
        <v>52</v>
      </c>
      <c r="C672" s="2">
        <f>Table4[[#This Row],[Україна]]*100</f>
        <v>88.874973909413484</v>
      </c>
    </row>
    <row r="673" spans="1:3" x14ac:dyDescent="0.35">
      <c r="A673" s="1">
        <v>44135</v>
      </c>
      <c r="B673" t="s">
        <v>30</v>
      </c>
      <c r="C673" s="2">
        <f>Table4[[#This Row],[Україна]]*100</f>
        <v>41.064063453325197</v>
      </c>
    </row>
    <row r="674" spans="1:3" x14ac:dyDescent="0.35">
      <c r="A674" s="1">
        <v>44135</v>
      </c>
      <c r="B674" t="s">
        <v>31</v>
      </c>
      <c r="C674" s="2">
        <f>Table4[[#This Row],[Україна]]*100</f>
        <v>23.797437461866998</v>
      </c>
    </row>
    <row r="675" spans="1:3" x14ac:dyDescent="0.35">
      <c r="A675" s="1">
        <v>44135</v>
      </c>
      <c r="B675" t="s">
        <v>32</v>
      </c>
      <c r="C675" s="2">
        <f>Table4[[#This Row],[Україна]]*100</f>
        <v>64.861500915192195</v>
      </c>
    </row>
    <row r="676" spans="1:3" x14ac:dyDescent="0.35">
      <c r="A676" s="1">
        <v>44135</v>
      </c>
      <c r="B676" t="s">
        <v>33</v>
      </c>
      <c r="C676" s="2">
        <f>Table4[[#This Row],[Україна]]*100</f>
        <v>35.138499084807805</v>
      </c>
    </row>
    <row r="677" spans="1:3" x14ac:dyDescent="0.35">
      <c r="A677" s="1">
        <v>44135</v>
      </c>
      <c r="B677" t="s">
        <v>46</v>
      </c>
      <c r="C677" s="2">
        <f>Table4[[#This Row],[Україна]]*100</f>
        <v>40.187128692376163</v>
      </c>
    </row>
    <row r="678" spans="1:3" x14ac:dyDescent="0.35">
      <c r="A678" s="1">
        <v>44135</v>
      </c>
      <c r="B678" t="s">
        <v>47</v>
      </c>
      <c r="C678" s="2">
        <f>Table4[[#This Row],[Україна]]*100</f>
        <v>51.607087668692699</v>
      </c>
    </row>
    <row r="679" spans="1:3" x14ac:dyDescent="0.35">
      <c r="A679" s="1">
        <v>44135</v>
      </c>
      <c r="B679" t="s">
        <v>48</v>
      </c>
      <c r="C679" s="2">
        <f>Table4[[#This Row],[Україна]]*100</f>
        <v>48.392912331307301</v>
      </c>
    </row>
    <row r="680" spans="1:3" x14ac:dyDescent="0.35">
      <c r="A680" s="1">
        <v>44135</v>
      </c>
      <c r="B680" t="s">
        <v>49</v>
      </c>
      <c r="C680" s="2">
        <f>Table4[[#This Row],[Україна]]*100</f>
        <v>47.661413319776308</v>
      </c>
    </row>
    <row r="681" spans="1:3" x14ac:dyDescent="0.35">
      <c r="A681" s="1">
        <v>44135</v>
      </c>
      <c r="B681" t="s">
        <v>50</v>
      </c>
      <c r="C681" s="2">
        <f>Table4[[#This Row],[Україна]]*100</f>
        <v>52.338586680223685</v>
      </c>
    </row>
    <row r="682" spans="1:3" x14ac:dyDescent="0.35">
      <c r="A682" s="1">
        <v>44135</v>
      </c>
      <c r="B682" t="s">
        <v>51</v>
      </c>
      <c r="C682" s="2">
        <f>Table4[[#This Row],[Україна]]*100</f>
        <v>10.970288801163514</v>
      </c>
    </row>
    <row r="683" spans="1:3" x14ac:dyDescent="0.35">
      <c r="A683" s="1">
        <v>44135</v>
      </c>
      <c r="B683" t="s">
        <v>52</v>
      </c>
      <c r="C683" s="2">
        <f>Table4[[#This Row],[Україна]]*100</f>
        <v>89.02971119883648</v>
      </c>
    </row>
    <row r="684" spans="1:3" x14ac:dyDescent="0.35">
      <c r="A684" s="1">
        <v>44136</v>
      </c>
      <c r="B684" t="s">
        <v>30</v>
      </c>
      <c r="C684" s="2">
        <f>Table4[[#This Row],[Україна]]*100</f>
        <v>42.585821902682007</v>
      </c>
    </row>
    <row r="685" spans="1:3" x14ac:dyDescent="0.35">
      <c r="A685" s="1">
        <v>44136</v>
      </c>
      <c r="B685" t="s">
        <v>31</v>
      </c>
      <c r="C685" s="2">
        <f>Table4[[#This Row],[Україна]]*100</f>
        <v>24.309866758275469</v>
      </c>
    </row>
    <row r="686" spans="1:3" x14ac:dyDescent="0.35">
      <c r="A686" s="1">
        <v>44136</v>
      </c>
      <c r="B686" t="s">
        <v>32</v>
      </c>
      <c r="C686" s="2">
        <f>Table4[[#This Row],[Україна]]*100</f>
        <v>66.895688660957475</v>
      </c>
    </row>
    <row r="687" spans="1:3" x14ac:dyDescent="0.35">
      <c r="A687" s="1">
        <v>44136</v>
      </c>
      <c r="B687" t="s">
        <v>33</v>
      </c>
      <c r="C687" s="2">
        <f>Table4[[#This Row],[Україна]]*100</f>
        <v>33.104311339042525</v>
      </c>
    </row>
    <row r="688" spans="1:3" x14ac:dyDescent="0.35">
      <c r="A688" s="1">
        <v>44136</v>
      </c>
      <c r="B688" t="s">
        <v>46</v>
      </c>
      <c r="C688" s="2">
        <f>Table4[[#This Row],[Україна]]*100</f>
        <v>40.453760891717096</v>
      </c>
    </row>
    <row r="689" spans="1:3" x14ac:dyDescent="0.35">
      <c r="A689" s="1">
        <v>44136</v>
      </c>
      <c r="B689" t="s">
        <v>47</v>
      </c>
      <c r="C689" s="2">
        <f>Table4[[#This Row],[Україна]]*100</f>
        <v>51.863465789338406</v>
      </c>
    </row>
    <row r="690" spans="1:3" x14ac:dyDescent="0.35">
      <c r="A690" s="1">
        <v>44136</v>
      </c>
      <c r="B690" t="s">
        <v>48</v>
      </c>
      <c r="C690" s="2">
        <f>Table4[[#This Row],[Україна]]*100</f>
        <v>48.136534210661594</v>
      </c>
    </row>
    <row r="691" spans="1:3" x14ac:dyDescent="0.35">
      <c r="A691" s="1">
        <v>44136</v>
      </c>
      <c r="B691" t="s">
        <v>49</v>
      </c>
      <c r="C691" s="2">
        <f>Table4[[#This Row],[Україна]]*100</f>
        <v>47.076766649720383</v>
      </c>
    </row>
    <row r="692" spans="1:3" x14ac:dyDescent="0.35">
      <c r="A692" s="1">
        <v>44136</v>
      </c>
      <c r="B692" t="s">
        <v>50</v>
      </c>
      <c r="C692" s="2">
        <f>Table4[[#This Row],[Україна]]*100</f>
        <v>52.92323335027961</v>
      </c>
    </row>
    <row r="693" spans="1:3" x14ac:dyDescent="0.35">
      <c r="A693" s="1">
        <v>44136</v>
      </c>
      <c r="B693" t="s">
        <v>51</v>
      </c>
      <c r="C693" s="2">
        <f>Table4[[#This Row],[Україна]]*100</f>
        <v>11.408977556109726</v>
      </c>
    </row>
    <row r="694" spans="1:3" x14ac:dyDescent="0.35">
      <c r="A694" s="1">
        <v>44136</v>
      </c>
      <c r="B694" t="s">
        <v>52</v>
      </c>
      <c r="C694" s="2">
        <f>Table4[[#This Row],[Україна]]*100</f>
        <v>88.591022443890282</v>
      </c>
    </row>
    <row r="695" spans="1:3" x14ac:dyDescent="0.35">
      <c r="A695" s="1">
        <v>44137</v>
      </c>
      <c r="B695" t="s">
        <v>30</v>
      </c>
      <c r="C695" s="2">
        <f>Table4[[#This Row],[Україна]]*100</f>
        <v>43.038036450581892</v>
      </c>
    </row>
    <row r="696" spans="1:3" x14ac:dyDescent="0.35">
      <c r="A696" s="1">
        <v>44137</v>
      </c>
      <c r="B696" t="s">
        <v>31</v>
      </c>
      <c r="C696" s="2">
        <f>Table4[[#This Row],[Україна]]*100</f>
        <v>25.722790152975332</v>
      </c>
    </row>
    <row r="697" spans="1:3" x14ac:dyDescent="0.35">
      <c r="A697" s="1">
        <v>44137</v>
      </c>
      <c r="B697" t="s">
        <v>32</v>
      </c>
      <c r="C697" s="2">
        <f>Table4[[#This Row],[Україна]]*100</f>
        <v>68.76082660355722</v>
      </c>
    </row>
    <row r="698" spans="1:3" x14ac:dyDescent="0.35">
      <c r="A698" s="1">
        <v>44137</v>
      </c>
      <c r="B698" t="s">
        <v>33</v>
      </c>
      <c r="C698" s="2">
        <f>Table4[[#This Row],[Україна]]*100</f>
        <v>31.239173396442776</v>
      </c>
    </row>
    <row r="699" spans="1:3" x14ac:dyDescent="0.35">
      <c r="A699" s="1">
        <v>44137</v>
      </c>
      <c r="B699" t="s">
        <v>46</v>
      </c>
      <c r="C699" s="2">
        <f>Table4[[#This Row],[Україна]]*100</f>
        <v>40.514476107696446</v>
      </c>
    </row>
    <row r="700" spans="1:3" x14ac:dyDescent="0.35">
      <c r="A700" s="1">
        <v>44137</v>
      </c>
      <c r="B700" t="s">
        <v>47</v>
      </c>
      <c r="C700" s="2">
        <f>Table4[[#This Row],[Україна]]*100</f>
        <v>52.577003626704808</v>
      </c>
    </row>
    <row r="701" spans="1:3" x14ac:dyDescent="0.35">
      <c r="A701" s="1">
        <v>44137</v>
      </c>
      <c r="B701" t="s">
        <v>48</v>
      </c>
      <c r="C701" s="2">
        <f>Table4[[#This Row],[Україна]]*100</f>
        <v>47.422996373295199</v>
      </c>
    </row>
    <row r="702" spans="1:3" x14ac:dyDescent="0.35">
      <c r="A702" s="1">
        <v>44137</v>
      </c>
      <c r="B702" t="s">
        <v>49</v>
      </c>
      <c r="C702" s="2">
        <f>Table4[[#This Row],[Україна]]*100</f>
        <v>48.259212198221093</v>
      </c>
    </row>
    <row r="703" spans="1:3" x14ac:dyDescent="0.35">
      <c r="A703" s="1">
        <v>44137</v>
      </c>
      <c r="B703" t="s">
        <v>50</v>
      </c>
      <c r="C703" s="2">
        <f>Table4[[#This Row],[Україна]]*100</f>
        <v>51.740787801778907</v>
      </c>
    </row>
    <row r="704" spans="1:3" x14ac:dyDescent="0.35">
      <c r="A704" s="1">
        <v>44137</v>
      </c>
      <c r="B704" t="s">
        <v>51</v>
      </c>
      <c r="C704" s="2">
        <f>Table4[[#This Row],[Україна]]*100</f>
        <v>11.984242172921418</v>
      </c>
    </row>
    <row r="705" spans="1:3" x14ac:dyDescent="0.35">
      <c r="A705" s="1">
        <v>44137</v>
      </c>
      <c r="B705" t="s">
        <v>52</v>
      </c>
      <c r="C705" s="2">
        <f>Table4[[#This Row],[Україна]]*100</f>
        <v>88.015757827078573</v>
      </c>
    </row>
    <row r="706" spans="1:3" x14ac:dyDescent="0.35">
      <c r="A706" s="1">
        <v>44138</v>
      </c>
      <c r="B706" t="s">
        <v>30</v>
      </c>
      <c r="C706" s="2">
        <f>Table4[[#This Row],[Україна]]*100</f>
        <v>42.755830556877676</v>
      </c>
    </row>
    <row r="707" spans="1:3" x14ac:dyDescent="0.35">
      <c r="A707" s="1">
        <v>44138</v>
      </c>
      <c r="B707" t="s">
        <v>31</v>
      </c>
      <c r="C707" s="2">
        <f>Table4[[#This Row],[Україна]]*100</f>
        <v>24.071870537839118</v>
      </c>
    </row>
    <row r="708" spans="1:3" x14ac:dyDescent="0.35">
      <c r="A708" s="1">
        <v>44138</v>
      </c>
      <c r="B708" t="s">
        <v>32</v>
      </c>
      <c r="C708" s="2">
        <f>Table4[[#This Row],[Україна]]*100</f>
        <v>66.827701094716801</v>
      </c>
    </row>
    <row r="709" spans="1:3" x14ac:dyDescent="0.35">
      <c r="A709" s="1">
        <v>44138</v>
      </c>
      <c r="B709" t="s">
        <v>33</v>
      </c>
      <c r="C709" s="2">
        <f>Table4[[#This Row],[Україна]]*100</f>
        <v>33.172298905283206</v>
      </c>
    </row>
    <row r="710" spans="1:3" x14ac:dyDescent="0.35">
      <c r="A710" s="1">
        <v>44138</v>
      </c>
      <c r="B710" t="s">
        <v>46</v>
      </c>
      <c r="C710" s="2">
        <f>Table4[[#This Row],[Україна]]*100</f>
        <v>40.459453436784635</v>
      </c>
    </row>
    <row r="711" spans="1:3" x14ac:dyDescent="0.35">
      <c r="A711" s="1">
        <v>44138</v>
      </c>
      <c r="B711" t="s">
        <v>47</v>
      </c>
      <c r="C711" s="2">
        <f>Table4[[#This Row],[Україна]]*100</f>
        <v>53.244542359303026</v>
      </c>
    </row>
    <row r="712" spans="1:3" x14ac:dyDescent="0.35">
      <c r="A712" s="1">
        <v>44138</v>
      </c>
      <c r="B712" t="s">
        <v>48</v>
      </c>
      <c r="C712" s="2">
        <f>Table4[[#This Row],[Україна]]*100</f>
        <v>46.755457640696974</v>
      </c>
    </row>
    <row r="713" spans="1:3" x14ac:dyDescent="0.35">
      <c r="A713" s="1">
        <v>44138</v>
      </c>
      <c r="B713" t="s">
        <v>49</v>
      </c>
      <c r="C713" s="2">
        <f>Table4[[#This Row],[Україна]]*100</f>
        <v>48.792884371029224</v>
      </c>
    </row>
    <row r="714" spans="1:3" x14ac:dyDescent="0.35">
      <c r="A714" s="1">
        <v>44138</v>
      </c>
      <c r="B714" t="s">
        <v>50</v>
      </c>
      <c r="C714" s="2">
        <f>Table4[[#This Row],[Україна]]*100</f>
        <v>51.207115628970776</v>
      </c>
    </row>
    <row r="715" spans="1:3" x14ac:dyDescent="0.35">
      <c r="A715" s="1">
        <v>44138</v>
      </c>
      <c r="B715" t="s">
        <v>51</v>
      </c>
      <c r="C715" s="2">
        <f>Table4[[#This Row],[Україна]]*100</f>
        <v>12.567176519222819</v>
      </c>
    </row>
    <row r="716" spans="1:3" x14ac:dyDescent="0.35">
      <c r="A716" s="1">
        <v>44138</v>
      </c>
      <c r="B716" t="s">
        <v>52</v>
      </c>
      <c r="C716" s="2">
        <f>Table4[[#This Row],[Україна]]*100</f>
        <v>87.432823480777174</v>
      </c>
    </row>
    <row r="717" spans="1:3" x14ac:dyDescent="0.35">
      <c r="A717" s="1">
        <v>44139</v>
      </c>
      <c r="B717" t="s">
        <v>30</v>
      </c>
      <c r="C717" s="2">
        <f>Table4[[#This Row],[Україна]]*100</f>
        <v>41.885108756274406</v>
      </c>
    </row>
    <row r="718" spans="1:3" x14ac:dyDescent="0.35">
      <c r="A718" s="1">
        <v>44139</v>
      </c>
      <c r="B718" t="s">
        <v>31</v>
      </c>
      <c r="C718" s="2">
        <f>Table4[[#This Row],[Україна]]*100</f>
        <v>22.862056144264731</v>
      </c>
    </row>
    <row r="719" spans="1:3" x14ac:dyDescent="0.35">
      <c r="A719" s="1">
        <v>44139</v>
      </c>
      <c r="B719" t="s">
        <v>32</v>
      </c>
      <c r="C719" s="2">
        <f>Table4[[#This Row],[Україна]]*100</f>
        <v>64.747164900539133</v>
      </c>
    </row>
    <row r="720" spans="1:3" x14ac:dyDescent="0.35">
      <c r="A720" s="1">
        <v>44139</v>
      </c>
      <c r="B720" t="s">
        <v>33</v>
      </c>
      <c r="C720" s="2">
        <f>Table4[[#This Row],[Україна]]*100</f>
        <v>35.252835099460867</v>
      </c>
    </row>
    <row r="721" spans="1:3" x14ac:dyDescent="0.35">
      <c r="A721" s="1">
        <v>44139</v>
      </c>
      <c r="B721" t="s">
        <v>46</v>
      </c>
      <c r="C721" s="2">
        <f>Table4[[#This Row],[Україна]]*100</f>
        <v>40.458901548694335</v>
      </c>
    </row>
    <row r="722" spans="1:3" x14ac:dyDescent="0.35">
      <c r="A722" s="1">
        <v>44139</v>
      </c>
      <c r="B722" t="s">
        <v>47</v>
      </c>
      <c r="C722" s="2">
        <f>Table4[[#This Row],[Україна]]*100</f>
        <v>48.983463035019454</v>
      </c>
    </row>
    <row r="723" spans="1:3" x14ac:dyDescent="0.35">
      <c r="A723" s="1">
        <v>44139</v>
      </c>
      <c r="B723" t="s">
        <v>48</v>
      </c>
      <c r="C723" s="2">
        <f>Table4[[#This Row],[Україна]]*100</f>
        <v>51.016536964980538</v>
      </c>
    </row>
    <row r="724" spans="1:3" x14ac:dyDescent="0.35">
      <c r="A724" s="1">
        <v>44139</v>
      </c>
      <c r="B724" t="s">
        <v>49</v>
      </c>
      <c r="C724" s="2">
        <f>Table4[[#This Row],[Україна]]*100</f>
        <v>48.988764044943821</v>
      </c>
    </row>
    <row r="725" spans="1:3" x14ac:dyDescent="0.35">
      <c r="A725" s="1">
        <v>44139</v>
      </c>
      <c r="B725" t="s">
        <v>50</v>
      </c>
      <c r="C725" s="2">
        <f>Table4[[#This Row],[Україна]]*100</f>
        <v>51.011235955056179</v>
      </c>
    </row>
    <row r="726" spans="1:3" x14ac:dyDescent="0.35">
      <c r="A726" s="1">
        <v>44139</v>
      </c>
      <c r="B726" t="s">
        <v>51</v>
      </c>
      <c r="C726" s="2">
        <f>Table4[[#This Row],[Україна]]*100</f>
        <v>13.084495488105006</v>
      </c>
    </row>
    <row r="727" spans="1:3" x14ac:dyDescent="0.35">
      <c r="A727" s="1">
        <v>44139</v>
      </c>
      <c r="B727" t="s">
        <v>52</v>
      </c>
      <c r="C727" s="2">
        <f>Table4[[#This Row],[Україна]]*100</f>
        <v>86.915504511894994</v>
      </c>
    </row>
    <row r="728" spans="1:3" x14ac:dyDescent="0.35">
      <c r="A728" s="1">
        <v>44140</v>
      </c>
      <c r="B728" t="s">
        <v>30</v>
      </c>
      <c r="C728" s="2">
        <f>Table4[[#This Row],[Україна]]*100</f>
        <v>41</v>
      </c>
    </row>
    <row r="729" spans="1:3" x14ac:dyDescent="0.35">
      <c r="A729" s="1">
        <v>44140</v>
      </c>
      <c r="B729" t="s">
        <v>31</v>
      </c>
      <c r="C729" s="2">
        <f>Table4[[#This Row],[Україна]]*100</f>
        <v>22.000000000000004</v>
      </c>
    </row>
    <row r="730" spans="1:3" x14ac:dyDescent="0.35">
      <c r="A730" s="1">
        <v>44140</v>
      </c>
      <c r="B730" t="s">
        <v>32</v>
      </c>
      <c r="C730" s="2">
        <f>Table4[[#This Row],[Україна]]*100</f>
        <v>63</v>
      </c>
    </row>
    <row r="731" spans="1:3" x14ac:dyDescent="0.35">
      <c r="A731" s="1">
        <v>44140</v>
      </c>
      <c r="B731" t="s">
        <v>33</v>
      </c>
      <c r="C731" s="2">
        <f>Table4[[#This Row],[Україна]]*100</f>
        <v>37</v>
      </c>
    </row>
    <row r="732" spans="1:3" x14ac:dyDescent="0.35">
      <c r="A732" s="1">
        <v>44140</v>
      </c>
      <c r="B732" t="s">
        <v>46</v>
      </c>
      <c r="C732" s="2">
        <f>Table4[[#This Row],[Україна]]*100</f>
        <v>41.396335583413695</v>
      </c>
    </row>
    <row r="733" spans="1:3" x14ac:dyDescent="0.35">
      <c r="A733" s="1">
        <v>44140</v>
      </c>
      <c r="B733" t="s">
        <v>47</v>
      </c>
      <c r="C733" s="2">
        <f>Table4[[#This Row],[Україна]]*100</f>
        <v>50.829295564666424</v>
      </c>
    </row>
    <row r="734" spans="1:3" x14ac:dyDescent="0.35">
      <c r="A734" s="1">
        <v>44140</v>
      </c>
      <c r="B734" t="s">
        <v>48</v>
      </c>
      <c r="C734" s="2">
        <f>Table4[[#This Row],[Україна]]*100</f>
        <v>49.170704435333583</v>
      </c>
    </row>
    <row r="735" spans="1:3" x14ac:dyDescent="0.35">
      <c r="A735" s="1">
        <v>44140</v>
      </c>
      <c r="B735" t="s">
        <v>49</v>
      </c>
      <c r="C735" s="2">
        <f>Table4[[#This Row],[Україна]]*100</f>
        <v>48.384691848906556</v>
      </c>
    </row>
    <row r="736" spans="1:3" x14ac:dyDescent="0.35">
      <c r="A736" s="1">
        <v>44140</v>
      </c>
      <c r="B736" t="s">
        <v>50</v>
      </c>
      <c r="C736" s="2">
        <f>Table4[[#This Row],[Україна]]*100</f>
        <v>51.615308151093444</v>
      </c>
    </row>
    <row r="737" spans="1:3" x14ac:dyDescent="0.35">
      <c r="A737" s="1">
        <v>44140</v>
      </c>
      <c r="B737" t="s">
        <v>51</v>
      </c>
      <c r="C737" s="2">
        <f>Table4[[#This Row],[Україна]]*100</f>
        <v>12.579259562282674</v>
      </c>
    </row>
    <row r="738" spans="1:3" x14ac:dyDescent="0.35">
      <c r="A738" s="1">
        <v>44140</v>
      </c>
      <c r="B738" t="s">
        <v>52</v>
      </c>
      <c r="C738" s="2">
        <f>Table4[[#This Row],[Україна]]*100</f>
        <v>87.420740437717328</v>
      </c>
    </row>
    <row r="739" spans="1:3" x14ac:dyDescent="0.35">
      <c r="A739" s="1">
        <v>44141</v>
      </c>
      <c r="B739" t="s">
        <v>30</v>
      </c>
      <c r="C739" s="2">
        <f>Table4[[#This Row],[Україна]]*100</f>
        <v>41</v>
      </c>
    </row>
    <row r="740" spans="1:3" x14ac:dyDescent="0.35">
      <c r="A740" s="1">
        <v>44141</v>
      </c>
      <c r="B740" t="s">
        <v>31</v>
      </c>
      <c r="C740" s="2">
        <f>Table4[[#This Row],[Україна]]*100</f>
        <v>21.000000000000004</v>
      </c>
    </row>
    <row r="741" spans="1:3" x14ac:dyDescent="0.35">
      <c r="A741" s="1">
        <v>44141</v>
      </c>
      <c r="B741" t="s">
        <v>32</v>
      </c>
      <c r="C741" s="2">
        <f>Table4[[#This Row],[Україна]]*100</f>
        <v>62</v>
      </c>
    </row>
    <row r="742" spans="1:3" x14ac:dyDescent="0.35">
      <c r="A742" s="1">
        <v>44141</v>
      </c>
      <c r="B742" t="s">
        <v>33</v>
      </c>
      <c r="C742" s="2">
        <f>Table4[[#This Row],[Україна]]*100</f>
        <v>38</v>
      </c>
    </row>
    <row r="743" spans="1:3" x14ac:dyDescent="0.35">
      <c r="A743" s="1">
        <v>44141</v>
      </c>
      <c r="B743" t="s">
        <v>46</v>
      </c>
      <c r="C743" s="2">
        <f>Table4[[#This Row],[Україна]]*100</f>
        <v>41.132892637337584</v>
      </c>
    </row>
    <row r="744" spans="1:3" x14ac:dyDescent="0.35">
      <c r="A744" s="1">
        <v>44141</v>
      </c>
      <c r="B744" t="s">
        <v>47</v>
      </c>
      <c r="C744" s="2">
        <f>Table4[[#This Row],[Україна]]*100</f>
        <v>49.944582986977004</v>
      </c>
    </row>
    <row r="745" spans="1:3" x14ac:dyDescent="0.35">
      <c r="A745" s="1">
        <v>44141</v>
      </c>
      <c r="B745" t="s">
        <v>48</v>
      </c>
      <c r="C745" s="2">
        <f>Table4[[#This Row],[Україна]]*100</f>
        <v>50.055417013022996</v>
      </c>
    </row>
    <row r="746" spans="1:3" x14ac:dyDescent="0.35">
      <c r="A746" s="1">
        <v>44141</v>
      </c>
      <c r="B746" t="s">
        <v>49</v>
      </c>
      <c r="C746" s="2">
        <f>Table4[[#This Row],[Україна]]*100</f>
        <v>50.085595500122281</v>
      </c>
    </row>
    <row r="747" spans="1:3" x14ac:dyDescent="0.35">
      <c r="A747" s="1">
        <v>44141</v>
      </c>
      <c r="B747" t="s">
        <v>50</v>
      </c>
      <c r="C747" s="2">
        <f>Table4[[#This Row],[Україна]]*100</f>
        <v>49.914404499877719</v>
      </c>
    </row>
    <row r="748" spans="1:3" x14ac:dyDescent="0.35">
      <c r="A748" s="1">
        <v>44141</v>
      </c>
      <c r="B748" t="s">
        <v>51</v>
      </c>
      <c r="C748" s="2">
        <f>Table4[[#This Row],[Україна]]*100</f>
        <v>13.280293757649938</v>
      </c>
    </row>
    <row r="749" spans="1:3" x14ac:dyDescent="0.35">
      <c r="A749" s="1">
        <v>44141</v>
      </c>
      <c r="B749" t="s">
        <v>52</v>
      </c>
      <c r="C749" s="2">
        <f>Table4[[#This Row],[Україна]]*100</f>
        <v>86.719706242350057</v>
      </c>
    </row>
    <row r="750" spans="1:3" x14ac:dyDescent="0.35">
      <c r="A750" s="1">
        <v>44142</v>
      </c>
      <c r="B750" t="s">
        <v>30</v>
      </c>
      <c r="C750" s="2">
        <f>Table4[[#This Row],[Україна]]*100</f>
        <v>39.944047248989747</v>
      </c>
    </row>
    <row r="751" spans="1:3" x14ac:dyDescent="0.35">
      <c r="A751" s="1">
        <v>44142</v>
      </c>
      <c r="B751" t="s">
        <v>31</v>
      </c>
      <c r="C751" s="2">
        <f>Table4[[#This Row],[Україна]]*100</f>
        <v>20.57595807984368</v>
      </c>
    </row>
    <row r="752" spans="1:3" x14ac:dyDescent="0.35">
      <c r="A752" s="1">
        <v>44142</v>
      </c>
      <c r="B752" t="s">
        <v>32</v>
      </c>
      <c r="C752" s="2">
        <f>Table4[[#This Row],[Україна]]*100</f>
        <v>60.520005328833427</v>
      </c>
    </row>
    <row r="753" spans="1:3" x14ac:dyDescent="0.35">
      <c r="A753" s="1">
        <v>44142</v>
      </c>
      <c r="B753" t="s">
        <v>33</v>
      </c>
      <c r="C753" s="2">
        <f>Table4[[#This Row],[Україна]]*100</f>
        <v>39.479994671166573</v>
      </c>
    </row>
    <row r="754" spans="1:3" x14ac:dyDescent="0.35">
      <c r="A754" s="1">
        <v>44142</v>
      </c>
      <c r="B754" t="s">
        <v>46</v>
      </c>
      <c r="C754" s="2">
        <f>Table4[[#This Row],[Україна]]*100</f>
        <v>41.356395602726458</v>
      </c>
    </row>
    <row r="755" spans="1:3" x14ac:dyDescent="0.35">
      <c r="A755" s="1">
        <v>44142</v>
      </c>
      <c r="B755" t="s">
        <v>47</v>
      </c>
      <c r="C755" s="2">
        <f>Table4[[#This Row],[Україна]]*100</f>
        <v>48.058029565696444</v>
      </c>
    </row>
    <row r="756" spans="1:3" x14ac:dyDescent="0.35">
      <c r="A756" s="1">
        <v>44142</v>
      </c>
      <c r="B756" t="s">
        <v>48</v>
      </c>
      <c r="C756" s="2">
        <f>Table4[[#This Row],[Україна]]*100</f>
        <v>51.941970434303556</v>
      </c>
    </row>
    <row r="757" spans="1:3" x14ac:dyDescent="0.35">
      <c r="A757" s="1">
        <v>44142</v>
      </c>
      <c r="B757" t="s">
        <v>49</v>
      </c>
      <c r="C757" s="2">
        <f>Table4[[#This Row],[Україна]]*100</f>
        <v>50.146699266503667</v>
      </c>
    </row>
    <row r="758" spans="1:3" x14ac:dyDescent="0.35">
      <c r="A758" s="1">
        <v>44142</v>
      </c>
      <c r="B758" t="s">
        <v>50</v>
      </c>
      <c r="C758" s="2">
        <f>Table4[[#This Row],[Україна]]*100</f>
        <v>49.853300733496333</v>
      </c>
    </row>
    <row r="759" spans="1:3" x14ac:dyDescent="0.35">
      <c r="A759" s="1">
        <v>44142</v>
      </c>
      <c r="B759" t="s">
        <v>51</v>
      </c>
      <c r="C759" s="2">
        <f>Table4[[#This Row],[Україна]]*100</f>
        <v>12.592440427280197</v>
      </c>
    </row>
    <row r="760" spans="1:3" x14ac:dyDescent="0.35">
      <c r="A760" s="1">
        <v>44142</v>
      </c>
      <c r="B760" t="s">
        <v>52</v>
      </c>
      <c r="C760" s="2">
        <f>Table4[[#This Row],[Україна]]*100</f>
        <v>87.407559572719805</v>
      </c>
    </row>
    <row r="761" spans="1:3" x14ac:dyDescent="0.35">
      <c r="A761" s="1">
        <v>44143</v>
      </c>
      <c r="B761" t="s">
        <v>30</v>
      </c>
      <c r="C761" s="2">
        <f>Table4[[#This Row],[Україна]]*100</f>
        <v>40</v>
      </c>
    </row>
    <row r="762" spans="1:3" x14ac:dyDescent="0.35">
      <c r="A762" s="1">
        <v>44143</v>
      </c>
      <c r="B762" t="s">
        <v>31</v>
      </c>
      <c r="C762" s="2">
        <f>Table4[[#This Row],[Україна]]*100</f>
        <v>21.999999999999996</v>
      </c>
    </row>
    <row r="763" spans="1:3" x14ac:dyDescent="0.35">
      <c r="A763" s="1">
        <v>44143</v>
      </c>
      <c r="B763" t="s">
        <v>32</v>
      </c>
      <c r="C763" s="2">
        <f>Table4[[#This Row],[Україна]]*100</f>
        <v>62</v>
      </c>
    </row>
    <row r="764" spans="1:3" x14ac:dyDescent="0.35">
      <c r="A764" s="1">
        <v>44143</v>
      </c>
      <c r="B764" t="s">
        <v>33</v>
      </c>
      <c r="C764" s="2">
        <f>Table4[[#This Row],[Україна]]*100</f>
        <v>38</v>
      </c>
    </row>
    <row r="765" spans="1:3" x14ac:dyDescent="0.35">
      <c r="A765" s="1">
        <v>44143</v>
      </c>
      <c r="B765" t="s">
        <v>46</v>
      </c>
      <c r="C765" s="2">
        <f>Table4[[#This Row],[Україна]]*100</f>
        <v>41.363558824086887</v>
      </c>
    </row>
    <row r="766" spans="1:3" x14ac:dyDescent="0.35">
      <c r="A766" s="1">
        <v>44143</v>
      </c>
      <c r="B766" t="s">
        <v>47</v>
      </c>
      <c r="C766" s="2">
        <f>Table4[[#This Row],[Україна]]*100</f>
        <v>49.232461164826105</v>
      </c>
    </row>
    <row r="767" spans="1:3" x14ac:dyDescent="0.35">
      <c r="A767" s="1">
        <v>44143</v>
      </c>
      <c r="B767" t="s">
        <v>48</v>
      </c>
      <c r="C767" s="2">
        <f>Table4[[#This Row],[Україна]]*100</f>
        <v>50.767538835173895</v>
      </c>
    </row>
    <row r="768" spans="1:3" x14ac:dyDescent="0.35">
      <c r="A768" s="1">
        <v>44143</v>
      </c>
      <c r="B768" t="s">
        <v>49</v>
      </c>
      <c r="C768" s="2">
        <f>Table4[[#This Row],[Україна]]*100</f>
        <v>50.488042947779398</v>
      </c>
    </row>
    <row r="769" spans="1:3" x14ac:dyDescent="0.35">
      <c r="A769" s="1">
        <v>44143</v>
      </c>
      <c r="B769" t="s">
        <v>50</v>
      </c>
      <c r="C769" s="2">
        <f>Table4[[#This Row],[Україна]]*100</f>
        <v>49.511957052220595</v>
      </c>
    </row>
    <row r="770" spans="1:3" x14ac:dyDescent="0.35">
      <c r="A770" s="1">
        <v>44143</v>
      </c>
      <c r="B770" t="s">
        <v>51</v>
      </c>
      <c r="C770" s="2">
        <f>Table4[[#This Row],[Україна]]*100</f>
        <v>12.932978069276491</v>
      </c>
    </row>
    <row r="771" spans="1:3" x14ac:dyDescent="0.35">
      <c r="A771" s="1">
        <v>44143</v>
      </c>
      <c r="B771" t="s">
        <v>52</v>
      </c>
      <c r="C771" s="2">
        <f>Table4[[#This Row],[Україна]]*100</f>
        <v>87.067021930723513</v>
      </c>
    </row>
    <row r="772" spans="1:3" x14ac:dyDescent="0.35">
      <c r="A772" s="1">
        <v>44144</v>
      </c>
      <c r="B772" t="s">
        <v>30</v>
      </c>
      <c r="C772" s="2">
        <f>Table4[[#This Row],[Україна]]*100</f>
        <v>42.194836974493512</v>
      </c>
    </row>
    <row r="773" spans="1:3" x14ac:dyDescent="0.35">
      <c r="A773" s="1">
        <v>44144</v>
      </c>
      <c r="B773" t="s">
        <v>31</v>
      </c>
      <c r="C773" s="2">
        <f>Table4[[#This Row],[Україна]]*100</f>
        <v>21.580212076453343</v>
      </c>
    </row>
    <row r="774" spans="1:3" x14ac:dyDescent="0.35">
      <c r="A774" s="1">
        <v>44144</v>
      </c>
      <c r="B774" t="s">
        <v>32</v>
      </c>
      <c r="C774" s="2">
        <f>Table4[[#This Row],[Україна]]*100</f>
        <v>63.775049050946855</v>
      </c>
    </row>
    <row r="775" spans="1:3" x14ac:dyDescent="0.35">
      <c r="A775" s="1">
        <v>44144</v>
      </c>
      <c r="B775" t="s">
        <v>33</v>
      </c>
      <c r="C775" s="2">
        <f>Table4[[#This Row],[Україна]]*100</f>
        <v>36.224950949053145</v>
      </c>
    </row>
    <row r="776" spans="1:3" x14ac:dyDescent="0.35">
      <c r="A776" s="1">
        <v>44144</v>
      </c>
      <c r="B776" t="s">
        <v>46</v>
      </c>
      <c r="C776" s="2">
        <f>Table4[[#This Row],[Україна]]*100</f>
        <v>41.463184511454124</v>
      </c>
    </row>
    <row r="777" spans="1:3" x14ac:dyDescent="0.35">
      <c r="A777" s="1">
        <v>44144</v>
      </c>
      <c r="B777" t="s">
        <v>47</v>
      </c>
      <c r="C777" s="2">
        <f>Table4[[#This Row],[Україна]]*100</f>
        <v>50.025030719519414</v>
      </c>
    </row>
    <row r="778" spans="1:3" x14ac:dyDescent="0.35">
      <c r="A778" s="1">
        <v>44144</v>
      </c>
      <c r="B778" t="s">
        <v>48</v>
      </c>
      <c r="C778" s="2">
        <f>Table4[[#This Row],[Україна]]*100</f>
        <v>49.974969280480593</v>
      </c>
    </row>
    <row r="779" spans="1:3" x14ac:dyDescent="0.35">
      <c r="A779" s="1">
        <v>44144</v>
      </c>
      <c r="B779" t="s">
        <v>49</v>
      </c>
      <c r="C779" s="2">
        <f>Table4[[#This Row],[Україна]]*100</f>
        <v>51.402097049500114</v>
      </c>
    </row>
    <row r="780" spans="1:3" x14ac:dyDescent="0.35">
      <c r="A780" s="1">
        <v>44144</v>
      </c>
      <c r="B780" t="s">
        <v>50</v>
      </c>
      <c r="C780" s="2">
        <f>Table4[[#This Row],[Україна]]*100</f>
        <v>48.597902950499879</v>
      </c>
    </row>
    <row r="781" spans="1:3" x14ac:dyDescent="0.35">
      <c r="A781" s="1">
        <v>44144</v>
      </c>
      <c r="B781" t="s">
        <v>51</v>
      </c>
      <c r="C781" s="2">
        <f>Table4[[#This Row],[Україна]]*100</f>
        <v>12.8001628001628</v>
      </c>
    </row>
    <row r="782" spans="1:3" x14ac:dyDescent="0.35">
      <c r="A782" s="1">
        <v>44144</v>
      </c>
      <c r="B782" t="s">
        <v>52</v>
      </c>
      <c r="C782" s="2">
        <f>Table4[[#This Row],[Україна]]*100</f>
        <v>87.199837199837205</v>
      </c>
    </row>
    <row r="783" spans="1:3" x14ac:dyDescent="0.35">
      <c r="A783" s="1">
        <v>44145</v>
      </c>
      <c r="B783" t="s">
        <v>30</v>
      </c>
      <c r="C783" s="2">
        <f>Table4[[#This Row],[Україна]]*100</f>
        <v>41.335030840485551</v>
      </c>
    </row>
    <row r="784" spans="1:3" x14ac:dyDescent="0.35">
      <c r="A784" s="1">
        <v>44145</v>
      </c>
      <c r="B784" t="s">
        <v>31</v>
      </c>
      <c r="C784" s="2">
        <f>Table4[[#This Row],[Україна]]*100</f>
        <v>21.318348442610347</v>
      </c>
    </row>
    <row r="785" spans="1:3" x14ac:dyDescent="0.35">
      <c r="A785" s="1">
        <v>44145</v>
      </c>
      <c r="B785" t="s">
        <v>32</v>
      </c>
      <c r="C785" s="2">
        <f>Table4[[#This Row],[Україна]]*100</f>
        <v>62.653379283095902</v>
      </c>
    </row>
    <row r="786" spans="1:3" x14ac:dyDescent="0.35">
      <c r="A786" s="1">
        <v>44145</v>
      </c>
      <c r="B786" t="s">
        <v>33</v>
      </c>
      <c r="C786" s="2">
        <f>Table4[[#This Row],[Україна]]*100</f>
        <v>37.346620716904098</v>
      </c>
    </row>
    <row r="787" spans="1:3" x14ac:dyDescent="0.35">
      <c r="A787" s="1">
        <v>44145</v>
      </c>
      <c r="B787" t="s">
        <v>46</v>
      </c>
      <c r="C787" s="2">
        <f>Table4[[#This Row],[Україна]]*100</f>
        <v>41.716960911500934</v>
      </c>
    </row>
    <row r="788" spans="1:3" x14ac:dyDescent="0.35">
      <c r="A788" s="1">
        <v>44145</v>
      </c>
      <c r="B788" t="s">
        <v>47</v>
      </c>
      <c r="C788" s="2">
        <f>Table4[[#This Row],[Україна]]*100</f>
        <v>50.338020551649542</v>
      </c>
    </row>
    <row r="789" spans="1:3" x14ac:dyDescent="0.35">
      <c r="A789" s="1">
        <v>44145</v>
      </c>
      <c r="B789" t="s">
        <v>48</v>
      </c>
      <c r="C789" s="2">
        <f>Table4[[#This Row],[Україна]]*100</f>
        <v>49.661979448350458</v>
      </c>
    </row>
    <row r="790" spans="1:3" x14ac:dyDescent="0.35">
      <c r="A790" s="1">
        <v>44145</v>
      </c>
      <c r="B790" t="s">
        <v>49</v>
      </c>
      <c r="C790" s="2">
        <f>Table4[[#This Row],[Україна]]*100</f>
        <v>50.411025145067697</v>
      </c>
    </row>
    <row r="791" spans="1:3" x14ac:dyDescent="0.35">
      <c r="A791" s="1">
        <v>44145</v>
      </c>
      <c r="B791" t="s">
        <v>50</v>
      </c>
      <c r="C791" s="2">
        <f>Table4[[#This Row],[Україна]]*100</f>
        <v>49.588974854932303</v>
      </c>
    </row>
    <row r="792" spans="1:3" x14ac:dyDescent="0.35">
      <c r="A792" s="1">
        <v>44145</v>
      </c>
      <c r="B792" t="s">
        <v>51</v>
      </c>
      <c r="C792" s="2">
        <f>Table4[[#This Row],[Україна]]*100</f>
        <v>12.870275791624106</v>
      </c>
    </row>
    <row r="793" spans="1:3" x14ac:dyDescent="0.35">
      <c r="A793" s="1">
        <v>44145</v>
      </c>
      <c r="B793" t="s">
        <v>52</v>
      </c>
      <c r="C793" s="2">
        <f>Table4[[#This Row],[Україна]]*100</f>
        <v>87.12972420837589</v>
      </c>
    </row>
    <row r="794" spans="1:3" x14ac:dyDescent="0.35">
      <c r="A794" s="1">
        <v>44146</v>
      </c>
      <c r="B794" t="s">
        <v>30</v>
      </c>
      <c r="C794" s="2">
        <f>Table4[[#This Row],[Україна]]*100</f>
        <v>36.059889982180209</v>
      </c>
    </row>
    <row r="795" spans="1:3" x14ac:dyDescent="0.35">
      <c r="A795" s="1">
        <v>44146</v>
      </c>
      <c r="B795" t="s">
        <v>31</v>
      </c>
      <c r="C795" s="2">
        <f>Table4[[#This Row],[Україна]]*100</f>
        <v>18.635236693267228</v>
      </c>
    </row>
    <row r="796" spans="1:3" x14ac:dyDescent="0.35">
      <c r="A796" s="1">
        <v>44146</v>
      </c>
      <c r="B796" t="s">
        <v>32</v>
      </c>
      <c r="C796" s="2">
        <f>Table4[[#This Row],[Україна]]*100</f>
        <v>54.695126675447433</v>
      </c>
    </row>
    <row r="797" spans="1:3" x14ac:dyDescent="0.35">
      <c r="A797" s="1">
        <v>44146</v>
      </c>
      <c r="B797" t="s">
        <v>33</v>
      </c>
      <c r="C797" s="2">
        <f>Table4[[#This Row],[Україна]]*100</f>
        <v>45.304873324552567</v>
      </c>
    </row>
    <row r="798" spans="1:3" x14ac:dyDescent="0.35">
      <c r="A798" s="1">
        <v>44146</v>
      </c>
      <c r="B798" t="s">
        <v>46</v>
      </c>
      <c r="C798" s="2">
        <f>Table4[[#This Row],[Україна]]*100</f>
        <v>41.417065657128013</v>
      </c>
    </row>
    <row r="799" spans="1:3" x14ac:dyDescent="0.35">
      <c r="A799" s="1">
        <v>44146</v>
      </c>
      <c r="B799" t="s">
        <v>47</v>
      </c>
      <c r="C799" s="2">
        <f>Table4[[#This Row],[Україна]]*100</f>
        <v>57.321444573886552</v>
      </c>
    </row>
    <row r="800" spans="1:3" x14ac:dyDescent="0.35">
      <c r="A800" s="1">
        <v>44146</v>
      </c>
      <c r="B800" t="s">
        <v>48</v>
      </c>
      <c r="C800" s="2">
        <f>Table4[[#This Row],[Україна]]*100</f>
        <v>42.678555426113448</v>
      </c>
    </row>
    <row r="801" spans="1:3" x14ac:dyDescent="0.35">
      <c r="A801" s="1">
        <v>44146</v>
      </c>
      <c r="B801" t="s">
        <v>49</v>
      </c>
      <c r="C801" s="2">
        <f>Table4[[#This Row],[Україна]]*100</f>
        <v>50.760685824680031</v>
      </c>
    </row>
    <row r="802" spans="1:3" x14ac:dyDescent="0.35">
      <c r="A802" s="1">
        <v>44146</v>
      </c>
      <c r="B802" t="s">
        <v>50</v>
      </c>
      <c r="C802" s="2">
        <f>Table4[[#This Row],[Україна]]*100</f>
        <v>49.239314175319969</v>
      </c>
    </row>
    <row r="803" spans="1:3" x14ac:dyDescent="0.35">
      <c r="A803" s="1">
        <v>44146</v>
      </c>
      <c r="B803" t="s">
        <v>51</v>
      </c>
      <c r="C803" s="2">
        <f>Table4[[#This Row],[Україна]]*100</f>
        <v>12.920210611583638</v>
      </c>
    </row>
    <row r="804" spans="1:3" x14ac:dyDescent="0.35">
      <c r="A804" s="1">
        <v>44146</v>
      </c>
      <c r="B804" t="s">
        <v>52</v>
      </c>
      <c r="C804" s="2">
        <f>Table4[[#This Row],[Україна]]*100</f>
        <v>87.079789388416359</v>
      </c>
    </row>
    <row r="805" spans="1:3" x14ac:dyDescent="0.35">
      <c r="A805" s="1">
        <v>44147</v>
      </c>
      <c r="B805" t="s">
        <v>30</v>
      </c>
      <c r="C805" s="2">
        <f>Table4[[#This Row],[Україна]]*100</f>
        <v>37</v>
      </c>
    </row>
    <row r="806" spans="1:3" x14ac:dyDescent="0.35">
      <c r="A806" s="1">
        <v>44147</v>
      </c>
      <c r="B806" t="s">
        <v>31</v>
      </c>
      <c r="C806" s="2">
        <f>Table4[[#This Row],[Україна]]*100</f>
        <v>17.000000000000004</v>
      </c>
    </row>
    <row r="807" spans="1:3" x14ac:dyDescent="0.35">
      <c r="A807" s="1">
        <v>44147</v>
      </c>
      <c r="B807" t="s">
        <v>32</v>
      </c>
      <c r="C807" s="2">
        <f>Table4[[#This Row],[Україна]]*100</f>
        <v>54</v>
      </c>
    </row>
    <row r="808" spans="1:3" x14ac:dyDescent="0.35">
      <c r="A808" s="1">
        <v>44147</v>
      </c>
      <c r="B808" t="s">
        <v>33</v>
      </c>
      <c r="C808" s="2">
        <f>Table4[[#This Row],[Україна]]*100</f>
        <v>46</v>
      </c>
    </row>
    <row r="809" spans="1:3" x14ac:dyDescent="0.35">
      <c r="A809" s="1">
        <v>44147</v>
      </c>
      <c r="B809" t="s">
        <v>46</v>
      </c>
      <c r="C809" s="2">
        <f>Table4[[#This Row],[Україна]]*100</f>
        <v>42</v>
      </c>
    </row>
    <row r="810" spans="1:3" x14ac:dyDescent="0.35">
      <c r="A810" s="1">
        <v>44147</v>
      </c>
      <c r="B810" t="s">
        <v>47</v>
      </c>
      <c r="C810" s="2">
        <f>Table4[[#This Row],[Україна]]*100</f>
        <v>57.361814578286719</v>
      </c>
    </row>
    <row r="811" spans="1:3" x14ac:dyDescent="0.35">
      <c r="A811" s="1">
        <v>44147</v>
      </c>
      <c r="B811" t="s">
        <v>48</v>
      </c>
      <c r="C811" s="2">
        <f>Table4[[#This Row],[Україна]]*100</f>
        <v>42.638185421713281</v>
      </c>
    </row>
    <row r="812" spans="1:3" x14ac:dyDescent="0.35">
      <c r="A812" s="1">
        <v>44147</v>
      </c>
      <c r="B812" t="s">
        <v>49</v>
      </c>
      <c r="C812" s="2">
        <f>Table4[[#This Row],[Україна]]*100</f>
        <v>51.166706759682469</v>
      </c>
    </row>
    <row r="813" spans="1:3" x14ac:dyDescent="0.35">
      <c r="A813" s="1">
        <v>44147</v>
      </c>
      <c r="B813" t="s">
        <v>50</v>
      </c>
      <c r="C813" s="2">
        <f>Table4[[#This Row],[Україна]]*100</f>
        <v>48.833293240317538</v>
      </c>
    </row>
    <row r="814" spans="1:3" x14ac:dyDescent="0.35">
      <c r="A814" s="1">
        <v>44147</v>
      </c>
      <c r="B814" t="s">
        <v>51</v>
      </c>
      <c r="C814" s="2">
        <f>Table4[[#This Row],[Україна]]*100</f>
        <v>12.393681652490887</v>
      </c>
    </row>
    <row r="815" spans="1:3" x14ac:dyDescent="0.35">
      <c r="A815" s="1">
        <v>44147</v>
      </c>
      <c r="B815" t="s">
        <v>52</v>
      </c>
      <c r="C815" s="2">
        <f>Table4[[#This Row],[Україна]]*100</f>
        <v>87.606318347509117</v>
      </c>
    </row>
    <row r="816" spans="1:3" x14ac:dyDescent="0.35">
      <c r="A816" s="1">
        <v>44148</v>
      </c>
      <c r="B816" t="s">
        <v>30</v>
      </c>
      <c r="C816" s="2">
        <f>Table4[[#This Row],[Україна]]*100</f>
        <v>37</v>
      </c>
    </row>
    <row r="817" spans="1:3" x14ac:dyDescent="0.35">
      <c r="A817" s="1">
        <v>44148</v>
      </c>
      <c r="B817" t="s">
        <v>31</v>
      </c>
      <c r="C817" s="2">
        <f>Table4[[#This Row],[Україна]]*100</f>
        <v>18.000000000000004</v>
      </c>
    </row>
    <row r="818" spans="1:3" x14ac:dyDescent="0.35">
      <c r="A818" s="1">
        <v>44148</v>
      </c>
      <c r="B818" t="s">
        <v>32</v>
      </c>
      <c r="C818" s="2">
        <f>Table4[[#This Row],[Україна]]*100</f>
        <v>55.000000000000007</v>
      </c>
    </row>
    <row r="819" spans="1:3" x14ac:dyDescent="0.35">
      <c r="A819" s="1">
        <v>44148</v>
      </c>
      <c r="B819" t="s">
        <v>33</v>
      </c>
      <c r="C819" s="2">
        <f>Table4[[#This Row],[Україна]]*100</f>
        <v>44.999999999999993</v>
      </c>
    </row>
    <row r="820" spans="1:3" x14ac:dyDescent="0.35">
      <c r="A820" s="1">
        <v>44148</v>
      </c>
      <c r="B820" t="s">
        <v>46</v>
      </c>
      <c r="C820" s="2">
        <f>Table4[[#This Row],[Україна]]*100</f>
        <v>42</v>
      </c>
    </row>
    <row r="821" spans="1:3" x14ac:dyDescent="0.35">
      <c r="A821" s="1">
        <v>44148</v>
      </c>
      <c r="B821" t="s">
        <v>47</v>
      </c>
      <c r="C821" s="2">
        <f>Table4[[#This Row],[Україна]]*100</f>
        <v>57.636975818793999</v>
      </c>
    </row>
    <row r="822" spans="1:3" x14ac:dyDescent="0.35">
      <c r="A822" s="1">
        <v>44148</v>
      </c>
      <c r="B822" t="s">
        <v>48</v>
      </c>
      <c r="C822" s="2">
        <f>Table4[[#This Row],[Україна]]*100</f>
        <v>42.363024181206001</v>
      </c>
    </row>
    <row r="823" spans="1:3" x14ac:dyDescent="0.35">
      <c r="A823" s="1">
        <v>44148</v>
      </c>
      <c r="B823" t="s">
        <v>49</v>
      </c>
      <c r="C823" s="2">
        <f>Table4[[#This Row],[Україна]]*100</f>
        <v>50.713266761768907</v>
      </c>
    </row>
    <row r="824" spans="1:3" x14ac:dyDescent="0.35">
      <c r="A824" s="1">
        <v>44148</v>
      </c>
      <c r="B824" t="s">
        <v>50</v>
      </c>
      <c r="C824" s="2">
        <f>Table4[[#This Row],[Україна]]*100</f>
        <v>49.286733238231101</v>
      </c>
    </row>
    <row r="825" spans="1:3" x14ac:dyDescent="0.35">
      <c r="A825" s="1">
        <v>44148</v>
      </c>
      <c r="B825" t="s">
        <v>51</v>
      </c>
      <c r="C825" s="2">
        <f>Table4[[#This Row],[Україна]]*100</f>
        <v>12.439807383627608</v>
      </c>
    </row>
    <row r="826" spans="1:3" x14ac:dyDescent="0.35">
      <c r="A826" s="1">
        <v>44148</v>
      </c>
      <c r="B826" t="s">
        <v>52</v>
      </c>
      <c r="C826" s="2">
        <f>Table4[[#This Row],[Україна]]*100</f>
        <v>87.56019261637239</v>
      </c>
    </row>
    <row r="827" spans="1:3" x14ac:dyDescent="0.35">
      <c r="A827" s="1">
        <v>44149</v>
      </c>
      <c r="B827" t="s">
        <v>30</v>
      </c>
      <c r="C827" s="2">
        <f>Table4[[#This Row],[Україна]]*100</f>
        <v>36.000229629913122</v>
      </c>
    </row>
    <row r="828" spans="1:3" x14ac:dyDescent="0.35">
      <c r="A828" s="1">
        <v>44149</v>
      </c>
      <c r="B828" t="s">
        <v>31</v>
      </c>
      <c r="C828" s="2">
        <f>Table4[[#This Row],[Україна]]*100</f>
        <v>16.590761223162005</v>
      </c>
    </row>
    <row r="829" spans="1:3" x14ac:dyDescent="0.35">
      <c r="A829" s="1">
        <v>44149</v>
      </c>
      <c r="B829" t="s">
        <v>32</v>
      </c>
      <c r="C829" s="2">
        <f>Table4[[#This Row],[Україна]]*100</f>
        <v>52.590990853075127</v>
      </c>
    </row>
    <row r="830" spans="1:3" x14ac:dyDescent="0.35">
      <c r="A830" s="1">
        <v>44149</v>
      </c>
      <c r="B830" t="s">
        <v>33</v>
      </c>
      <c r="C830" s="2">
        <f>Table4[[#This Row],[Україна]]*100</f>
        <v>47.409009146924873</v>
      </c>
    </row>
    <row r="831" spans="1:3" x14ac:dyDescent="0.35">
      <c r="A831" s="1">
        <v>44149</v>
      </c>
      <c r="B831" t="s">
        <v>46</v>
      </c>
      <c r="C831" s="2">
        <f>Table4[[#This Row],[Україна]]*100</f>
        <v>41.934078698998114</v>
      </c>
    </row>
    <row r="832" spans="1:3" x14ac:dyDescent="0.35">
      <c r="A832" s="1">
        <v>44149</v>
      </c>
      <c r="B832" t="s">
        <v>47</v>
      </c>
      <c r="C832" s="2">
        <f>Table4[[#This Row],[Україна]]*100</f>
        <v>57.055055401662045</v>
      </c>
    </row>
    <row r="833" spans="1:3" x14ac:dyDescent="0.35">
      <c r="A833" s="1">
        <v>44149</v>
      </c>
      <c r="B833" t="s">
        <v>48</v>
      </c>
      <c r="C833" s="2">
        <f>Table4[[#This Row],[Україна]]*100</f>
        <v>42.944944598337948</v>
      </c>
    </row>
    <row r="834" spans="1:3" x14ac:dyDescent="0.35">
      <c r="A834" s="1">
        <v>44149</v>
      </c>
      <c r="B834" t="s">
        <v>49</v>
      </c>
      <c r="C834" s="2">
        <f>Table4[[#This Row],[Україна]]*100</f>
        <v>50.035452611675723</v>
      </c>
    </row>
    <row r="835" spans="1:3" x14ac:dyDescent="0.35">
      <c r="A835" s="1">
        <v>44149</v>
      </c>
      <c r="B835" t="s">
        <v>50</v>
      </c>
      <c r="C835" s="2">
        <f>Table4[[#This Row],[Україна]]*100</f>
        <v>49.96454738832427</v>
      </c>
    </row>
    <row r="836" spans="1:3" x14ac:dyDescent="0.35">
      <c r="A836" s="1">
        <v>44149</v>
      </c>
      <c r="B836" t="s">
        <v>51</v>
      </c>
      <c r="C836" s="2">
        <f>Table4[[#This Row],[Україна]]*100</f>
        <v>12.132720367779333</v>
      </c>
    </row>
    <row r="837" spans="1:3" x14ac:dyDescent="0.35">
      <c r="A837" s="1">
        <v>44149</v>
      </c>
      <c r="B837" t="s">
        <v>52</v>
      </c>
      <c r="C837" s="2">
        <f>Table4[[#This Row],[Україна]]*100</f>
        <v>87.867279632220658</v>
      </c>
    </row>
    <row r="838" spans="1:3" x14ac:dyDescent="0.35">
      <c r="A838" s="1">
        <v>44150</v>
      </c>
      <c r="B838" t="s">
        <v>30</v>
      </c>
      <c r="C838" s="2">
        <f>Table4[[#This Row],[Україна]]*100</f>
        <v>36.653462693993148</v>
      </c>
    </row>
    <row r="839" spans="1:3" x14ac:dyDescent="0.35">
      <c r="A839" s="1">
        <v>44150</v>
      </c>
      <c r="B839" t="s">
        <v>31</v>
      </c>
      <c r="C839" s="2">
        <f>Table4[[#This Row],[Україна]]*100</f>
        <v>16.700155003157473</v>
      </c>
    </row>
    <row r="840" spans="1:3" x14ac:dyDescent="0.35">
      <c r="A840" s="1">
        <v>44150</v>
      </c>
      <c r="B840" t="s">
        <v>32</v>
      </c>
      <c r="C840" s="2">
        <f>Table4[[#This Row],[Україна]]*100</f>
        <v>53.353617697150625</v>
      </c>
    </row>
    <row r="841" spans="1:3" x14ac:dyDescent="0.35">
      <c r="A841" s="1">
        <v>44150</v>
      </c>
      <c r="B841" t="s">
        <v>33</v>
      </c>
      <c r="C841" s="2">
        <f>Table4[[#This Row],[Україна]]*100</f>
        <v>46.646382302849375</v>
      </c>
    </row>
    <row r="842" spans="1:3" x14ac:dyDescent="0.35">
      <c r="A842" s="1">
        <v>44150</v>
      </c>
      <c r="B842" t="s">
        <v>46</v>
      </c>
      <c r="C842" s="2">
        <f>Table4[[#This Row],[Україна]]*100</f>
        <v>41.878573373264359</v>
      </c>
    </row>
    <row r="843" spans="1:3" x14ac:dyDescent="0.35">
      <c r="A843" s="1">
        <v>44150</v>
      </c>
      <c r="B843" t="s">
        <v>47</v>
      </c>
      <c r="C843" s="2">
        <f>Table4[[#This Row],[Україна]]*100</f>
        <v>57.296407055866162</v>
      </c>
    </row>
    <row r="844" spans="1:3" x14ac:dyDescent="0.35">
      <c r="A844" s="1">
        <v>44150</v>
      </c>
      <c r="B844" t="s">
        <v>48</v>
      </c>
      <c r="C844" s="2">
        <f>Table4[[#This Row],[Україна]]*100</f>
        <v>42.703592944133831</v>
      </c>
    </row>
    <row r="845" spans="1:3" x14ac:dyDescent="0.35">
      <c r="A845" s="1">
        <v>44150</v>
      </c>
      <c r="B845" t="s">
        <v>49</v>
      </c>
      <c r="C845" s="2">
        <f>Table4[[#This Row],[Україна]]*100</f>
        <v>50.697234696289293</v>
      </c>
    </row>
    <row r="846" spans="1:3" x14ac:dyDescent="0.35">
      <c r="A846" s="1">
        <v>44150</v>
      </c>
      <c r="B846" t="s">
        <v>50</v>
      </c>
      <c r="C846" s="2">
        <f>Table4[[#This Row],[Україна]]*100</f>
        <v>49.302765303710707</v>
      </c>
    </row>
    <row r="847" spans="1:3" x14ac:dyDescent="0.35">
      <c r="A847" s="1">
        <v>44150</v>
      </c>
      <c r="B847" t="s">
        <v>51</v>
      </c>
      <c r="C847" s="2">
        <f>Table4[[#This Row],[Україна]]*100</f>
        <v>12.47983870967742</v>
      </c>
    </row>
    <row r="848" spans="1:3" x14ac:dyDescent="0.35">
      <c r="A848" s="1">
        <v>44150</v>
      </c>
      <c r="B848" t="s">
        <v>52</v>
      </c>
      <c r="C848" s="2">
        <f>Table4[[#This Row],[Україна]]*100</f>
        <v>87.520161290322591</v>
      </c>
    </row>
    <row r="849" spans="1:3" x14ac:dyDescent="0.35">
      <c r="A849" s="1">
        <f>Table4[[#This Row],[Дата]]</f>
        <v>44151</v>
      </c>
      <c r="B849" t="str">
        <f>Table4[[#This Row],[Показник]]</f>
        <v>% ліжок, зайнятих підтвердженими випадками</v>
      </c>
      <c r="C849" s="2">
        <f>Table4[[#This Row],[Україна]]*100</f>
        <v>37.939991214499898</v>
      </c>
    </row>
    <row r="850" spans="1:3" x14ac:dyDescent="0.35">
      <c r="A850" s="1">
        <f>Table4[[#This Row],[Дата]]</f>
        <v>44151</v>
      </c>
      <c r="B850" t="str">
        <f>Table4[[#This Row],[Показник]]</f>
        <v>% ліжок, зайнятих підозрюваними випадками</v>
      </c>
      <c r="C850" s="2">
        <f>Table4[[#This Row],[Україна]]*100</f>
        <v>17.133635096163029</v>
      </c>
    </row>
    <row r="851" spans="1:3" x14ac:dyDescent="0.35">
      <c r="A851" s="1">
        <f>Table4[[#This Row],[Дата]]</f>
        <v>44151</v>
      </c>
      <c r="B851" t="str">
        <f>Table4[[#This Row],[Показник]]</f>
        <v>% зайнятих підтвердженими та підозрюваними випадками</v>
      </c>
      <c r="C851" s="2">
        <f>Table4[[#This Row],[Україна]]*100</f>
        <v>55.073626310662924</v>
      </c>
    </row>
    <row r="852" spans="1:3" x14ac:dyDescent="0.35">
      <c r="A852" s="1">
        <f>Table4[[#This Row],[Дата]]</f>
        <v>44151</v>
      </c>
      <c r="B852" t="str">
        <f>Table4[[#This Row],[Показник]]</f>
        <v>% вільних ліжок</v>
      </c>
      <c r="C852" s="2">
        <f>Table4[[#This Row],[Україна]]*100</f>
        <v>44.926373689337076</v>
      </c>
    </row>
    <row r="853" spans="1:3" x14ac:dyDescent="0.35">
      <c r="A853" s="1">
        <f>Table4[[#This Row],[Дата]]</f>
        <v>44151</v>
      </c>
      <c r="B853" t="str">
        <f>Table4[[#This Row],[Показник]]</f>
        <v>% ліжок, забезпечених подачею кисню</v>
      </c>
      <c r="C853" s="2">
        <f>Table4[[#This Row],[Україна]]*100</f>
        <v>42.442739844425233</v>
      </c>
    </row>
    <row r="854" spans="1:3" x14ac:dyDescent="0.35">
      <c r="A854" s="1">
        <f>Table4[[#This Row],[Дата]]</f>
        <v>44151</v>
      </c>
      <c r="B854" t="str">
        <f>Table4[[#This Row],[Показник]]</f>
        <v>% зайнятих ліжок, забезпечених подачею кисню</v>
      </c>
      <c r="C854" s="2">
        <f>Table4[[#This Row],[Україна]]*100</f>
        <v>54.036740061940527</v>
      </c>
    </row>
    <row r="855" spans="1:3" x14ac:dyDescent="0.35">
      <c r="A855" s="1">
        <f>Table4[[#This Row],[Дата]]</f>
        <v>44151</v>
      </c>
      <c r="B855" t="str">
        <f>Table4[[#This Row],[Показник]]</f>
        <v>% вільних ліжок, забезпечених подачею кисню</v>
      </c>
      <c r="C855" s="2">
        <f>Table4[[#This Row],[Україна]]*100</f>
        <v>45.96325993805948</v>
      </c>
    </row>
    <row r="856" spans="1:3" x14ac:dyDescent="0.35">
      <c r="A856" s="1">
        <f>Table4[[#This Row],[Дата]]</f>
        <v>44151</v>
      </c>
      <c r="B856" t="str">
        <f>Table4[[#This Row],[Показник]]</f>
        <v>% зайнятих ліжок у ВРІТ</v>
      </c>
      <c r="C856" s="2">
        <f>Table4[[#This Row],[Україна]]*100</f>
        <v>53.157398680490111</v>
      </c>
    </row>
    <row r="857" spans="1:3" x14ac:dyDescent="0.35">
      <c r="A857" s="1">
        <f>Table4[[#This Row],[Дата]]</f>
        <v>44151</v>
      </c>
      <c r="B857" t="str">
        <f>Table4[[#This Row],[Показник]]</f>
        <v>% вільних ліжок у ВРІТ</v>
      </c>
      <c r="C857" s="2">
        <f>Table4[[#This Row],[Україна]]*100</f>
        <v>46.842601319509896</v>
      </c>
    </row>
    <row r="858" spans="1:3" x14ac:dyDescent="0.35">
      <c r="A858" s="1">
        <f>Table4[[#This Row],[Дата]]</f>
        <v>44151</v>
      </c>
      <c r="B858" t="str">
        <f>Table4[[#This Row],[Показник]]</f>
        <v>% зайнятих апаратів ШВЛ</v>
      </c>
      <c r="C858" s="2">
        <f>Table4[[#This Row],[Україна]]*100</f>
        <v>12.786885245901638</v>
      </c>
    </row>
    <row r="859" spans="1:3" x14ac:dyDescent="0.35">
      <c r="A859" s="1">
        <f>Table4[[#This Row],[Дата]]</f>
        <v>44151</v>
      </c>
      <c r="B859" t="str">
        <f>Table4[[#This Row],[Показник]]</f>
        <v>% вільних апаратів ШВЛ</v>
      </c>
      <c r="C859" s="2">
        <f>Table4[[#This Row],[Україна]]*100</f>
        <v>87.21311475409837</v>
      </c>
    </row>
    <row r="860" spans="1:3" x14ac:dyDescent="0.35">
      <c r="A860" s="1">
        <f>Table4[[#This Row],[Дата]]</f>
        <v>44152</v>
      </c>
      <c r="B860" t="str">
        <f>Table4[[#This Row],[Показник]]</f>
        <v>% ліжок, зайнятих підтвердженими випадками</v>
      </c>
      <c r="C860" s="2">
        <f>Table4[[#This Row],[Україна]]*100</f>
        <v>36.816751113158297</v>
      </c>
    </row>
    <row r="861" spans="1:3" x14ac:dyDescent="0.35">
      <c r="A861" s="1">
        <f>Table4[[#This Row],[Дата]]</f>
        <v>44152</v>
      </c>
      <c r="B861" t="str">
        <f>Table4[[#This Row],[Показник]]</f>
        <v>% ліжок, зайнятих підозрюваними випадками</v>
      </c>
      <c r="C861" s="2">
        <f>Table4[[#This Row],[Україна]]*100</f>
        <v>16.889298326424075</v>
      </c>
    </row>
    <row r="862" spans="1:3" x14ac:dyDescent="0.35">
      <c r="A862" s="1">
        <f>Table4[[#This Row],[Дата]]</f>
        <v>44152</v>
      </c>
      <c r="B862" t="str">
        <f>Table4[[#This Row],[Показник]]</f>
        <v>% зайнятих підтвердженими та підозрюваними випадками</v>
      </c>
      <c r="C862" s="2">
        <f>Table4[[#This Row],[Україна]]*100</f>
        <v>53.706049439582372</v>
      </c>
    </row>
    <row r="863" spans="1:3" x14ac:dyDescent="0.35">
      <c r="A863" s="1">
        <f>Table4[[#This Row],[Дата]]</f>
        <v>44152</v>
      </c>
      <c r="B863" t="str">
        <f>Table4[[#This Row],[Показник]]</f>
        <v>% вільних ліжок</v>
      </c>
      <c r="C863" s="2">
        <f>Table4[[#This Row],[Україна]]*100</f>
        <v>46.293950560417628</v>
      </c>
    </row>
    <row r="864" spans="1:3" x14ac:dyDescent="0.35">
      <c r="A864" s="1">
        <f>Table4[[#This Row],[Дата]]</f>
        <v>44152</v>
      </c>
      <c r="B864" t="str">
        <f>Table4[[#This Row],[Показник]]</f>
        <v>% ліжок, забезпечених подачею кисню</v>
      </c>
      <c r="C864" s="2">
        <f>Table4[[#This Row],[Україна]]*100</f>
        <v>42.760784029301377</v>
      </c>
    </row>
    <row r="865" spans="1:3" x14ac:dyDescent="0.35">
      <c r="A865" s="1">
        <f>Table4[[#This Row],[Дата]]</f>
        <v>44152</v>
      </c>
      <c r="B865" t="str">
        <f>Table4[[#This Row],[Показник]]</f>
        <v>% зайнятих ліжок, забезпечених подачею кисню</v>
      </c>
      <c r="C865" s="2">
        <f>Table4[[#This Row],[Україна]]*100</f>
        <v>54.776745961073658</v>
      </c>
    </row>
    <row r="866" spans="1:3" x14ac:dyDescent="0.35">
      <c r="A866" s="1">
        <f>Table4[[#This Row],[Дата]]</f>
        <v>44152</v>
      </c>
      <c r="B866" t="str">
        <f>Table4[[#This Row],[Показник]]</f>
        <v>% вільних ліжок, забезпечених подачею кисню</v>
      </c>
      <c r="C866" s="2">
        <f>Table4[[#This Row],[Україна]]*100</f>
        <v>45.223254038926349</v>
      </c>
    </row>
    <row r="867" spans="1:3" x14ac:dyDescent="0.35">
      <c r="A867" s="1">
        <f>Table4[[#This Row],[Дата]]</f>
        <v>44152</v>
      </c>
      <c r="B867" t="str">
        <f>Table4[[#This Row],[Показник]]</f>
        <v>% зайнятих ліжок у ВРІТ</v>
      </c>
      <c r="C867" s="2">
        <f>Table4[[#This Row],[Україна]]*100</f>
        <v>51.873479318734795</v>
      </c>
    </row>
    <row r="868" spans="1:3" x14ac:dyDescent="0.35">
      <c r="A868" s="1">
        <f>Table4[[#This Row],[Дата]]</f>
        <v>44152</v>
      </c>
      <c r="B868" t="str">
        <f>Table4[[#This Row],[Показник]]</f>
        <v>% вільних ліжок у ВРІТ</v>
      </c>
      <c r="C868" s="2">
        <f>Table4[[#This Row],[Україна]]*100</f>
        <v>48.126520681265205</v>
      </c>
    </row>
    <row r="869" spans="1:3" x14ac:dyDescent="0.35">
      <c r="A869" s="1">
        <f>Table4[[#This Row],[Дата]]</f>
        <v>44152</v>
      </c>
      <c r="B869" t="str">
        <f>Table4[[#This Row],[Показник]]</f>
        <v>% зайнятих апаратів ШВЛ</v>
      </c>
      <c r="C869" s="2">
        <f>Table4[[#This Row],[Україна]]*100</f>
        <v>12.685032894736842</v>
      </c>
    </row>
    <row r="870" spans="1:3" x14ac:dyDescent="0.35">
      <c r="A870" s="1">
        <f>Table4[[#This Row],[Дата]]</f>
        <v>44152</v>
      </c>
      <c r="B870" t="str">
        <f>Table4[[#This Row],[Показник]]</f>
        <v>% вільних апаратів ШВЛ</v>
      </c>
      <c r="C870" s="2">
        <f>Table4[[#This Row],[Україна]]*100</f>
        <v>87.31496710526315</v>
      </c>
    </row>
    <row r="871" spans="1:3" x14ac:dyDescent="0.35">
      <c r="A871" s="1">
        <f>Table4[[#This Row],[Дата]]</f>
        <v>44153</v>
      </c>
      <c r="B871" t="str">
        <f>Table4[[#This Row],[Показник]]</f>
        <v>% ліжок, зайнятих підтвердженими випадками</v>
      </c>
      <c r="C871" s="2">
        <f>Table4[[#This Row],[Україна]]*100</f>
        <v>36.061249068073636</v>
      </c>
    </row>
    <row r="872" spans="1:3" x14ac:dyDescent="0.35">
      <c r="A872" s="1">
        <f>Table4[[#This Row],[Дата]]</f>
        <v>44153</v>
      </c>
      <c r="B872" t="str">
        <f>Table4[[#This Row],[Показник]]</f>
        <v>% ліжок, зайнятих підозрюваними випадками</v>
      </c>
      <c r="C872" s="2">
        <f>Table4[[#This Row],[Україна]]*100</f>
        <v>16.778497830284262</v>
      </c>
    </row>
    <row r="873" spans="1:3" x14ac:dyDescent="0.35">
      <c r="A873" s="1">
        <f>Table4[[#This Row],[Дата]]</f>
        <v>44153</v>
      </c>
      <c r="B873" t="str">
        <f>Table4[[#This Row],[Показник]]</f>
        <v>% зайнятих підтвердженими та підозрюваними випадками</v>
      </c>
      <c r="C873" s="2">
        <f>Table4[[#This Row],[Україна]]*100</f>
        <v>52.839746898357895</v>
      </c>
    </row>
    <row r="874" spans="1:3" x14ac:dyDescent="0.35">
      <c r="A874" s="1">
        <f>Table4[[#This Row],[Дата]]</f>
        <v>44153</v>
      </c>
      <c r="B874" t="str">
        <f>Table4[[#This Row],[Показник]]</f>
        <v>% вільних ліжок</v>
      </c>
      <c r="C874" s="2">
        <f>Table4[[#This Row],[Україна]]*100</f>
        <v>47.160253101642105</v>
      </c>
    </row>
    <row r="875" spans="1:3" x14ac:dyDescent="0.35">
      <c r="A875" s="1">
        <f>Table4[[#This Row],[Дата]]</f>
        <v>44153</v>
      </c>
      <c r="B875" t="str">
        <f>Table4[[#This Row],[Показник]]</f>
        <v>% ліжок, забезпечених подачею кисню</v>
      </c>
      <c r="C875" s="2">
        <f>Table4[[#This Row],[Україна]]*100</f>
        <v>43.623324542071607</v>
      </c>
    </row>
    <row r="876" spans="1:3" x14ac:dyDescent="0.35">
      <c r="A876" s="1">
        <f>Table4[[#This Row],[Дата]]</f>
        <v>44153</v>
      </c>
      <c r="B876" t="str">
        <f>Table4[[#This Row],[Показник]]</f>
        <v>% зайнятих ліжок, забезпечених подачею кисню</v>
      </c>
      <c r="C876" s="2">
        <f>Table4[[#This Row],[Україна]]*100</f>
        <v>54.122323905751792</v>
      </c>
    </row>
    <row r="877" spans="1:3" x14ac:dyDescent="0.35">
      <c r="A877" s="1">
        <f>Table4[[#This Row],[Дата]]</f>
        <v>44153</v>
      </c>
      <c r="B877" t="str">
        <f>Table4[[#This Row],[Показник]]</f>
        <v>% вільних ліжок, забезпечених подачею кисню</v>
      </c>
      <c r="C877" s="2">
        <f>Table4[[#This Row],[Україна]]*100</f>
        <v>45.877676094248208</v>
      </c>
    </row>
    <row r="878" spans="1:3" x14ac:dyDescent="0.35">
      <c r="A878" s="1">
        <f>Table4[[#This Row],[Дата]]</f>
        <v>44153</v>
      </c>
      <c r="B878" t="str">
        <f>Table4[[#This Row],[Показник]]</f>
        <v>% зайнятих ліжок у ВРІТ</v>
      </c>
      <c r="C878" s="2">
        <f>Table4[[#This Row],[Україна]]*100</f>
        <v>49.502306385044918</v>
      </c>
    </row>
    <row r="879" spans="1:3" x14ac:dyDescent="0.35">
      <c r="A879" s="1">
        <f>Table4[[#This Row],[Дата]]</f>
        <v>44153</v>
      </c>
      <c r="B879" t="str">
        <f>Table4[[#This Row],[Показник]]</f>
        <v>% вільних ліжок у ВРІТ</v>
      </c>
      <c r="C879" s="2">
        <f>Table4[[#This Row],[Україна]]*100</f>
        <v>50.497693614955082</v>
      </c>
    </row>
    <row r="880" spans="1:3" x14ac:dyDescent="0.35">
      <c r="A880" s="1">
        <f>Table4[[#This Row],[Дата]]</f>
        <v>44153</v>
      </c>
      <c r="B880" t="str">
        <f>Table4[[#This Row],[Показник]]</f>
        <v>% зайнятих апаратів ШВЛ</v>
      </c>
      <c r="C880" s="2">
        <f>Table4[[#This Row],[Україна]]*100</f>
        <v>12.474437627811861</v>
      </c>
    </row>
    <row r="881" spans="1:3" x14ac:dyDescent="0.35">
      <c r="A881" s="1">
        <f>Table4[[#This Row],[Дата]]</f>
        <v>44153</v>
      </c>
      <c r="B881" t="str">
        <f>Table4[[#This Row],[Показник]]</f>
        <v>% вільних апаратів ШВЛ</v>
      </c>
      <c r="C881" s="2">
        <f>Table4[[#This Row],[Україна]]*100</f>
        <v>87.525562372188134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2B512-DF98-4481-B59D-D1B35B0555EF}">
  <dimension ref="A1:AA881"/>
  <sheetViews>
    <sheetView tabSelected="1" topLeftCell="A853" workbookViewId="0">
      <selection activeCell="B890" sqref="B890"/>
    </sheetView>
  </sheetViews>
  <sheetFormatPr defaultRowHeight="14.5" x14ac:dyDescent="0.35"/>
  <cols>
    <col min="1" max="1" width="9.90625" bestFit="1" customWidth="1"/>
    <col min="2" max="2" width="52.7265625" bestFit="1" customWidth="1"/>
    <col min="4" max="4" width="9.7265625" customWidth="1"/>
    <col min="5" max="5" width="12.08984375" customWidth="1"/>
    <col min="6" max="6" width="18.90625" customWidth="1"/>
    <col min="7" max="7" width="11.453125" customWidth="1"/>
    <col min="8" max="8" width="14.90625" customWidth="1"/>
    <col min="9" max="9" width="14.6328125" customWidth="1"/>
    <col min="10" max="10" width="12.36328125" customWidth="1"/>
    <col min="11" max="11" width="19.08984375" customWidth="1"/>
    <col min="12" max="12" width="10.26953125" customWidth="1"/>
    <col min="13" max="13" width="16.453125" customWidth="1"/>
    <col min="14" max="14" width="11.6328125" customWidth="1"/>
    <col min="15" max="15" width="11.36328125" customWidth="1"/>
    <col min="16" max="16" width="15.08984375" customWidth="1"/>
    <col min="17" max="17" width="10.6328125" customWidth="1"/>
    <col min="18" max="18" width="12.90625" customWidth="1"/>
    <col min="19" max="19" width="12.81640625" customWidth="1"/>
    <col min="20" max="20" width="10.08984375" customWidth="1"/>
    <col min="21" max="21" width="15.54296875" customWidth="1"/>
    <col min="22" max="22" width="12.26953125" customWidth="1"/>
    <col min="23" max="23" width="12.81640625" customWidth="1"/>
    <col min="24" max="24" width="14.7265625" customWidth="1"/>
    <col min="25" max="25" width="11.90625" customWidth="1"/>
    <col min="26" max="26" width="13.7265625" customWidth="1"/>
    <col min="27" max="27" width="13.6328125" customWidth="1"/>
  </cols>
  <sheetData>
    <row r="1" spans="1:27" x14ac:dyDescent="0.35">
      <c r="A1" t="s">
        <v>29</v>
      </c>
      <c r="B1" t="s">
        <v>28</v>
      </c>
      <c r="C1" t="s">
        <v>27</v>
      </c>
      <c r="D1" t="s">
        <v>26</v>
      </c>
      <c r="E1" t="s">
        <v>25</v>
      </c>
      <c r="F1" t="s">
        <v>24</v>
      </c>
      <c r="G1" t="s">
        <v>23</v>
      </c>
      <c r="H1" t="s">
        <v>22</v>
      </c>
      <c r="I1" t="s">
        <v>21</v>
      </c>
      <c r="J1" t="s">
        <v>20</v>
      </c>
      <c r="K1" t="s">
        <v>19</v>
      </c>
      <c r="L1" t="s">
        <v>18</v>
      </c>
      <c r="M1" t="s">
        <v>17</v>
      </c>
      <c r="N1" t="s">
        <v>16</v>
      </c>
      <c r="O1" t="s">
        <v>15</v>
      </c>
      <c r="P1" t="s">
        <v>14</v>
      </c>
      <c r="Q1" t="s">
        <v>13</v>
      </c>
      <c r="R1" t="s">
        <v>12</v>
      </c>
      <c r="S1" t="s">
        <v>11</v>
      </c>
      <c r="T1" t="s">
        <v>10</v>
      </c>
      <c r="U1" t="s">
        <v>9</v>
      </c>
      <c r="V1" t="s">
        <v>8</v>
      </c>
      <c r="W1" t="s">
        <v>7</v>
      </c>
      <c r="X1" t="s">
        <v>6</v>
      </c>
      <c r="Y1" t="s">
        <v>5</v>
      </c>
      <c r="Z1" t="s">
        <v>4</v>
      </c>
      <c r="AA1" t="s">
        <v>3</v>
      </c>
    </row>
    <row r="2" spans="1:27" x14ac:dyDescent="0.35">
      <c r="A2" s="1">
        <v>44074</v>
      </c>
      <c r="B2" t="s">
        <v>30</v>
      </c>
      <c r="C2" s="2">
        <f>Table2[[#This Row],[м.Київ]]*100</f>
        <v>47.515527950310563</v>
      </c>
      <c r="D2" s="2">
        <f>Table2[[#This Row],[Вінницька область]]*100</f>
        <v>23.927765237020317</v>
      </c>
      <c r="E2" s="2">
        <f>Table2[[#This Row],[Волинська область]]*100</f>
        <v>16.809815950920246</v>
      </c>
      <c r="F2" s="2">
        <f>Table2[[#This Row],[Дніпропетровська область]]*100</f>
        <v>11.246328157784305</v>
      </c>
      <c r="G2" s="2">
        <f>Table2[[#This Row],[Донецька область]]*100</f>
        <v>9.758897818599312</v>
      </c>
      <c r="H2" s="2">
        <f>Table2[[#This Row],[Житомирська область]]*100</f>
        <v>7.4380165289256199</v>
      </c>
      <c r="I2" s="2">
        <f>Table2[[#This Row],[Закарпатська область]]*100</f>
        <v>35.180299032541775</v>
      </c>
      <c r="J2" s="2">
        <f>Table2[[#This Row],[Запорізька область]]*100</f>
        <v>8.4884586746090847</v>
      </c>
      <c r="K2" s="2">
        <f>Table2[[#This Row],[Івано-Франківська область]]*100</f>
        <v>34.025828186412127</v>
      </c>
      <c r="L2" s="2">
        <f>Table2[[#This Row],[Київська область]]*100</f>
        <v>25.212121212121215</v>
      </c>
      <c r="M2" s="2">
        <f>Table2[[#This Row],[Кіровоградська область]]*100</f>
        <v>28.504672897196258</v>
      </c>
      <c r="N2" s="2">
        <f>Table2[[#This Row],[Луганська область]]*100</f>
        <v>28.484848484848484</v>
      </c>
      <c r="O2" s="2">
        <f>Table2[[#This Row],[Львівська область]]*100</f>
        <v>30.290135396518377</v>
      </c>
      <c r="P2" s="2">
        <f>Table2[[#This Row],[Миколаївська область]]*100</f>
        <v>29.088050314465409</v>
      </c>
      <c r="Q2" s="2">
        <f>Table2[[#This Row],[Одеська область]]*100</f>
        <v>42.132352941176471</v>
      </c>
      <c r="R2" s="2">
        <f>Table2[[#This Row],[Полтавська область]]*100</f>
        <v>9.4946401225114858</v>
      </c>
      <c r="S2" s="2">
        <f>Table2[[#This Row],[Рівненська область]]*100</f>
        <v>36.652835408022128</v>
      </c>
      <c r="T2" s="2">
        <f>Table2[[#This Row],[Сумська область]]*100</f>
        <v>30.913348946135834</v>
      </c>
      <c r="U2" s="2">
        <f>Table2[[#This Row],[Тернопільська область]]*100</f>
        <v>38.345864661654133</v>
      </c>
      <c r="V2" s="2">
        <f>Table2[[#This Row],[Харківська область]]*100</f>
        <v>30.068226120857698</v>
      </c>
      <c r="W2" s="2">
        <f>Table2[[#This Row],[Херсонська область]]*100</f>
        <v>11.655011655011654</v>
      </c>
      <c r="X2" s="2">
        <f>Table2[[#This Row],[Хмельницька область]]*100</f>
        <v>39.850746268656714</v>
      </c>
      <c r="Y2" s="2">
        <f>Table2[[#This Row],[Черкаська область]]*100</f>
        <v>31.481481481481481</v>
      </c>
      <c r="Z2" s="2">
        <f>Table2[[#This Row],[Чернівецька область]]*100</f>
        <v>37.935174069627855</v>
      </c>
      <c r="AA2" s="2">
        <f>Table2[[#This Row],[Чернігівська область]]*100</f>
        <v>43.847874720357943</v>
      </c>
    </row>
    <row r="3" spans="1:27" x14ac:dyDescent="0.35">
      <c r="A3" s="1">
        <v>44074</v>
      </c>
      <c r="B3" t="s">
        <v>31</v>
      </c>
      <c r="C3" s="2">
        <f>Table2[[#This Row],[м.Київ]]*100</f>
        <v>7.5776397515527947</v>
      </c>
      <c r="D3" s="2">
        <f>Table2[[#This Row],[Вінницька область]]*100</f>
        <v>34.537246049661405</v>
      </c>
      <c r="E3" s="2">
        <f>Table2[[#This Row],[Волинська область]]*100</f>
        <v>38.773006134969322</v>
      </c>
      <c r="F3" s="2">
        <f>Table2[[#This Row],[Дніпропетровська область]]*100</f>
        <v>11.330255979857323</v>
      </c>
      <c r="G3" s="2">
        <f>Table2[[#This Row],[Донецька область]]*100</f>
        <v>5.2812858783008041</v>
      </c>
      <c r="H3" s="2">
        <f>Table2[[#This Row],[Житомирська область]]*100</f>
        <v>0.82644628099173556</v>
      </c>
      <c r="I3" s="2">
        <f>Table2[[#This Row],[Закарпатська область]]*100</f>
        <v>12.401055408970976</v>
      </c>
      <c r="J3" s="2">
        <f>Table2[[#This Row],[Запорізька область]]*100</f>
        <v>3.052866716306776</v>
      </c>
      <c r="K3" s="2">
        <f>Table2[[#This Row],[Івано-Франківська область]]*100</f>
        <v>31.948343627175745</v>
      </c>
      <c r="L3" s="2">
        <f>Table2[[#This Row],[Київська область]]*100</f>
        <v>10.060606060606061</v>
      </c>
      <c r="M3" s="2">
        <f>Table2[[#This Row],[Кіровоградська область]]*100</f>
        <v>1.8691588785046727</v>
      </c>
      <c r="N3" s="2">
        <f>Table2[[#This Row],[Луганська область]]*100</f>
        <v>6.0606060606060606</v>
      </c>
      <c r="O3" s="2">
        <f>Table2[[#This Row],[Львівська область]]*100</f>
        <v>23.636363636363637</v>
      </c>
      <c r="P3" s="2">
        <f>Table2[[#This Row],[Миколаївська область]]*100</f>
        <v>5.0314465408805038</v>
      </c>
      <c r="Q3" s="2">
        <f>Table2[[#This Row],[Одеська область]]*100</f>
        <v>29.191176470588236</v>
      </c>
      <c r="R3" s="2">
        <f>Table2[[#This Row],[Полтавська область]]*100</f>
        <v>5.6661562021439504</v>
      </c>
      <c r="S3" s="2">
        <f>Table2[[#This Row],[Рівненська область]]*100</f>
        <v>8.9903181189488244</v>
      </c>
      <c r="T3" s="2">
        <f>Table2[[#This Row],[Сумська область]]*100</f>
        <v>18.266978922716628</v>
      </c>
      <c r="U3" s="2">
        <f>Table2[[#This Row],[Тернопільська область]]*100</f>
        <v>11.503759398496241</v>
      </c>
      <c r="V3" s="2">
        <f>Table2[[#This Row],[Харківська область]]*100</f>
        <v>1.9493177387914229</v>
      </c>
      <c r="W3" s="2">
        <f>Table2[[#This Row],[Херсонська область]]*100</f>
        <v>0.23310023310023309</v>
      </c>
      <c r="X3" s="2">
        <f>Table2[[#This Row],[Хмельницька область]]*100</f>
        <v>8.5074626865671643</v>
      </c>
      <c r="Y3" s="2">
        <f>Table2[[#This Row],[Черкаська область]]*100</f>
        <v>1.8518518518518516</v>
      </c>
      <c r="Z3" s="2">
        <f>Table2[[#This Row],[Чернівецька область]]*100</f>
        <v>34.093637454981994</v>
      </c>
      <c r="AA3" s="2">
        <f>Table2[[#This Row],[Чернігівська область]]*100</f>
        <v>6.0402684563758395</v>
      </c>
    </row>
    <row r="4" spans="1:27" x14ac:dyDescent="0.35">
      <c r="A4" s="1">
        <v>44074</v>
      </c>
      <c r="B4" t="s">
        <v>32</v>
      </c>
      <c r="C4" s="2">
        <f>Table2[[#This Row],[м.Київ]]*100</f>
        <v>55.093167701863358</v>
      </c>
      <c r="D4" s="2">
        <f>Table2[[#This Row],[Вінницька область]]*100</f>
        <v>58.465011286681715</v>
      </c>
      <c r="E4" s="2">
        <f>Table2[[#This Row],[Волинська область]]*100</f>
        <v>55.582822085889575</v>
      </c>
      <c r="F4" s="2">
        <f>Table2[[#This Row],[Дніпропетровська область]]*100</f>
        <v>22.576584137641628</v>
      </c>
      <c r="G4" s="2">
        <f>Table2[[#This Row],[Донецька область]]*100</f>
        <v>15.040183696900113</v>
      </c>
      <c r="H4" s="2">
        <f>Table2[[#This Row],[Житомирська область]]*100</f>
        <v>8.2644628099173563</v>
      </c>
      <c r="I4" s="2">
        <f>Table2[[#This Row],[Закарпатська область]]*100</f>
        <v>47.581354441512751</v>
      </c>
      <c r="J4" s="2">
        <f>Table2[[#This Row],[Запорізька область]]*100</f>
        <v>11.54132539091586</v>
      </c>
      <c r="K4" s="2">
        <f>Table2[[#This Row],[Івано-Франківська область]]*100</f>
        <v>65.974171813587873</v>
      </c>
      <c r="L4" s="2">
        <f>Table2[[#This Row],[Київська область]]*100</f>
        <v>35.272727272727273</v>
      </c>
      <c r="M4" s="2">
        <f>Table2[[#This Row],[Кіровоградська область]]*100</f>
        <v>30.373831775700932</v>
      </c>
      <c r="N4" s="2">
        <f>Table2[[#This Row],[Луганська область]]*100</f>
        <v>34.545454545454547</v>
      </c>
      <c r="O4" s="2">
        <f>Table2[[#This Row],[Львівська область]]*100</f>
        <v>53.926499032882013</v>
      </c>
      <c r="P4" s="2">
        <f>Table2[[#This Row],[Миколаївська область]]*100</f>
        <v>34.119496855345908</v>
      </c>
      <c r="Q4" s="2">
        <f>Table2[[#This Row],[Одеська область]]*100</f>
        <v>71.32352941176471</v>
      </c>
      <c r="R4" s="2">
        <f>Table2[[#This Row],[Полтавська область]]*100</f>
        <v>15.160796324655438</v>
      </c>
      <c r="S4" s="2">
        <f>Table2[[#This Row],[Рівненська область]]*100</f>
        <v>45.643153526970956</v>
      </c>
      <c r="T4" s="2">
        <f>Table2[[#This Row],[Сумська область]]*100</f>
        <v>49.180327868852459</v>
      </c>
      <c r="U4" s="2">
        <f>Table2[[#This Row],[Тернопільська область]]*100</f>
        <v>49.849624060150376</v>
      </c>
      <c r="V4" s="2">
        <f>Table2[[#This Row],[Харківська область]]*100</f>
        <v>32.017543859649123</v>
      </c>
      <c r="W4" s="2">
        <f>Table2[[#This Row],[Херсонська область]]*100</f>
        <v>11.888111888111888</v>
      </c>
      <c r="X4" s="2">
        <f>Table2[[#This Row],[Хмельницька область]]*100</f>
        <v>48.35820895522388</v>
      </c>
      <c r="Y4" s="2">
        <f>Table2[[#This Row],[Черкаська область]]*100</f>
        <v>33.333333333333329</v>
      </c>
      <c r="Z4" s="2">
        <f>Table2[[#This Row],[Чернівецька область]]*100</f>
        <v>72.02881152460985</v>
      </c>
      <c r="AA4" s="2">
        <f>Table2[[#This Row],[Чернігівська область]]*100</f>
        <v>49.888143176733777</v>
      </c>
    </row>
    <row r="5" spans="1:27" x14ac:dyDescent="0.35">
      <c r="A5" s="1">
        <v>44074</v>
      </c>
      <c r="B5" t="s">
        <v>33</v>
      </c>
      <c r="C5" s="2">
        <f>Table2[[#This Row],[м.Київ]]*100</f>
        <v>44.906832298136642</v>
      </c>
      <c r="D5" s="2">
        <f>Table2[[#This Row],[Вінницька область]]*100</f>
        <v>41.534988713318285</v>
      </c>
      <c r="E5" s="2">
        <f>Table2[[#This Row],[Волинська область]]*100</f>
        <v>44.417177914110425</v>
      </c>
      <c r="F5" s="2">
        <f>Table2[[#This Row],[Дніпропетровська область]]*100</f>
        <v>77.423415862358368</v>
      </c>
      <c r="G5" s="2">
        <f>Table2[[#This Row],[Донецька область]]*100</f>
        <v>84.959816303099885</v>
      </c>
      <c r="H5" s="2">
        <f>Table2[[#This Row],[Житомирська область]]*100</f>
        <v>91.735537190082653</v>
      </c>
      <c r="I5" s="2">
        <f>Table2[[#This Row],[Закарпатська область]]*100</f>
        <v>52.418645558487256</v>
      </c>
      <c r="J5" s="2">
        <f>Table2[[#This Row],[Запорізька область]]*100</f>
        <v>88.458674609084142</v>
      </c>
      <c r="K5" s="2">
        <f>Table2[[#This Row],[Івано-Франківська область]]*100</f>
        <v>34.025828186412134</v>
      </c>
      <c r="L5" s="2">
        <f>Table2[[#This Row],[Київська область]]*100</f>
        <v>64.72727272727272</v>
      </c>
      <c r="M5" s="2">
        <f>Table2[[#This Row],[Кіровоградська область]]*100</f>
        <v>69.626168224299064</v>
      </c>
      <c r="N5" s="2">
        <f>Table2[[#This Row],[Луганська область]]*100</f>
        <v>65.454545454545453</v>
      </c>
      <c r="O5" s="2">
        <f>Table2[[#This Row],[Львівська область]]*100</f>
        <v>46.073500967117987</v>
      </c>
      <c r="P5" s="2">
        <f>Table2[[#This Row],[Миколаївська область]]*100</f>
        <v>65.880503144654085</v>
      </c>
      <c r="Q5" s="2">
        <f>Table2[[#This Row],[Одеська область]]*100</f>
        <v>28.676470588235293</v>
      </c>
      <c r="R5" s="2">
        <f>Table2[[#This Row],[Полтавська область]]*100</f>
        <v>84.839203675344564</v>
      </c>
      <c r="S5" s="2">
        <f>Table2[[#This Row],[Рівненська область]]*100</f>
        <v>54.356846473029051</v>
      </c>
      <c r="T5" s="2">
        <f>Table2[[#This Row],[Сумська область]]*100</f>
        <v>50.819672131147541</v>
      </c>
      <c r="U5" s="2">
        <f>Table2[[#This Row],[Тернопільська область]]*100</f>
        <v>50.150375939849624</v>
      </c>
      <c r="V5" s="2">
        <f>Table2[[#This Row],[Харківська область]]*100</f>
        <v>67.982456140350877</v>
      </c>
      <c r="W5" s="2">
        <f>Table2[[#This Row],[Херсонська область]]*100</f>
        <v>88.111888111888121</v>
      </c>
      <c r="X5" s="2">
        <f>Table2[[#This Row],[Хмельницька область]]*100</f>
        <v>51.64179104477612</v>
      </c>
      <c r="Y5" s="2">
        <f>Table2[[#This Row],[Черкаська область]]*100</f>
        <v>66.666666666666671</v>
      </c>
      <c r="Z5" s="2">
        <f>Table2[[#This Row],[Чернівецька область]]*100</f>
        <v>27.97118847539015</v>
      </c>
      <c r="AA5" s="2">
        <f>Table2[[#This Row],[Чернігівська область]]*100</f>
        <v>50.111856823266223</v>
      </c>
    </row>
    <row r="6" spans="1:27" x14ac:dyDescent="0.35">
      <c r="A6" s="1">
        <v>44074</v>
      </c>
      <c r="B6" t="s">
        <v>46</v>
      </c>
      <c r="C6" s="2">
        <f>Table2[[#This Row],[м.Київ]]*100</f>
        <v>42.43146603098927</v>
      </c>
      <c r="D6" s="2">
        <f>Table2[[#This Row],[Вінницька область]]*100</f>
        <v>36.444885799404169</v>
      </c>
      <c r="E6" s="2">
        <f>Table2[[#This Row],[Волинська область]]*100</f>
        <v>29.904306220095695</v>
      </c>
      <c r="F6" s="2">
        <f>Table2[[#This Row],[Дніпропетровська область]]*100</f>
        <v>28.031867807612866</v>
      </c>
      <c r="G6" s="2">
        <f>Table2[[#This Row],[Донецька область]]*100</f>
        <v>15.744157441574416</v>
      </c>
      <c r="H6" s="2">
        <f>Table2[[#This Row],[Житомирська область]]*100</f>
        <v>15.137094946748245</v>
      </c>
      <c r="I6" s="2">
        <f>Table2[[#This Row],[Закарпатська область]]*100</f>
        <v>52.066842568161832</v>
      </c>
      <c r="J6" s="2">
        <f>Table2[[#This Row],[Запорізька область]]*100</f>
        <v>55.334846765039728</v>
      </c>
      <c r="K6" s="2">
        <f>Table2[[#This Row],[Івано-Франківська область]]*100</f>
        <v>29.814710836608647</v>
      </c>
      <c r="L6" s="2">
        <f>Table2[[#This Row],[Київська область]]*100</f>
        <v>49.021739130434781</v>
      </c>
      <c r="M6" s="2">
        <f>Table2[[#This Row],[Кіровоградська область]]*100</f>
        <v>77.178423236514533</v>
      </c>
      <c r="N6" s="2">
        <f>Table2[[#This Row],[Луганська область]]*100</f>
        <v>20</v>
      </c>
      <c r="O6" s="2">
        <f>Table2[[#This Row],[Львівська область]]*100</f>
        <v>50.837988826815639</v>
      </c>
      <c r="P6" s="2">
        <f>Table2[[#This Row],[Миколаївська область]]*100</f>
        <v>38.382687927107064</v>
      </c>
      <c r="Q6" s="2">
        <f>Table2[[#This Row],[Одеська область]]*100</f>
        <v>28.117273048392793</v>
      </c>
      <c r="R6" s="2">
        <f>Table2[[#This Row],[Полтавська область]]*100</f>
        <v>25.416666666666664</v>
      </c>
      <c r="S6" s="2">
        <f>Table2[[#This Row],[Рівненська область]]*100</f>
        <v>24.594992636229748</v>
      </c>
      <c r="T6" s="2">
        <f>Table2[[#This Row],[Сумська область]]*100</f>
        <v>39.069767441860463</v>
      </c>
      <c r="U6" s="2">
        <f>Table2[[#This Row],[Тернопільська область]]*100</f>
        <v>33.533834586466163</v>
      </c>
      <c r="V6" s="2">
        <f>Table2[[#This Row],[Харківська область]]*100</f>
        <v>18.245759205626811</v>
      </c>
      <c r="W6" s="2">
        <f>Table2[[#This Row],[Херсонська область]]*100</f>
        <v>23.801513877207739</v>
      </c>
      <c r="X6" s="2">
        <f>Table2[[#This Row],[Хмельницька область]]*100</f>
        <v>18.947368421052634</v>
      </c>
      <c r="Y6" s="2">
        <f>Table2[[#This Row],[Черкаська область]]*100</f>
        <v>77.62803234501348</v>
      </c>
      <c r="Z6" s="2">
        <f>Table2[[#This Row],[Чернівецька область]]*100</f>
        <v>27.655310621242485</v>
      </c>
      <c r="AA6" s="2">
        <f>Table2[[#This Row],[Чернігівська область]]*100</f>
        <v>23.076923076923077</v>
      </c>
    </row>
    <row r="7" spans="1:27" x14ac:dyDescent="0.35">
      <c r="A7" s="1">
        <v>44074</v>
      </c>
      <c r="B7" t="s">
        <v>47</v>
      </c>
      <c r="C7" s="2">
        <f>Table2[[#This Row],[м.Київ]]*100</f>
        <v>92.415730337078656</v>
      </c>
      <c r="D7" s="2">
        <f>Table2[[#This Row],[Вінницька область]]*100</f>
        <v>22.343324250681199</v>
      </c>
      <c r="E7" s="2">
        <f>Table2[[#This Row],[Волинська область]]*100</f>
        <v>25.2</v>
      </c>
      <c r="F7" s="2">
        <f>Table2[[#This Row],[Дніпропетровська область]]*100</f>
        <v>78.84210526315789</v>
      </c>
      <c r="G7" s="2">
        <f>Table2[[#This Row],[Донецька область]]*100</f>
        <v>10.9375</v>
      </c>
      <c r="H7" s="2">
        <f>Table2[[#This Row],[Житомирська область]]*100</f>
        <v>65.568862275449106</v>
      </c>
      <c r="I7" s="2">
        <f>Table2[[#This Row],[Закарпатська область]]*100</f>
        <v>100</v>
      </c>
      <c r="J7" s="2">
        <f>Table2[[#This Row],[Запорізька область]]*100</f>
        <v>64.205128205128204</v>
      </c>
      <c r="K7" s="2">
        <f>Table2[[#This Row],[Івано-Франківська область]]*100</f>
        <v>43.69114877589454</v>
      </c>
      <c r="L7" s="2">
        <f>Table2[[#This Row],[Київська область]]*100</f>
        <v>43.68070953436807</v>
      </c>
      <c r="M7" s="2">
        <f>Table2[[#This Row],[Кіровоградська область]]*100</f>
        <v>33.333333333333329</v>
      </c>
      <c r="N7" s="2">
        <f>Table2[[#This Row],[Луганська область]]*100</f>
        <v>68.627450980392155</v>
      </c>
      <c r="O7" s="2">
        <f>Table2[[#This Row],[Львівська область]]*100</f>
        <v>96.92307692307692</v>
      </c>
      <c r="P7" s="2">
        <f>Table2[[#This Row],[Миколаївська область]]*100</f>
        <v>29.970326409495552</v>
      </c>
      <c r="Q7" s="2">
        <f>Table2[[#This Row],[Одеська область]]*100</f>
        <v>23.618090452261306</v>
      </c>
      <c r="R7" s="2">
        <f>Table2[[#This Row],[Полтавська область]]*100</f>
        <v>53.114754098360649</v>
      </c>
      <c r="S7" s="2">
        <f>Table2[[#This Row],[Рівненська область]]*100</f>
        <v>61.377245508982035</v>
      </c>
      <c r="T7" s="2">
        <f>Table2[[#This Row],[Сумська область]]*100</f>
        <v>80.952380952380949</v>
      </c>
      <c r="U7" s="2">
        <f>Table2[[#This Row],[Тернопільська область]]*100</f>
        <v>39.237668161434982</v>
      </c>
      <c r="V7" s="2">
        <f>Table2[[#This Row],[Харківська область]]*100</f>
        <v>94.331065759637184</v>
      </c>
      <c r="W7" s="2">
        <f>Table2[[#This Row],[Херсонська область]]*100</f>
        <v>56.183745583038871</v>
      </c>
      <c r="X7" s="2">
        <f>Table2[[#This Row],[Хмельницька область]]*100</f>
        <v>74.444444444444443</v>
      </c>
      <c r="Y7" s="2">
        <f>Table2[[#This Row],[Черкаська область]]*100</f>
        <v>60.069444444444443</v>
      </c>
      <c r="Z7" s="2">
        <f>Table2[[#This Row],[Чернівецька область]]*100</f>
        <v>77.536231884057969</v>
      </c>
      <c r="AA7" s="2">
        <f>Table2[[#This Row],[Чернігівська область]]*100</f>
        <v>27.044025157232703</v>
      </c>
    </row>
    <row r="8" spans="1:27" x14ac:dyDescent="0.35">
      <c r="A8" s="1">
        <v>44074</v>
      </c>
      <c r="B8" t="s">
        <v>48</v>
      </c>
      <c r="C8" s="2">
        <f>Table2[[#This Row],[м.Київ]]*100</f>
        <v>7.5842696629213489</v>
      </c>
      <c r="D8" s="2">
        <f>Table2[[#This Row],[Вінницька область]]*100</f>
        <v>77.656675749318808</v>
      </c>
      <c r="E8" s="2">
        <f>Table2[[#This Row],[Волинська область]]*100</f>
        <v>74.8</v>
      </c>
      <c r="F8" s="2">
        <f>Table2[[#This Row],[Дніпропетровська область]]*100</f>
        <v>21.157894736842106</v>
      </c>
      <c r="G8" s="2">
        <f>Table2[[#This Row],[Донецька область]]*100</f>
        <v>89.0625</v>
      </c>
      <c r="H8" s="2">
        <f>Table2[[#This Row],[Житомирська область]]*100</f>
        <v>34.431137724550901</v>
      </c>
      <c r="I8" s="2">
        <f>Table2[[#This Row],[Закарпатська область]]*100</f>
        <v>0</v>
      </c>
      <c r="J8" s="2">
        <f>Table2[[#This Row],[Запорізька область]]*100</f>
        <v>35.794871794871796</v>
      </c>
      <c r="K8" s="2">
        <f>Table2[[#This Row],[Івано-Франківська область]]*100</f>
        <v>56.30885122410546</v>
      </c>
      <c r="L8" s="2">
        <f>Table2[[#This Row],[Київська область]]*100</f>
        <v>56.31929046563193</v>
      </c>
      <c r="M8" s="2">
        <f>Table2[[#This Row],[Кіровоградська область]]*100</f>
        <v>66.666666666666657</v>
      </c>
      <c r="N8" s="2">
        <f>Table2[[#This Row],[Луганська область]]*100</f>
        <v>31.372549019607842</v>
      </c>
      <c r="O8" s="2">
        <f>Table2[[#This Row],[Львівська область]]*100</f>
        <v>3.0769230769230771</v>
      </c>
      <c r="P8" s="2">
        <f>Table2[[#This Row],[Миколаївська область]]*100</f>
        <v>70.029673590504444</v>
      </c>
      <c r="Q8" s="2">
        <f>Table2[[#This Row],[Одеська область]]*100</f>
        <v>76.381909547738687</v>
      </c>
      <c r="R8" s="2">
        <f>Table2[[#This Row],[Полтавська область]]*100</f>
        <v>46.885245901639344</v>
      </c>
      <c r="S8" s="2">
        <f>Table2[[#This Row],[Рівненська область]]*100</f>
        <v>38.622754491017965</v>
      </c>
      <c r="T8" s="2">
        <f>Table2[[#This Row],[Сумська область]]*100</f>
        <v>19.047619047619047</v>
      </c>
      <c r="U8" s="2">
        <f>Table2[[#This Row],[Тернопільська область]]*100</f>
        <v>60.762331838565018</v>
      </c>
      <c r="V8" s="2">
        <f>Table2[[#This Row],[Харківська область]]*100</f>
        <v>5.6689342403628125</v>
      </c>
      <c r="W8" s="2">
        <f>Table2[[#This Row],[Херсонська область]]*100</f>
        <v>43.816254416961129</v>
      </c>
      <c r="X8" s="2">
        <f>Table2[[#This Row],[Хмельницька область]]*100</f>
        <v>25.555555555555554</v>
      </c>
      <c r="Y8" s="2">
        <f>Table2[[#This Row],[Черкаська область]]*100</f>
        <v>39.930555555555557</v>
      </c>
      <c r="Z8" s="2">
        <f>Table2[[#This Row],[Чернівецька область]]*100</f>
        <v>22.463768115942027</v>
      </c>
      <c r="AA8" s="2">
        <f>Table2[[#This Row],[Чернігівська область]]*100</f>
        <v>72.95597484276729</v>
      </c>
    </row>
    <row r="9" spans="1:27" x14ac:dyDescent="0.35">
      <c r="A9" s="1">
        <v>44074</v>
      </c>
      <c r="B9" t="s">
        <v>49</v>
      </c>
      <c r="C9" s="2">
        <f>Table2[[#This Row],[м.Київ]]*100</f>
        <v>38.596491228070171</v>
      </c>
      <c r="D9" s="2">
        <f>Table2[[#This Row],[Вінницька область]]*100</f>
        <v>22.5</v>
      </c>
      <c r="E9" s="2">
        <f>Table2[[#This Row],[Волинська область]]*100</f>
        <v>22.340425531914892</v>
      </c>
      <c r="F9" s="2">
        <f>Table2[[#This Row],[Дніпропетровська область]]*100</f>
        <v>12.574850299401197</v>
      </c>
      <c r="G9" s="2">
        <f>Table2[[#This Row],[Донецька область]]*100</f>
        <v>17.587939698492463</v>
      </c>
      <c r="H9" s="2">
        <f>Table2[[#This Row],[Житомирська область]]*100</f>
        <v>1.2820512820512819</v>
      </c>
      <c r="I9" s="2">
        <f>Table2[[#This Row],[Закарпатська область]]*100</f>
        <v>38.31775700934579</v>
      </c>
      <c r="J9" s="2">
        <f>Table2[[#This Row],[Запорізька область]]*100</f>
        <v>4.7457627118644066</v>
      </c>
      <c r="K9" s="2">
        <f>Table2[[#This Row],[Івано-Франківська область]]*100</f>
        <v>65.925925925925924</v>
      </c>
      <c r="L9" s="2">
        <f>Table2[[#This Row],[Київська область]]*100</f>
        <v>8.1632653061224492</v>
      </c>
      <c r="M9" s="2">
        <f>Table2[[#This Row],[Кіровоградська область]]*100</f>
        <v>10.638297872340425</v>
      </c>
      <c r="N9" s="2">
        <f>Table2[[#This Row],[Луганська область]]*100</f>
        <v>0</v>
      </c>
      <c r="O9" s="2">
        <f>Table2[[#This Row],[Львівська область]]*100</f>
        <v>46.017699115044245</v>
      </c>
      <c r="P9" s="2">
        <f>Table2[[#This Row],[Миколаївська область]]*100</f>
        <v>19.090909090909093</v>
      </c>
      <c r="Q9" s="2">
        <f>Table2[[#This Row],[Одеська область]]*100</f>
        <v>11.589403973509933</v>
      </c>
      <c r="R9" s="2">
        <f>Table2[[#This Row],[Полтавська область]]*100</f>
        <v>5.9171597633136095</v>
      </c>
      <c r="S9" s="2">
        <f>Table2[[#This Row],[Рівненська область]]*100</f>
        <v>23.636363636363637</v>
      </c>
      <c r="T9" s="2">
        <f>Table2[[#This Row],[Сумська область]]*100</f>
        <v>9.3333333333333339</v>
      </c>
      <c r="U9" s="2">
        <f>Table2[[#This Row],[Тернопільська область]]*100</f>
        <v>27.878787878787882</v>
      </c>
      <c r="V9" s="2">
        <f>Table2[[#This Row],[Харківська область]]*100</f>
        <v>23.728813559322035</v>
      </c>
      <c r="W9" s="2">
        <f>Table2[[#This Row],[Херсонська область]]*100</f>
        <v>4.7619047619047619</v>
      </c>
      <c r="X9" s="2">
        <f>Table2[[#This Row],[Хмельницька область]]*100</f>
        <v>37.254901960784316</v>
      </c>
      <c r="Y9" s="2">
        <f>Table2[[#This Row],[Черкаська область]]*100</f>
        <v>15.18987341772152</v>
      </c>
      <c r="Z9" s="2">
        <f>Table2[[#This Row],[Чернівецька область]]*100</f>
        <v>44.31818181818182</v>
      </c>
      <c r="AA9" s="2">
        <f>Table2[[#This Row],[Чернігівська область]]*100</f>
        <v>22.448979591836736</v>
      </c>
    </row>
    <row r="10" spans="1:27" x14ac:dyDescent="0.35">
      <c r="A10" s="1">
        <v>44074</v>
      </c>
      <c r="B10" t="s">
        <v>50</v>
      </c>
      <c r="C10" s="2">
        <f>Table2[[#This Row],[м.Київ]]*100</f>
        <v>61.403508771929829</v>
      </c>
      <c r="D10" s="2">
        <f>Table2[[#This Row],[Вінницька область]]*100</f>
        <v>77.5</v>
      </c>
      <c r="E10" s="2">
        <f>Table2[[#This Row],[Волинська область]]*100</f>
        <v>77.659574468085097</v>
      </c>
      <c r="F10" s="2">
        <f>Table2[[#This Row],[Дніпропетровська область]]*100</f>
        <v>87.425149700598809</v>
      </c>
      <c r="G10" s="2">
        <f>Table2[[#This Row],[Донецька область]]*100</f>
        <v>82.412060301507537</v>
      </c>
      <c r="H10" s="2">
        <f>Table2[[#This Row],[Житомирська область]]*100</f>
        <v>98.71794871794873</v>
      </c>
      <c r="I10" s="2">
        <f>Table2[[#This Row],[Закарпатська область]]*100</f>
        <v>61.682242990654203</v>
      </c>
      <c r="J10" s="2">
        <f>Table2[[#This Row],[Запорізька область]]*100</f>
        <v>95.254237288135585</v>
      </c>
      <c r="K10" s="2">
        <f>Table2[[#This Row],[Івано-Франківська область]]*100</f>
        <v>34.074074074074076</v>
      </c>
      <c r="L10" s="2">
        <f>Table2[[#This Row],[Київська область]]*100</f>
        <v>91.83673469387756</v>
      </c>
      <c r="M10" s="2">
        <f>Table2[[#This Row],[Кіровоградська область]]*100</f>
        <v>89.361702127659569</v>
      </c>
      <c r="N10" s="2">
        <f>Table2[[#This Row],[Луганська область]]*100</f>
        <v>100</v>
      </c>
      <c r="O10" s="2">
        <f>Table2[[#This Row],[Львівська область]]*100</f>
        <v>53.982300884955748</v>
      </c>
      <c r="P10" s="2">
        <f>Table2[[#This Row],[Миколаївська область]]*100</f>
        <v>80.909090909090907</v>
      </c>
      <c r="Q10" s="2">
        <f>Table2[[#This Row],[Одеська область]]*100</f>
        <v>88.410596026490069</v>
      </c>
      <c r="R10" s="2">
        <f>Table2[[#This Row],[Полтавська область]]*100</f>
        <v>94.082840236686394</v>
      </c>
      <c r="S10" s="2">
        <f>Table2[[#This Row],[Рівненська область]]*100</f>
        <v>76.363636363636374</v>
      </c>
      <c r="T10" s="2">
        <f>Table2[[#This Row],[Сумська область]]*100</f>
        <v>90.666666666666657</v>
      </c>
      <c r="U10" s="2">
        <f>Table2[[#This Row],[Тернопільська область]]*100</f>
        <v>72.121212121212125</v>
      </c>
      <c r="V10" s="2">
        <f>Table2[[#This Row],[Харківська область]]*100</f>
        <v>76.271186440677965</v>
      </c>
      <c r="W10" s="2">
        <f>Table2[[#This Row],[Херсонська область]]*100</f>
        <v>95.238095238095227</v>
      </c>
      <c r="X10" s="2">
        <f>Table2[[#This Row],[Хмельницька область]]*100</f>
        <v>62.745098039215684</v>
      </c>
      <c r="Y10" s="2">
        <f>Table2[[#This Row],[Черкаська область]]*100</f>
        <v>84.810126582278471</v>
      </c>
      <c r="Z10" s="2">
        <f>Table2[[#This Row],[Чернівецька область]]*100</f>
        <v>55.68181818181818</v>
      </c>
      <c r="AA10" s="2">
        <f>Table2[[#This Row],[Чернігівська область]]*100</f>
        <v>77.551020408163268</v>
      </c>
    </row>
    <row r="11" spans="1:27" x14ac:dyDescent="0.35">
      <c r="A11" s="1">
        <v>44074</v>
      </c>
      <c r="B11" t="s">
        <v>51</v>
      </c>
      <c r="C11" s="2">
        <f>Table2[[#This Row],[м.Київ]]*100</f>
        <v>4.6242774566473983</v>
      </c>
      <c r="D11" s="2">
        <f>Table2[[#This Row],[Вінницька область]]*100</f>
        <v>11.851851851851853</v>
      </c>
      <c r="E11" s="2">
        <f>Table2[[#This Row],[Волинська область]]*100</f>
        <v>4.4871794871794872</v>
      </c>
      <c r="F11" s="2">
        <f>Table2[[#This Row],[Дніпропетровська область]]*100</f>
        <v>0.99009900990099009</v>
      </c>
      <c r="G11" s="2">
        <f>Table2[[#This Row],[Донецька область]]*100</f>
        <v>0.57636887608069165</v>
      </c>
      <c r="H11" s="2">
        <f>Table2[[#This Row],[Житомирська область]]*100</f>
        <v>1.0582010582010581</v>
      </c>
      <c r="I11" s="2">
        <f>Table2[[#This Row],[Закарпатська область]]*100</f>
        <v>11.711711711711711</v>
      </c>
      <c r="J11" s="2">
        <f>Table2[[#This Row],[Запорізька область]]*100</f>
        <v>0.89820359281437123</v>
      </c>
      <c r="K11" s="2">
        <f>Table2[[#This Row],[Івано-Франківська область]]*100</f>
        <v>34.4</v>
      </c>
      <c r="L11" s="2">
        <f>Table2[[#This Row],[Київська область]]*100</f>
        <v>4.7619047619047619</v>
      </c>
      <c r="M11" s="2">
        <f>Table2[[#This Row],[Кіровоградська область]]*100</f>
        <v>6.0606060606060606</v>
      </c>
      <c r="N11" s="2">
        <f>Table2[[#This Row],[Луганська область]]*100</f>
        <v>0</v>
      </c>
      <c r="O11" s="2">
        <f>Table2[[#This Row],[Львівська область]]*100</f>
        <v>16.022099447513813</v>
      </c>
      <c r="P11" s="2">
        <f>Table2[[#This Row],[Миколаївська область]]*100</f>
        <v>6.6037735849056602</v>
      </c>
      <c r="Q11" s="2">
        <f>Table2[[#This Row],[Одеська область]]*100</f>
        <v>0.42016806722689076</v>
      </c>
      <c r="R11" s="2">
        <f>Table2[[#This Row],[Полтавська область]]*100</f>
        <v>1.0526315789473684</v>
      </c>
      <c r="S11" s="2">
        <f>Table2[[#This Row],[Рівненська область]]*100</f>
        <v>0</v>
      </c>
      <c r="T11" s="2">
        <f>Table2[[#This Row],[Сумська область]]*100</f>
        <v>0.90090090090090091</v>
      </c>
      <c r="U11" s="2">
        <f>Table2[[#This Row],[Тернопільська область]]*100</f>
        <v>4.1884816753926701</v>
      </c>
      <c r="V11" s="2">
        <f>Table2[[#This Row],[Харківська область]]*100</f>
        <v>11.453744493392071</v>
      </c>
      <c r="W11" s="2">
        <f>Table2[[#This Row],[Херсонська область]]*100</f>
        <v>0</v>
      </c>
      <c r="X11" s="2">
        <f>Table2[[#This Row],[Хмельницька область]]*100</f>
        <v>6.9444444444444446</v>
      </c>
      <c r="Y11" s="2">
        <f>Table2[[#This Row],[Черкаська область]]*100</f>
        <v>0</v>
      </c>
      <c r="Z11" s="2">
        <f>Table2[[#This Row],[Чернівецька область]]*100</f>
        <v>1.6949152542372881</v>
      </c>
      <c r="AA11" s="2">
        <f>Table2[[#This Row],[Чернігівська область]]*100</f>
        <v>10.476190476190476</v>
      </c>
    </row>
    <row r="12" spans="1:27" x14ac:dyDescent="0.35">
      <c r="A12" s="1">
        <v>44074</v>
      </c>
      <c r="B12" t="s">
        <v>52</v>
      </c>
      <c r="C12" s="2">
        <f>Table2[[#This Row],[м.Київ]]*100</f>
        <v>95.375722543352609</v>
      </c>
      <c r="D12" s="2">
        <f>Table2[[#This Row],[Вінницька область]]*100</f>
        <v>88.148148148148152</v>
      </c>
      <c r="E12" s="2">
        <f>Table2[[#This Row],[Волинська область]]*100</f>
        <v>95.512820512820511</v>
      </c>
      <c r="F12" s="2">
        <f>Table2[[#This Row],[Дніпропетровська область]]*100</f>
        <v>99.009900990099013</v>
      </c>
      <c r="G12" s="2">
        <f>Table2[[#This Row],[Донецька область]]*100</f>
        <v>99.423631123919307</v>
      </c>
      <c r="H12" s="2">
        <f>Table2[[#This Row],[Житомирська область]]*100</f>
        <v>98.941798941798936</v>
      </c>
      <c r="I12" s="2">
        <f>Table2[[#This Row],[Закарпатська область]]*100</f>
        <v>88.288288288288285</v>
      </c>
      <c r="J12" s="2">
        <f>Table2[[#This Row],[Запорізька область]]*100</f>
        <v>99.101796407185631</v>
      </c>
      <c r="K12" s="2">
        <f>Table2[[#This Row],[Івано-Франківська область]]*100</f>
        <v>65.600000000000009</v>
      </c>
      <c r="L12" s="2">
        <f>Table2[[#This Row],[Київська область]]*100</f>
        <v>95.238095238095227</v>
      </c>
      <c r="M12" s="2">
        <f>Table2[[#This Row],[Кіровоградська область]]*100</f>
        <v>93.939393939393938</v>
      </c>
      <c r="N12" s="2">
        <f>Table2[[#This Row],[Луганська область]]*100</f>
        <v>100</v>
      </c>
      <c r="O12" s="2">
        <f>Table2[[#This Row],[Львівська область]]*100</f>
        <v>83.97790055248619</v>
      </c>
      <c r="P12" s="2">
        <f>Table2[[#This Row],[Миколаївська область]]*100</f>
        <v>93.396226415094347</v>
      </c>
      <c r="Q12" s="2">
        <f>Table2[[#This Row],[Одеська область]]*100</f>
        <v>99.579831932773118</v>
      </c>
      <c r="R12" s="2">
        <f>Table2[[#This Row],[Полтавська область]]*100</f>
        <v>98.94736842105263</v>
      </c>
      <c r="S12" s="2">
        <f>Table2[[#This Row],[Рівненська область]]*100</f>
        <v>100</v>
      </c>
      <c r="T12" s="2">
        <f>Table2[[#This Row],[Сумська область]]*100</f>
        <v>99.099099099099092</v>
      </c>
      <c r="U12" s="2">
        <f>Table2[[#This Row],[Тернопільська область]]*100</f>
        <v>95.81151832460732</v>
      </c>
      <c r="V12" s="2">
        <f>Table2[[#This Row],[Харківська область]]*100</f>
        <v>88.546255506607935</v>
      </c>
      <c r="W12" s="2">
        <f>Table2[[#This Row],[Херсонська область]]*100</f>
        <v>100</v>
      </c>
      <c r="X12" s="2">
        <f>Table2[[#This Row],[Хмельницька область]]*100</f>
        <v>93.055555555555557</v>
      </c>
      <c r="Y12" s="2">
        <f>Table2[[#This Row],[Черкаська область]]*100</f>
        <v>100</v>
      </c>
      <c r="Z12" s="2">
        <f>Table2[[#This Row],[Чернівецька область]]*100</f>
        <v>98.305084745762713</v>
      </c>
      <c r="AA12" s="2">
        <f>Table2[[#This Row],[Чернігівська область]]*100</f>
        <v>89.523809523809533</v>
      </c>
    </row>
    <row r="13" spans="1:27" x14ac:dyDescent="0.35">
      <c r="A13" s="1">
        <v>44075</v>
      </c>
      <c r="B13" t="s">
        <v>30</v>
      </c>
      <c r="C13" s="2">
        <f>Table2[[#This Row],[м.Київ]]*100</f>
        <v>35.060975609756099</v>
      </c>
      <c r="D13" s="2">
        <f>Table2[[#This Row],[Вінницька область]]*100</f>
        <v>20.850622406639005</v>
      </c>
      <c r="E13" s="2">
        <f>Table2[[#This Row],[Волинська область]]*100</f>
        <v>12.913907284768211</v>
      </c>
      <c r="F13" s="2">
        <f>Table2[[#This Row],[Дніпропетровська область]]*100</f>
        <v>12.043642467477969</v>
      </c>
      <c r="G13" s="2">
        <f>Table2[[#This Row],[Донецька область]]*100</f>
        <v>10.44776119402985</v>
      </c>
      <c r="H13" s="2">
        <f>Table2[[#This Row],[Житомирська область]]*100</f>
        <v>23.586956521739129</v>
      </c>
      <c r="I13" s="2">
        <f>Table2[[#This Row],[Закарпатська область]]*100</f>
        <v>34.564643799472293</v>
      </c>
      <c r="J13" s="2">
        <f>Table2[[#This Row],[Запорізька область]]*100</f>
        <v>8.9352196574832465</v>
      </c>
      <c r="K13" s="2">
        <f>Table2[[#This Row],[Івано-Франківська область]]*100</f>
        <v>30.41599135602377</v>
      </c>
      <c r="L13" s="2">
        <f>Table2[[#This Row],[Київська область]]*100</f>
        <v>25.696969696969695</v>
      </c>
      <c r="M13" s="2">
        <f>Table2[[#This Row],[Кіровоградська область]]*100</f>
        <v>28.971962616822427</v>
      </c>
      <c r="N13" s="2">
        <f>Table2[[#This Row],[Луганська область]]*100</f>
        <v>27.878787878787882</v>
      </c>
      <c r="O13" s="2">
        <f>Table2[[#This Row],[Львівська область]]*100</f>
        <v>29.323017408123793</v>
      </c>
      <c r="P13" s="2">
        <f>Table2[[#This Row],[Миколаївська область]]*100</f>
        <v>30.188679245283019</v>
      </c>
      <c r="Q13" s="2">
        <f>Table2[[#This Row],[Одеська область]]*100</f>
        <v>65.661764705882348</v>
      </c>
      <c r="R13" s="2">
        <f>Table2[[#This Row],[Полтавська область]]*100</f>
        <v>9.1883614088820824</v>
      </c>
      <c r="S13" s="2">
        <f>Table2[[#This Row],[Рівненська область]]*100</f>
        <v>34.993084370677728</v>
      </c>
      <c r="T13" s="2">
        <f>Table2[[#This Row],[Сумська область]]*100</f>
        <v>63.934426229508205</v>
      </c>
      <c r="U13" s="2">
        <f>Table2[[#This Row],[Тернопільська область]]*100</f>
        <v>39.172932330827066</v>
      </c>
      <c r="V13" s="2">
        <f>Table2[[#This Row],[Харківська область]]*100</f>
        <v>30.947775628626694</v>
      </c>
      <c r="W13" s="2">
        <f>Table2[[#This Row],[Херсонська область]]*100</f>
        <v>11.655011655011654</v>
      </c>
      <c r="X13" s="2">
        <f>Table2[[#This Row],[Хмельницька область]]*100</f>
        <v>42.089552238805972</v>
      </c>
      <c r="Y13" s="2">
        <f>Table2[[#This Row],[Черкаська область]]*100</f>
        <v>34.25925925925926</v>
      </c>
      <c r="Z13" s="2">
        <f>Table2[[#This Row],[Чернівецька область]]*100</f>
        <v>34.213685474189674</v>
      </c>
      <c r="AA13" s="2">
        <f>Table2[[#This Row],[Чернігівська область]]*100</f>
        <v>44.519015659955258</v>
      </c>
    </row>
    <row r="14" spans="1:27" x14ac:dyDescent="0.35">
      <c r="A14" s="1">
        <v>44075</v>
      </c>
      <c r="B14" t="s">
        <v>31</v>
      </c>
      <c r="C14" s="2">
        <f>Table2[[#This Row],[м.Київ]]*100</f>
        <v>7.1951219512195115</v>
      </c>
      <c r="D14" s="2">
        <f>Table2[[#This Row],[Вінницька область]]*100</f>
        <v>32.572614107883815</v>
      </c>
      <c r="E14" s="2">
        <f>Table2[[#This Row],[Волинська область]]*100</f>
        <v>35.540838852097131</v>
      </c>
      <c r="F14" s="2">
        <f>Table2[[#This Row],[Дніпропетровська область]]*100</f>
        <v>11.959714645404953</v>
      </c>
      <c r="G14" s="2">
        <f>Table2[[#This Row],[Донецька область]]*100</f>
        <v>4.1331802525832382</v>
      </c>
      <c r="H14" s="2">
        <f>Table2[[#This Row],[Житомирська область]]*100</f>
        <v>4.0217391304347823</v>
      </c>
      <c r="I14" s="2">
        <f>Table2[[#This Row],[Закарпатська область]]*100</f>
        <v>10.817941952506596</v>
      </c>
      <c r="J14" s="2">
        <f>Table2[[#This Row],[Запорізька область]]*100</f>
        <v>3.1273268801191363</v>
      </c>
      <c r="K14" s="2">
        <f>Table2[[#This Row],[Івано-Франківська область]]*100</f>
        <v>30.41599135602377</v>
      </c>
      <c r="L14" s="2">
        <f>Table2[[#This Row],[Київська область]]*100</f>
        <v>10.666666666666668</v>
      </c>
      <c r="M14" s="2">
        <f>Table2[[#This Row],[Кіровоградська область]]*100</f>
        <v>6.0747663551401869</v>
      </c>
      <c r="N14" s="2">
        <f>Table2[[#This Row],[Луганська область]]*100</f>
        <v>4.8484848484848486</v>
      </c>
      <c r="O14" s="2">
        <f>Table2[[#This Row],[Львівська область]]*100</f>
        <v>22.553191489361701</v>
      </c>
      <c r="P14" s="2">
        <f>Table2[[#This Row],[Миколаївська область]]*100</f>
        <v>5.5031446540880502</v>
      </c>
      <c r="Q14" s="2">
        <f>Table2[[#This Row],[Одеська область]]*100</f>
        <v>23.75</v>
      </c>
      <c r="R14" s="2">
        <f>Table2[[#This Row],[Полтавська область]]*100</f>
        <v>7.044410413476264</v>
      </c>
      <c r="S14" s="2">
        <f>Table2[[#This Row],[Рівненська область]]*100</f>
        <v>9.2669432918395582</v>
      </c>
      <c r="T14" s="2">
        <f>Table2[[#This Row],[Сумська область]]*100</f>
        <v>17.096018735362996</v>
      </c>
      <c r="U14" s="2">
        <f>Table2[[#This Row],[Тернопільська область]]*100</f>
        <v>12.556390977443609</v>
      </c>
      <c r="V14" s="2">
        <f>Table2[[#This Row],[Харківська область]]*100</f>
        <v>15.135396518375241</v>
      </c>
      <c r="W14" s="2">
        <f>Table2[[#This Row],[Херсонська область]]*100</f>
        <v>0</v>
      </c>
      <c r="X14" s="2">
        <f>Table2[[#This Row],[Хмельницька область]]*100</f>
        <v>7.7611940298507456</v>
      </c>
      <c r="Y14" s="2">
        <f>Table2[[#This Row],[Черкаська область]]*100</f>
        <v>2.7777777777777777</v>
      </c>
      <c r="Z14" s="2">
        <f>Table2[[#This Row],[Чернівецька область]]*100</f>
        <v>36.97478991596639</v>
      </c>
      <c r="AA14" s="2">
        <f>Table2[[#This Row],[Чернігівська область]]*100</f>
        <v>4.6979865771812079</v>
      </c>
    </row>
    <row r="15" spans="1:27" x14ac:dyDescent="0.35">
      <c r="A15" s="1">
        <v>44075</v>
      </c>
      <c r="B15" t="s">
        <v>32</v>
      </c>
      <c r="C15" s="2">
        <f>Table2[[#This Row],[м.Київ]]*100</f>
        <v>42.256097560975611</v>
      </c>
      <c r="D15" s="2">
        <f>Table2[[#This Row],[Вінницька область]]*100</f>
        <v>53.42323651452282</v>
      </c>
      <c r="E15" s="2">
        <f>Table2[[#This Row],[Волинська область]]*100</f>
        <v>48.454746136865339</v>
      </c>
      <c r="F15" s="2">
        <f>Table2[[#This Row],[Дніпропетровська область]]*100</f>
        <v>24.00335711288292</v>
      </c>
      <c r="G15" s="2">
        <f>Table2[[#This Row],[Донецька область]]*100</f>
        <v>14.580941446613089</v>
      </c>
      <c r="H15" s="2">
        <f>Table2[[#This Row],[Житомирська область]]*100</f>
        <v>27.608695652173914</v>
      </c>
      <c r="I15" s="2">
        <f>Table2[[#This Row],[Закарпатська область]]*100</f>
        <v>45.382585751978894</v>
      </c>
      <c r="J15" s="2">
        <f>Table2[[#This Row],[Запорізька область]]*100</f>
        <v>12.062546537602383</v>
      </c>
      <c r="K15" s="2">
        <f>Table2[[#This Row],[Івано-Франківська область]]*100</f>
        <v>60.831982712047541</v>
      </c>
      <c r="L15" s="2">
        <f>Table2[[#This Row],[Київська область]]*100</f>
        <v>36.363636363636367</v>
      </c>
      <c r="M15" s="2">
        <f>Table2[[#This Row],[Кіровоградська область]]*100</f>
        <v>35.046728971962615</v>
      </c>
      <c r="N15" s="2">
        <f>Table2[[#This Row],[Луганська область]]*100</f>
        <v>32.727272727272727</v>
      </c>
      <c r="O15" s="2">
        <f>Table2[[#This Row],[Львівська область]]*100</f>
        <v>51.876208897485498</v>
      </c>
      <c r="P15" s="2">
        <f>Table2[[#This Row],[Миколаївська область]]*100</f>
        <v>35.691823899371066</v>
      </c>
      <c r="Q15" s="2">
        <f>Table2[[#This Row],[Одеська область]]*100</f>
        <v>89.411764705882362</v>
      </c>
      <c r="R15" s="2">
        <f>Table2[[#This Row],[Полтавська область]]*100</f>
        <v>16.232771822358348</v>
      </c>
      <c r="S15" s="2">
        <f>Table2[[#This Row],[Рівненська область]]*100</f>
        <v>44.260027662517288</v>
      </c>
      <c r="T15" s="2">
        <f>Table2[[#This Row],[Сумська область]]*100</f>
        <v>81.030444964871194</v>
      </c>
      <c r="U15" s="2">
        <f>Table2[[#This Row],[Тернопільська область]]*100</f>
        <v>51.729323308270679</v>
      </c>
      <c r="V15" s="2">
        <f>Table2[[#This Row],[Харківська область]]*100</f>
        <v>46.083172147001932</v>
      </c>
      <c r="W15" s="2">
        <f>Table2[[#This Row],[Херсонська область]]*100</f>
        <v>11.655011655011654</v>
      </c>
      <c r="X15" s="2">
        <f>Table2[[#This Row],[Хмельницька область]]*100</f>
        <v>49.850746268656714</v>
      </c>
      <c r="Y15" s="2">
        <f>Table2[[#This Row],[Черкаська область]]*100</f>
        <v>37.037037037037038</v>
      </c>
      <c r="Z15" s="2">
        <f>Table2[[#This Row],[Чернівецька область]]*100</f>
        <v>71.188475390156057</v>
      </c>
      <c r="AA15" s="2">
        <f>Table2[[#This Row],[Чернігівська область]]*100</f>
        <v>49.217002237136462</v>
      </c>
    </row>
    <row r="16" spans="1:27" x14ac:dyDescent="0.35">
      <c r="A16" s="1">
        <v>44075</v>
      </c>
      <c r="B16" t="s">
        <v>33</v>
      </c>
      <c r="C16" s="2">
        <f>Table2[[#This Row],[м.Київ]]*100</f>
        <v>57.743902439024389</v>
      </c>
      <c r="D16" s="2">
        <f>Table2[[#This Row],[Вінницька область]]*100</f>
        <v>46.57676348547718</v>
      </c>
      <c r="E16" s="2">
        <f>Table2[[#This Row],[Волинська область]]*100</f>
        <v>51.545253863134668</v>
      </c>
      <c r="F16" s="2">
        <f>Table2[[#This Row],[Дніпропетровська область]]*100</f>
        <v>75.996642887117076</v>
      </c>
      <c r="G16" s="2">
        <f>Table2[[#This Row],[Донецька область]]*100</f>
        <v>85.419058553386918</v>
      </c>
      <c r="H16" s="2">
        <f>Table2[[#This Row],[Житомирська область]]*100</f>
        <v>72.391304347826079</v>
      </c>
      <c r="I16" s="2">
        <f>Table2[[#This Row],[Закарпатська область]]*100</f>
        <v>54.617414248021113</v>
      </c>
      <c r="J16" s="2">
        <f>Table2[[#This Row],[Запорізька область]]*100</f>
        <v>87.937453462397613</v>
      </c>
      <c r="K16" s="2">
        <f>Table2[[#This Row],[Івано-Франківська область]]*100</f>
        <v>39.168017287952459</v>
      </c>
      <c r="L16" s="2">
        <f>Table2[[#This Row],[Київська область]]*100</f>
        <v>63.636363636363633</v>
      </c>
      <c r="M16" s="2">
        <f>Table2[[#This Row],[Кіровоградська область]]*100</f>
        <v>64.953271028037392</v>
      </c>
      <c r="N16" s="2">
        <f>Table2[[#This Row],[Луганська область]]*100</f>
        <v>67.272727272727266</v>
      </c>
      <c r="O16" s="2">
        <f>Table2[[#This Row],[Львівська область]]*100</f>
        <v>48.123791102514502</v>
      </c>
      <c r="P16" s="2">
        <f>Table2[[#This Row],[Миколаївська область]]*100</f>
        <v>64.308176100628927</v>
      </c>
      <c r="Q16" s="2">
        <f>Table2[[#This Row],[Одеська область]]*100</f>
        <v>10.588235294117643</v>
      </c>
      <c r="R16" s="2">
        <f>Table2[[#This Row],[Полтавська область]]*100</f>
        <v>83.767228177641655</v>
      </c>
      <c r="S16" s="2">
        <f>Table2[[#This Row],[Рівненська область]]*100</f>
        <v>55.739972337482712</v>
      </c>
      <c r="T16" s="2">
        <f>Table2[[#This Row],[Сумська область]]*100</f>
        <v>18.969555035128806</v>
      </c>
      <c r="U16" s="2">
        <f>Table2[[#This Row],[Тернопільська область]]*100</f>
        <v>48.270676691729321</v>
      </c>
      <c r="V16" s="2">
        <f>Table2[[#This Row],[Харківська область]]*100</f>
        <v>53.916827852998075</v>
      </c>
      <c r="W16" s="2">
        <f>Table2[[#This Row],[Херсонська область]]*100</f>
        <v>88.344988344988337</v>
      </c>
      <c r="X16" s="2">
        <f>Table2[[#This Row],[Хмельницька область]]*100</f>
        <v>50.149253731343293</v>
      </c>
      <c r="Y16" s="2">
        <f>Table2[[#This Row],[Черкаська область]]*100</f>
        <v>62.962962962962962</v>
      </c>
      <c r="Z16" s="2">
        <f>Table2[[#This Row],[Чернівецька область]]*100</f>
        <v>28.811524609843943</v>
      </c>
      <c r="AA16" s="2">
        <f>Table2[[#This Row],[Чернігівська область]]*100</f>
        <v>50.782997762863538</v>
      </c>
    </row>
    <row r="17" spans="1:27" x14ac:dyDescent="0.35">
      <c r="A17" s="1">
        <v>44075</v>
      </c>
      <c r="B17" t="s">
        <v>46</v>
      </c>
      <c r="C17" s="2">
        <f>Table2[[#This Row],[м.Київ]]*100</f>
        <v>47.19904648390942</v>
      </c>
      <c r="D17" s="2">
        <f>Table2[[#This Row],[Вінницька область]]*100</f>
        <v>35.408560311284049</v>
      </c>
      <c r="E17" s="2">
        <f>Table2[[#This Row],[Волинська область]]*100</f>
        <v>30.242825607064017</v>
      </c>
      <c r="F17" s="2">
        <f>Table2[[#This Row],[Дніпропетровська область]]*100</f>
        <v>28.149896724697548</v>
      </c>
      <c r="G17" s="2">
        <f>Table2[[#This Row],[Донецька область]]*100</f>
        <v>15.744157441574416</v>
      </c>
      <c r="H17" s="2">
        <f>Table2[[#This Row],[Житомирська область]]*100</f>
        <v>45.659603554340393</v>
      </c>
      <c r="I17" s="2">
        <f>Table2[[#This Row],[Закарпатська область]]*100</f>
        <v>52.066842568161832</v>
      </c>
      <c r="J17" s="2">
        <f>Table2[[#This Row],[Запорізька область]]*100</f>
        <v>55.334846765039728</v>
      </c>
      <c r="K17" s="2">
        <f>Table2[[#This Row],[Івано-Франківська область]]*100</f>
        <v>28.95732036736899</v>
      </c>
      <c r="L17" s="2">
        <f>Table2[[#This Row],[Київська область]]*100</f>
        <v>49.565217391304351</v>
      </c>
      <c r="M17" s="2">
        <f>Table2[[#This Row],[Кіровоградська область]]*100</f>
        <v>77.178423236514533</v>
      </c>
      <c r="N17" s="2">
        <f>Table2[[#This Row],[Луганська область]]*100</f>
        <v>20</v>
      </c>
      <c r="O17" s="2">
        <f>Table2[[#This Row],[Львівська область]]*100</f>
        <v>51.471135940409681</v>
      </c>
      <c r="P17" s="2">
        <f>Table2[[#This Row],[Миколаївська область]]*100</f>
        <v>37.699316628701595</v>
      </c>
      <c r="Q17" s="2">
        <f>Table2[[#This Row],[Одеська область]]*100</f>
        <v>16.001412928293888</v>
      </c>
      <c r="R17" s="2">
        <f>Table2[[#This Row],[Полтавська область]]*100</f>
        <v>25.416666666666664</v>
      </c>
      <c r="S17" s="2">
        <f>Table2[[#This Row],[Рівненська область]]*100</f>
        <v>24.594992636229748</v>
      </c>
      <c r="T17" s="2">
        <f>Table2[[#This Row],[Сумська область]]*100</f>
        <v>24.88372093023256</v>
      </c>
      <c r="U17" s="2">
        <f>Table2[[#This Row],[Тернопільська область]]*100</f>
        <v>37.067669172932334</v>
      </c>
      <c r="V17" s="2">
        <f>Table2[[#This Row],[Харківська область]]*100</f>
        <v>19.399917796958487</v>
      </c>
      <c r="W17" s="2">
        <f>Table2[[#This Row],[Херсонська область]]*100</f>
        <v>23.801513877207739</v>
      </c>
      <c r="X17" s="2">
        <f>Table2[[#This Row],[Хмельницька область]]*100</f>
        <v>28.421052631578945</v>
      </c>
      <c r="Y17" s="2">
        <f>Table2[[#This Row],[Черкаська область]]*100</f>
        <v>77.62803234501348</v>
      </c>
      <c r="Z17" s="2">
        <f>Table2[[#This Row],[Чернівецька область]]*100</f>
        <v>27.655310621242485</v>
      </c>
      <c r="AA17" s="2">
        <f>Table2[[#This Row],[Чернігівська область]]*100</f>
        <v>23.367198838896954</v>
      </c>
    </row>
    <row r="18" spans="1:27" x14ac:dyDescent="0.35">
      <c r="A18" s="1">
        <v>44075</v>
      </c>
      <c r="B18" t="s">
        <v>47</v>
      </c>
      <c r="C18" s="2">
        <f>Table2[[#This Row],[м.Київ]]*100</f>
        <v>51.136363636363633</v>
      </c>
      <c r="D18" s="2">
        <f>Table2[[#This Row],[Вінницька область]]*100</f>
        <v>24.450549450549449</v>
      </c>
      <c r="E18" s="2">
        <f>Table2[[#This Row],[Волинська область]]*100</f>
        <v>52.189781021897808</v>
      </c>
      <c r="F18" s="2">
        <f>Table2[[#This Row],[Дніпропетровська область]]*100</f>
        <v>10.79664570230608</v>
      </c>
      <c r="G18" s="2">
        <f>Table2[[#This Row],[Донецька область]]*100</f>
        <v>11.328125</v>
      </c>
      <c r="H18" s="2">
        <f>Table2[[#This Row],[Житомирська область]]*100</f>
        <v>5.8383233532934131</v>
      </c>
      <c r="I18" s="2">
        <f>Table2[[#This Row],[Закарпатська область]]*100</f>
        <v>79.898648648648646</v>
      </c>
      <c r="J18" s="2">
        <f>Table2[[#This Row],[Запорізька область]]*100</f>
        <v>2.358974358974359</v>
      </c>
      <c r="K18" s="2">
        <f>Table2[[#This Row],[Івано-Франківська область]]*100</f>
        <v>49.067164179104481</v>
      </c>
      <c r="L18" s="2">
        <f>Table2[[#This Row],[Київська область]]*100</f>
        <v>50.877192982456144</v>
      </c>
      <c r="M18" s="2">
        <f>Table2[[#This Row],[Кіровоградська область]]*100</f>
        <v>31.72043010752688</v>
      </c>
      <c r="N18" s="2">
        <f>Table2[[#This Row],[Луганська область]]*100</f>
        <v>0</v>
      </c>
      <c r="O18" s="2">
        <f>Table2[[#This Row],[Львівська область]]*100</f>
        <v>45.224312590448626</v>
      </c>
      <c r="P18" s="2">
        <f>Table2[[#This Row],[Миколаївська область]]*100</f>
        <v>31.117824773413901</v>
      </c>
      <c r="Q18" s="2">
        <f>Table2[[#This Row],[Одеська область]]*100</f>
        <v>0</v>
      </c>
      <c r="R18" s="2">
        <f>Table2[[#This Row],[Полтавська область]]*100</f>
        <v>12.786885245901638</v>
      </c>
      <c r="S18" s="2">
        <f>Table2[[#This Row],[Рівненська область]]*100</f>
        <v>32.634730538922156</v>
      </c>
      <c r="T18" s="2">
        <f>Table2[[#This Row],[Сумська область]]*100</f>
        <v>13.084112149532709</v>
      </c>
      <c r="U18" s="2">
        <f>Table2[[#This Row],[Тернопільська область]]*100</f>
        <v>22.920892494929006</v>
      </c>
      <c r="V18" s="2">
        <f>Table2[[#This Row],[Харківська область]]*100</f>
        <v>64.830508474576277</v>
      </c>
      <c r="W18" s="2">
        <f>Table2[[#This Row],[Херсонська область]]*100</f>
        <v>1.7667844522968199</v>
      </c>
      <c r="X18" s="2">
        <f>Table2[[#This Row],[Хмельницька область]]*100</f>
        <v>0</v>
      </c>
      <c r="Y18" s="2">
        <f>Table2[[#This Row],[Черкаська область]]*100</f>
        <v>50</v>
      </c>
      <c r="Z18" s="2">
        <f>Table2[[#This Row],[Чернівецька область]]*100</f>
        <v>30.072463768115941</v>
      </c>
      <c r="AA18" s="2">
        <f>Table2[[#This Row],[Чернігівська область]]*100</f>
        <v>18.012422360248447</v>
      </c>
    </row>
    <row r="19" spans="1:27" x14ac:dyDescent="0.35">
      <c r="A19" s="1">
        <v>44075</v>
      </c>
      <c r="B19" t="s">
        <v>48</v>
      </c>
      <c r="C19" s="2">
        <f>Table2[[#This Row],[м.Київ]]*100</f>
        <v>48.863636363636367</v>
      </c>
      <c r="D19" s="2">
        <f>Table2[[#This Row],[Вінницька область]]*100</f>
        <v>75.54945054945054</v>
      </c>
      <c r="E19" s="2">
        <f>Table2[[#This Row],[Волинська область]]*100</f>
        <v>47.810218978102192</v>
      </c>
      <c r="F19" s="2">
        <f>Table2[[#This Row],[Дніпропетровська область]]*100</f>
        <v>89.20335429769392</v>
      </c>
      <c r="G19" s="2">
        <f>Table2[[#This Row],[Донецька область]]*100</f>
        <v>88.671875</v>
      </c>
      <c r="H19" s="2">
        <f>Table2[[#This Row],[Житомирська область]]*100</f>
        <v>94.161676646706582</v>
      </c>
      <c r="I19" s="2">
        <f>Table2[[#This Row],[Закарпатська область]]*100</f>
        <v>20.101351351351351</v>
      </c>
      <c r="J19" s="2">
        <f>Table2[[#This Row],[Запорізька область]]*100</f>
        <v>97.641025641025635</v>
      </c>
      <c r="K19" s="2">
        <f>Table2[[#This Row],[Івано-Франківська область]]*100</f>
        <v>50.932835820895527</v>
      </c>
      <c r="L19" s="2">
        <f>Table2[[#This Row],[Київська область]]*100</f>
        <v>49.122807017543856</v>
      </c>
      <c r="M19" s="2">
        <f>Table2[[#This Row],[Кіровоградська область]]*100</f>
        <v>68.27956989247312</v>
      </c>
      <c r="N19" s="2">
        <f>Table2[[#This Row],[Луганська область]]*100</f>
        <v>100</v>
      </c>
      <c r="O19" s="2">
        <f>Table2[[#This Row],[Львівська область]]*100</f>
        <v>54.775687409551374</v>
      </c>
      <c r="P19" s="2">
        <f>Table2[[#This Row],[Миколаївська область]]*100</f>
        <v>68.882175226586099</v>
      </c>
      <c r="Q19" s="2">
        <f>Table2[[#This Row],[Одеська область]]*100</f>
        <v>100</v>
      </c>
      <c r="R19" s="2">
        <f>Table2[[#This Row],[Полтавська область]]*100</f>
        <v>87.21311475409837</v>
      </c>
      <c r="S19" s="2">
        <f>Table2[[#This Row],[Рівненська область]]*100</f>
        <v>67.365269461077844</v>
      </c>
      <c r="T19" s="2">
        <f>Table2[[#This Row],[Сумська область]]*100</f>
        <v>86.915887850467286</v>
      </c>
      <c r="U19" s="2">
        <f>Table2[[#This Row],[Тернопільська область]]*100</f>
        <v>77.079107505070994</v>
      </c>
      <c r="V19" s="2">
        <f>Table2[[#This Row],[Харківська область]]*100</f>
        <v>35.16949152542373</v>
      </c>
      <c r="W19" s="2">
        <f>Table2[[#This Row],[Херсонська область]]*100</f>
        <v>98.233215547703182</v>
      </c>
      <c r="X19" s="2">
        <f>Table2[[#This Row],[Хмельницька область]]*100</f>
        <v>100</v>
      </c>
      <c r="Y19" s="2">
        <f>Table2[[#This Row],[Черкаська область]]*100</f>
        <v>50</v>
      </c>
      <c r="Z19" s="2">
        <f>Table2[[#This Row],[Чернівецька область]]*100</f>
        <v>69.927536231884062</v>
      </c>
      <c r="AA19" s="2">
        <f>Table2[[#This Row],[Чернігівська область]]*100</f>
        <v>81.987577639751549</v>
      </c>
    </row>
    <row r="20" spans="1:27" x14ac:dyDescent="0.35">
      <c r="A20" s="1">
        <v>44075</v>
      </c>
      <c r="B20" t="s">
        <v>49</v>
      </c>
      <c r="C20" s="2">
        <f>Table2[[#This Row],[м.Київ]]*100</f>
        <v>38.011695906432749</v>
      </c>
      <c r="D20" s="2">
        <f>Table2[[#This Row],[Вінницька область]]*100</f>
        <v>22.5</v>
      </c>
      <c r="E20" s="2">
        <f>Table2[[#This Row],[Волинська область]]*100</f>
        <v>20.212765957446805</v>
      </c>
      <c r="F20" s="2">
        <f>Table2[[#This Row],[Дніпропетровська область]]*100</f>
        <v>12.574850299401197</v>
      </c>
      <c r="G20" s="2">
        <f>Table2[[#This Row],[Донецька область]]*100</f>
        <v>14.572864321608039</v>
      </c>
      <c r="H20" s="2">
        <f>Table2[[#This Row],[Житомирська область]]*100</f>
        <v>2.6315789473684208</v>
      </c>
      <c r="I20" s="2">
        <f>Table2[[#This Row],[Закарпатська область]]*100</f>
        <v>39.252336448598129</v>
      </c>
      <c r="J20" s="2">
        <f>Table2[[#This Row],[Запорізька область]]*100</f>
        <v>5.7627118644067794</v>
      </c>
      <c r="K20" s="2">
        <f>Table2[[#This Row],[Івано-Франківська область]]*100</f>
        <v>63.12056737588653</v>
      </c>
      <c r="L20" s="2">
        <f>Table2[[#This Row],[Київська область]]*100</f>
        <v>10.204081632653061</v>
      </c>
      <c r="M20" s="2">
        <f>Table2[[#This Row],[Кіровоградська область]]*100</f>
        <v>14.893617021276595</v>
      </c>
      <c r="N20" s="2">
        <f>Table2[[#This Row],[Луганська область]]*100</f>
        <v>0</v>
      </c>
      <c r="O20" s="2">
        <f>Table2[[#This Row],[Львівська область]]*100</f>
        <v>45.575221238938049</v>
      </c>
      <c r="P20" s="2">
        <f>Table2[[#This Row],[Миколаївська область]]*100</f>
        <v>19.090909090909093</v>
      </c>
      <c r="Q20" s="2">
        <f>Table2[[#This Row],[Одеська область]]*100</f>
        <v>11.258278145695364</v>
      </c>
      <c r="R20" s="2">
        <f>Table2[[#This Row],[Полтавська область]]*100</f>
        <v>3.5502958579881656</v>
      </c>
      <c r="S20" s="2">
        <f>Table2[[#This Row],[Рівненська область]]*100</f>
        <v>24.545454545454547</v>
      </c>
      <c r="T20" s="2">
        <f>Table2[[#This Row],[Сумська область]]*100</f>
        <v>9.3333333333333339</v>
      </c>
      <c r="U20" s="2">
        <f>Table2[[#This Row],[Тернопільська область]]*100</f>
        <v>28.484848484848484</v>
      </c>
      <c r="V20" s="2">
        <f>Table2[[#This Row],[Харківська область]]*100</f>
        <v>22.988505747126435</v>
      </c>
      <c r="W20" s="2">
        <f>Table2[[#This Row],[Херсонська область]]*100</f>
        <v>5.9523809523809517</v>
      </c>
      <c r="X20" s="2">
        <f>Table2[[#This Row],[Хмельницька область]]*100</f>
        <v>33.333333333333329</v>
      </c>
      <c r="Y20" s="2">
        <f>Table2[[#This Row],[Черкаська область]]*100</f>
        <v>13.924050632911392</v>
      </c>
      <c r="Z20" s="2">
        <f>Table2[[#This Row],[Чернівецька область]]*100</f>
        <v>51.136363636363633</v>
      </c>
      <c r="AA20" s="2">
        <f>Table2[[#This Row],[Чернігівська область]]*100</f>
        <v>20.588235294117645</v>
      </c>
    </row>
    <row r="21" spans="1:27" x14ac:dyDescent="0.35">
      <c r="A21" s="1">
        <v>44075</v>
      </c>
      <c r="B21" t="s">
        <v>50</v>
      </c>
      <c r="C21" s="2">
        <f>Table2[[#This Row],[м.Київ]]*100</f>
        <v>61.988304093567251</v>
      </c>
      <c r="D21" s="2">
        <f>Table2[[#This Row],[Вінницька область]]*100</f>
        <v>77.5</v>
      </c>
      <c r="E21" s="2">
        <f>Table2[[#This Row],[Волинська область]]*100</f>
        <v>79.787234042553195</v>
      </c>
      <c r="F21" s="2">
        <f>Table2[[#This Row],[Дніпропетровська область]]*100</f>
        <v>87.425149700598809</v>
      </c>
      <c r="G21" s="2">
        <f>Table2[[#This Row],[Донецька область]]*100</f>
        <v>85.427135678391963</v>
      </c>
      <c r="H21" s="2">
        <f>Table2[[#This Row],[Житомирська область]]*100</f>
        <v>97.368421052631575</v>
      </c>
      <c r="I21" s="2">
        <f>Table2[[#This Row],[Закарпатська область]]*100</f>
        <v>60.747663551401864</v>
      </c>
      <c r="J21" s="2">
        <f>Table2[[#This Row],[Запорізька область]]*100</f>
        <v>94.237288135593218</v>
      </c>
      <c r="K21" s="2">
        <f>Table2[[#This Row],[Івано-Франківська область]]*100</f>
        <v>36.87943262411347</v>
      </c>
      <c r="L21" s="2">
        <f>Table2[[#This Row],[Київська область]]*100</f>
        <v>89.795918367346943</v>
      </c>
      <c r="M21" s="2">
        <f>Table2[[#This Row],[Кіровоградська область]]*100</f>
        <v>85.106382978723403</v>
      </c>
      <c r="N21" s="2">
        <f>Table2[[#This Row],[Луганська область]]*100</f>
        <v>100</v>
      </c>
      <c r="O21" s="2">
        <f>Table2[[#This Row],[Львівська область]]*100</f>
        <v>54.424778761061944</v>
      </c>
      <c r="P21" s="2">
        <f>Table2[[#This Row],[Миколаївська область]]*100</f>
        <v>80.909090909090907</v>
      </c>
      <c r="Q21" s="2">
        <f>Table2[[#This Row],[Одеська область]]*100</f>
        <v>88.741721854304629</v>
      </c>
      <c r="R21" s="2">
        <f>Table2[[#This Row],[Полтавська область]]*100</f>
        <v>96.449704142011839</v>
      </c>
      <c r="S21" s="2">
        <f>Table2[[#This Row],[Рівненська область]]*100</f>
        <v>75.454545454545453</v>
      </c>
      <c r="T21" s="2">
        <f>Table2[[#This Row],[Сумська область]]*100</f>
        <v>90.666666666666657</v>
      </c>
      <c r="U21" s="2">
        <f>Table2[[#This Row],[Тернопільська область]]*100</f>
        <v>71.515151515151516</v>
      </c>
      <c r="V21" s="2">
        <f>Table2[[#This Row],[Харківська область]]*100</f>
        <v>77.011494252873561</v>
      </c>
      <c r="W21" s="2">
        <f>Table2[[#This Row],[Херсонська область]]*100</f>
        <v>94.047619047619051</v>
      </c>
      <c r="X21" s="2">
        <f>Table2[[#This Row],[Хмельницька область]]*100</f>
        <v>66.666666666666657</v>
      </c>
      <c r="Y21" s="2">
        <f>Table2[[#This Row],[Черкаська область]]*100</f>
        <v>86.075949367088612</v>
      </c>
      <c r="Z21" s="2">
        <f>Table2[[#This Row],[Чернівецька область]]*100</f>
        <v>48.863636363636367</v>
      </c>
      <c r="AA21" s="2">
        <f>Table2[[#This Row],[Чернігівська область]]*100</f>
        <v>79.411764705882348</v>
      </c>
    </row>
    <row r="22" spans="1:27" x14ac:dyDescent="0.35">
      <c r="A22" s="1">
        <v>44075</v>
      </c>
      <c r="B22" t="s">
        <v>51</v>
      </c>
      <c r="C22" s="2">
        <f>Table2[[#This Row],[м.Київ]]*100</f>
        <v>4.0462427745664744</v>
      </c>
      <c r="D22" s="2">
        <f>Table2[[#This Row],[Вінницька область]]*100</f>
        <v>17.518248175182482</v>
      </c>
      <c r="E22" s="2">
        <f>Table2[[#This Row],[Волинська область]]*100</f>
        <v>4.4871794871794872</v>
      </c>
      <c r="F22" s="2">
        <f>Table2[[#This Row],[Дніпропетровська область]]*100</f>
        <v>0.73710073710073709</v>
      </c>
      <c r="G22" s="2">
        <f>Table2[[#This Row],[Донецька область]]*100</f>
        <v>0.57636887608069165</v>
      </c>
      <c r="H22" s="2">
        <f>Table2[[#This Row],[Житомирська область]]*100</f>
        <v>2.1164021164021163</v>
      </c>
      <c r="I22" s="2">
        <f>Table2[[#This Row],[Закарпатська область]]*100</f>
        <v>11.711711711711711</v>
      </c>
      <c r="J22" s="2">
        <f>Table2[[#This Row],[Запорізька область]]*100</f>
        <v>1.1976047904191618</v>
      </c>
      <c r="K22" s="2">
        <f>Table2[[#This Row],[Івано-Франківська область]]*100</f>
        <v>33.59375</v>
      </c>
      <c r="L22" s="2">
        <f>Table2[[#This Row],[Київська область]]*100</f>
        <v>5.4421768707482991</v>
      </c>
      <c r="M22" s="2">
        <f>Table2[[#This Row],[Кіровоградська область]]*100</f>
        <v>9.0909090909090917</v>
      </c>
      <c r="N22" s="2">
        <f>Table2[[#This Row],[Луганська область]]*100</f>
        <v>0</v>
      </c>
      <c r="O22" s="2">
        <f>Table2[[#This Row],[Львівська область]]*100</f>
        <v>18.232044198895029</v>
      </c>
      <c r="P22" s="2">
        <f>Table2[[#This Row],[Миколаївська область]]*100</f>
        <v>5.6603773584905666</v>
      </c>
      <c r="Q22" s="2">
        <f>Table2[[#This Row],[Одеська область]]*100</f>
        <v>1.2605042016806722</v>
      </c>
      <c r="R22" s="2">
        <f>Table2[[#This Row],[Полтавська область]]*100</f>
        <v>1.4035087719298245</v>
      </c>
      <c r="S22" s="2">
        <f>Table2[[#This Row],[Рівненська область]]*100</f>
        <v>0.8</v>
      </c>
      <c r="T22" s="2">
        <f>Table2[[#This Row],[Сумська область]]*100</f>
        <v>0.90090090090090091</v>
      </c>
      <c r="U22" s="2">
        <f>Table2[[#This Row],[Тернопільська область]]*100</f>
        <v>3.608247422680412</v>
      </c>
      <c r="V22" s="2">
        <f>Table2[[#This Row],[Харківська область]]*100</f>
        <v>12.888888888888889</v>
      </c>
      <c r="W22" s="2">
        <f>Table2[[#This Row],[Херсонська область]]*100</f>
        <v>0.76923076923076927</v>
      </c>
      <c r="X22" s="2">
        <f>Table2[[#This Row],[Хмельницька область]]*100</f>
        <v>11.111111111111111</v>
      </c>
      <c r="Y22" s="2">
        <f>Table2[[#This Row],[Черкаська область]]*100</f>
        <v>1.1235955056179776</v>
      </c>
      <c r="Z22" s="2">
        <f>Table2[[#This Row],[Чернівецька область]]*100</f>
        <v>3.1496062992125982</v>
      </c>
      <c r="AA22" s="2">
        <f>Table2[[#This Row],[Чернігівська область]]*100</f>
        <v>10.476190476190476</v>
      </c>
    </row>
    <row r="23" spans="1:27" x14ac:dyDescent="0.35">
      <c r="A23" s="1">
        <v>44075</v>
      </c>
      <c r="B23" t="s">
        <v>52</v>
      </c>
      <c r="C23" s="2">
        <f>Table2[[#This Row],[м.Київ]]*100</f>
        <v>95.95375722543352</v>
      </c>
      <c r="D23" s="2">
        <f>Table2[[#This Row],[Вінницька область]]*100</f>
        <v>82.481751824817522</v>
      </c>
      <c r="E23" s="2">
        <f>Table2[[#This Row],[Волинська область]]*100</f>
        <v>95.512820512820511</v>
      </c>
      <c r="F23" s="2">
        <f>Table2[[#This Row],[Дніпропетровська область]]*100</f>
        <v>99.262899262899268</v>
      </c>
      <c r="G23" s="2">
        <f>Table2[[#This Row],[Донецька область]]*100</f>
        <v>99.423631123919307</v>
      </c>
      <c r="H23" s="2">
        <f>Table2[[#This Row],[Житомирська область]]*100</f>
        <v>97.883597883597886</v>
      </c>
      <c r="I23" s="2">
        <f>Table2[[#This Row],[Закарпатська область]]*100</f>
        <v>88.288288288288285</v>
      </c>
      <c r="J23" s="2">
        <f>Table2[[#This Row],[Запорізька область]]*100</f>
        <v>98.802395209580837</v>
      </c>
      <c r="K23" s="2">
        <f>Table2[[#This Row],[Івано-Франківська область]]*100</f>
        <v>66.40625</v>
      </c>
      <c r="L23" s="2">
        <f>Table2[[#This Row],[Київська область]]*100</f>
        <v>94.557823129251702</v>
      </c>
      <c r="M23" s="2">
        <f>Table2[[#This Row],[Кіровоградська область]]*100</f>
        <v>90.909090909090907</v>
      </c>
      <c r="N23" s="2">
        <f>Table2[[#This Row],[Луганська область]]*100</f>
        <v>100</v>
      </c>
      <c r="O23" s="2">
        <f>Table2[[#This Row],[Львівська область]]*100</f>
        <v>81.767955801104975</v>
      </c>
      <c r="P23" s="2">
        <f>Table2[[#This Row],[Миколаївська область]]*100</f>
        <v>94.339622641509436</v>
      </c>
      <c r="Q23" s="2">
        <f>Table2[[#This Row],[Одеська область]]*100</f>
        <v>98.739495798319325</v>
      </c>
      <c r="R23" s="2">
        <f>Table2[[#This Row],[Полтавська область]]*100</f>
        <v>98.596491228070164</v>
      </c>
      <c r="S23" s="2">
        <f>Table2[[#This Row],[Рівненська область]]*100</f>
        <v>99.2</v>
      </c>
      <c r="T23" s="2">
        <f>Table2[[#This Row],[Сумська область]]*100</f>
        <v>99.099099099099092</v>
      </c>
      <c r="U23" s="2">
        <f>Table2[[#This Row],[Тернопільська область]]*100</f>
        <v>96.391752577319593</v>
      </c>
      <c r="V23" s="2">
        <f>Table2[[#This Row],[Харківська область]]*100</f>
        <v>87.1111111111111</v>
      </c>
      <c r="W23" s="2">
        <f>Table2[[#This Row],[Херсонська область]]*100</f>
        <v>99.230769230769226</v>
      </c>
      <c r="X23" s="2">
        <f>Table2[[#This Row],[Хмельницька область]]*100</f>
        <v>88.888888888888886</v>
      </c>
      <c r="Y23" s="2">
        <f>Table2[[#This Row],[Черкаська область]]*100</f>
        <v>98.876404494382015</v>
      </c>
      <c r="Z23" s="2">
        <f>Table2[[#This Row],[Чернівецька область]]*100</f>
        <v>96.850393700787393</v>
      </c>
      <c r="AA23" s="2">
        <f>Table2[[#This Row],[Чернігівська область]]*100</f>
        <v>89.523809523809533</v>
      </c>
    </row>
    <row r="24" spans="1:27" x14ac:dyDescent="0.35">
      <c r="A24" s="1">
        <v>44076</v>
      </c>
      <c r="B24" t="s">
        <v>30</v>
      </c>
      <c r="C24" s="2">
        <f>Table2[[#This Row],[м.Київ]]*100</f>
        <v>37.678571428571431</v>
      </c>
      <c r="D24" s="2">
        <f>Table2[[#This Row],[Вінницька область]]*100</f>
        <v>19.463753723932474</v>
      </c>
      <c r="E24" s="2">
        <f>Table2[[#This Row],[Волинська область]]*100</f>
        <v>12.962962962962962</v>
      </c>
      <c r="F24" s="2">
        <f>Table2[[#This Row],[Дніпропетровська область]]*100</f>
        <v>11.456147712966848</v>
      </c>
      <c r="G24" s="2">
        <f>Table2[[#This Row],[Донецька область]]*100</f>
        <v>11.251435132032148</v>
      </c>
      <c r="H24" s="2">
        <f>Table2[[#This Row],[Житомирська область]]*100</f>
        <v>21.956521739130437</v>
      </c>
      <c r="I24" s="2">
        <f>Table2[[#This Row],[Закарпатська область]]*100</f>
        <v>33.069481090589271</v>
      </c>
      <c r="J24" s="2">
        <f>Table2[[#This Row],[Запорізька область]]*100</f>
        <v>8.8607594936708853</v>
      </c>
      <c r="K24" s="2">
        <f>Table2[[#This Row],[Івано-Франківська область]]*100</f>
        <v>30.524041058887086</v>
      </c>
      <c r="L24" s="2">
        <f>Table2[[#This Row],[Київська область]]*100</f>
        <v>26.90909090909091</v>
      </c>
      <c r="M24" s="2">
        <f>Table2[[#This Row],[Кіровоградська область]]*100</f>
        <v>31.775700934579437</v>
      </c>
      <c r="N24" s="2">
        <f>Table2[[#This Row],[Луганська область]]*100</f>
        <v>30.303030303030305</v>
      </c>
      <c r="O24" s="2">
        <f>Table2[[#This Row],[Львівська область]]*100</f>
        <v>26.769825918762091</v>
      </c>
      <c r="P24" s="2">
        <f>Table2[[#This Row],[Миколаївська область]]*100</f>
        <v>30.345911949685533</v>
      </c>
      <c r="Q24" s="2">
        <f>Table2[[#This Row],[Одеська область]]*100</f>
        <v>66.397058823529406</v>
      </c>
      <c r="R24" s="2">
        <f>Table2[[#This Row],[Полтавська область]]*100</f>
        <v>9.0352220520673807</v>
      </c>
      <c r="S24" s="2">
        <f>Table2[[#This Row],[Рівненська область]]*100</f>
        <v>36.099585062240664</v>
      </c>
      <c r="T24" s="2">
        <f>Table2[[#This Row],[Сумська область]]*100</f>
        <v>56.440281030444964</v>
      </c>
      <c r="U24" s="2">
        <f>Table2[[#This Row],[Тернопільська область]]*100</f>
        <v>40.148148148148152</v>
      </c>
      <c r="V24" s="2">
        <f>Table2[[#This Row],[Харківська область]]*100</f>
        <v>29.110251450676984</v>
      </c>
      <c r="W24" s="2">
        <f>Table2[[#This Row],[Херсонська область]]*100</f>
        <v>11.655011655011654</v>
      </c>
      <c r="X24" s="2">
        <f>Table2[[#This Row],[Хмельницька область]]*100</f>
        <v>45.373134328358212</v>
      </c>
      <c r="Y24" s="2">
        <f>Table2[[#This Row],[Черкаська область]]*100</f>
        <v>34.25925925925926</v>
      </c>
      <c r="Z24" s="2">
        <f>Table2[[#This Row],[Чернівецька область]]*100</f>
        <v>34.573829531812727</v>
      </c>
      <c r="AA24" s="2">
        <f>Table2[[#This Row],[Чернігівська область]]*100</f>
        <v>42.231075697211153</v>
      </c>
    </row>
    <row r="25" spans="1:27" x14ac:dyDescent="0.35">
      <c r="A25" s="1">
        <v>44076</v>
      </c>
      <c r="B25" t="s">
        <v>31</v>
      </c>
      <c r="C25" s="2">
        <f>Table2[[#This Row],[м.Київ]]*100</f>
        <v>5.9523809523809517</v>
      </c>
      <c r="D25" s="2">
        <f>Table2[[#This Row],[Вінницька область]]*100</f>
        <v>36.047666335650447</v>
      </c>
      <c r="E25" s="2">
        <f>Table2[[#This Row],[Волинська область]]*100</f>
        <v>36.38344226579521</v>
      </c>
      <c r="F25" s="2">
        <f>Table2[[#This Row],[Дніпропетровська область]]*100</f>
        <v>12.96684851028116</v>
      </c>
      <c r="G25" s="2">
        <f>Table2[[#This Row],[Донецька область]]*100</f>
        <v>3.4443168771526977</v>
      </c>
      <c r="H25" s="2">
        <f>Table2[[#This Row],[Житомирська область]]*100</f>
        <v>3.152173913043478</v>
      </c>
      <c r="I25" s="2">
        <f>Table2[[#This Row],[Закарпатська область]]*100</f>
        <v>10.378188214599824</v>
      </c>
      <c r="J25" s="2">
        <f>Table2[[#This Row],[Запорізька область]]*100</f>
        <v>3.4251675353685775</v>
      </c>
      <c r="K25" s="2">
        <f>Table2[[#This Row],[Івано-Франківська область]]*100</f>
        <v>32.360886007563479</v>
      </c>
      <c r="L25" s="2">
        <f>Table2[[#This Row],[Київська область]]*100</f>
        <v>12.727272727272727</v>
      </c>
      <c r="M25" s="2">
        <f>Table2[[#This Row],[Кіровоградська область]]*100</f>
        <v>4.6728971962616823</v>
      </c>
      <c r="N25" s="2">
        <f>Table2[[#This Row],[Луганська область]]*100</f>
        <v>4.2424242424242431</v>
      </c>
      <c r="O25" s="2">
        <f>Table2[[#This Row],[Львівська область]]*100</f>
        <v>22.088974854932303</v>
      </c>
      <c r="P25" s="2">
        <f>Table2[[#This Row],[Миколаївська область]]*100</f>
        <v>8.0188679245283012</v>
      </c>
      <c r="Q25" s="2">
        <f>Table2[[#This Row],[Одеська область]]*100</f>
        <v>29.485294117647058</v>
      </c>
      <c r="R25" s="2">
        <f>Table2[[#This Row],[Полтавська область]]*100</f>
        <v>7.1975497702909648</v>
      </c>
      <c r="S25" s="2">
        <f>Table2[[#This Row],[Рівненська область]]*100</f>
        <v>10.511756569847856</v>
      </c>
      <c r="T25" s="2">
        <f>Table2[[#This Row],[Сумська область]]*100</f>
        <v>20.140515222482435</v>
      </c>
      <c r="U25" s="2">
        <f>Table2[[#This Row],[Тернопільська область]]*100</f>
        <v>12.592592592592592</v>
      </c>
      <c r="V25" s="2">
        <f>Table2[[#This Row],[Харківська область]]*100</f>
        <v>12.911025145067697</v>
      </c>
      <c r="W25" s="2">
        <f>Table2[[#This Row],[Херсонська область]]*100</f>
        <v>0.23310023310023309</v>
      </c>
      <c r="X25" s="2">
        <f>Table2[[#This Row],[Хмельницька область]]*100</f>
        <v>7.3134328358208958</v>
      </c>
      <c r="Y25" s="2">
        <f>Table2[[#This Row],[Черкаська область]]*100</f>
        <v>2.7777777777777777</v>
      </c>
      <c r="Z25" s="2">
        <f>Table2[[#This Row],[Чернівецька область]]*100</f>
        <v>35.894357743097238</v>
      </c>
      <c r="AA25" s="2">
        <f>Table2[[#This Row],[Чернігівська область]]*100</f>
        <v>3.9840637450199203</v>
      </c>
    </row>
    <row r="26" spans="1:27" x14ac:dyDescent="0.35">
      <c r="A26" s="1">
        <v>44076</v>
      </c>
      <c r="B26" t="s">
        <v>32</v>
      </c>
      <c r="C26" s="2">
        <f>Table2[[#This Row],[м.Київ]]*100</f>
        <v>43.63095238095238</v>
      </c>
      <c r="D26" s="2">
        <f>Table2[[#This Row],[Вінницька область]]*100</f>
        <v>55.511420059582917</v>
      </c>
      <c r="E26" s="2">
        <f>Table2[[#This Row],[Волинська область]]*100</f>
        <v>49.346405228758172</v>
      </c>
      <c r="F26" s="2">
        <f>Table2[[#This Row],[Дніпропетровська область]]*100</f>
        <v>24.422996223248006</v>
      </c>
      <c r="G26" s="2">
        <f>Table2[[#This Row],[Донецька область]]*100</f>
        <v>14.695752009184845</v>
      </c>
      <c r="H26" s="2">
        <f>Table2[[#This Row],[Житомирська область]]*100</f>
        <v>25.108695652173914</v>
      </c>
      <c r="I26" s="2">
        <f>Table2[[#This Row],[Закарпатська область]]*100</f>
        <v>43.447669305189095</v>
      </c>
      <c r="J26" s="2">
        <f>Table2[[#This Row],[Запорізька область]]*100</f>
        <v>12.285927029039465</v>
      </c>
      <c r="K26" s="2">
        <f>Table2[[#This Row],[Івано-Франківська область]]*100</f>
        <v>62.884927066450572</v>
      </c>
      <c r="L26" s="2">
        <f>Table2[[#This Row],[Київська область]]*100</f>
        <v>39.636363636363633</v>
      </c>
      <c r="M26" s="2">
        <f>Table2[[#This Row],[Кіровоградська область]]*100</f>
        <v>36.44859813084112</v>
      </c>
      <c r="N26" s="2">
        <f>Table2[[#This Row],[Луганська область]]*100</f>
        <v>34.545454545454547</v>
      </c>
      <c r="O26" s="2">
        <f>Table2[[#This Row],[Львівська область]]*100</f>
        <v>48.858800773694391</v>
      </c>
      <c r="P26" s="2">
        <f>Table2[[#This Row],[Миколаївська область]]*100</f>
        <v>38.364779874213838</v>
      </c>
      <c r="Q26" s="2">
        <f>Table2[[#This Row],[Одеська область]]*100</f>
        <v>95.882352941176478</v>
      </c>
      <c r="R26" s="2">
        <f>Table2[[#This Row],[Полтавська область]]*100</f>
        <v>16.232771822358348</v>
      </c>
      <c r="S26" s="2">
        <f>Table2[[#This Row],[Рівненська область]]*100</f>
        <v>46.611341632088518</v>
      </c>
      <c r="T26" s="2">
        <f>Table2[[#This Row],[Сумська область]]*100</f>
        <v>76.580796252927399</v>
      </c>
      <c r="U26" s="2">
        <f>Table2[[#This Row],[Тернопільська область]]*100</f>
        <v>52.74074074074074</v>
      </c>
      <c r="V26" s="2">
        <f>Table2[[#This Row],[Харківська область]]*100</f>
        <v>42.021276595744681</v>
      </c>
      <c r="W26" s="2">
        <f>Table2[[#This Row],[Херсонська область]]*100</f>
        <v>11.888111888111888</v>
      </c>
      <c r="X26" s="2">
        <f>Table2[[#This Row],[Хмельницька область]]*100</f>
        <v>52.68656716417911</v>
      </c>
      <c r="Y26" s="2">
        <f>Table2[[#This Row],[Черкаська область]]*100</f>
        <v>37.037037037037038</v>
      </c>
      <c r="Z26" s="2">
        <f>Table2[[#This Row],[Чернівецька область]]*100</f>
        <v>70.468187274909965</v>
      </c>
      <c r="AA26" s="2">
        <f>Table2[[#This Row],[Чернігівська область]]*100</f>
        <v>46.21513944223107</v>
      </c>
    </row>
    <row r="27" spans="1:27" x14ac:dyDescent="0.35">
      <c r="A27" s="1">
        <v>44076</v>
      </c>
      <c r="B27" t="s">
        <v>33</v>
      </c>
      <c r="C27" s="2">
        <f>Table2[[#This Row],[м.Київ]]*100</f>
        <v>56.36904761904762</v>
      </c>
      <c r="D27" s="2">
        <f>Table2[[#This Row],[Вінницька область]]*100</f>
        <v>44.488579940417083</v>
      </c>
      <c r="E27" s="2">
        <f>Table2[[#This Row],[Волинська область]]*100</f>
        <v>50.653594771241828</v>
      </c>
      <c r="F27" s="2">
        <f>Table2[[#This Row],[Дніпропетровська область]]*100</f>
        <v>75.577003776751994</v>
      </c>
      <c r="G27" s="2">
        <f>Table2[[#This Row],[Донецька область]]*100</f>
        <v>85.304247990815156</v>
      </c>
      <c r="H27" s="2">
        <f>Table2[[#This Row],[Житомирська область]]*100</f>
        <v>74.891304347826093</v>
      </c>
      <c r="I27" s="2">
        <f>Table2[[#This Row],[Закарпатська область]]*100</f>
        <v>56.552330694810905</v>
      </c>
      <c r="J27" s="2">
        <f>Table2[[#This Row],[Запорізька область]]*100</f>
        <v>87.71407297096053</v>
      </c>
      <c r="K27" s="2">
        <f>Table2[[#This Row],[Івано-Франківська область]]*100</f>
        <v>37.115072933549428</v>
      </c>
      <c r="L27" s="2">
        <f>Table2[[#This Row],[Київська область]]*100</f>
        <v>60.363636363636367</v>
      </c>
      <c r="M27" s="2">
        <f>Table2[[#This Row],[Кіровоградська область]]*100</f>
        <v>63.551401869158887</v>
      </c>
      <c r="N27" s="2">
        <f>Table2[[#This Row],[Луганська область]]*100</f>
        <v>65.454545454545453</v>
      </c>
      <c r="O27" s="2">
        <f>Table2[[#This Row],[Львівська область]]*100</f>
        <v>51.141199226305609</v>
      </c>
      <c r="P27" s="2">
        <f>Table2[[#This Row],[Миколаївська область]]*100</f>
        <v>61.635220125786162</v>
      </c>
      <c r="Q27" s="2">
        <f>Table2[[#This Row],[Одеська область]]*100</f>
        <v>4.1176470588235254</v>
      </c>
      <c r="R27" s="2">
        <f>Table2[[#This Row],[Полтавська область]]*100</f>
        <v>83.767228177641655</v>
      </c>
      <c r="S27" s="2">
        <f>Table2[[#This Row],[Рівненська область]]*100</f>
        <v>53.388658367911482</v>
      </c>
      <c r="T27" s="2">
        <f>Table2[[#This Row],[Сумська область]]*100</f>
        <v>23.419203747072604</v>
      </c>
      <c r="U27" s="2">
        <f>Table2[[#This Row],[Тернопільська область]]*100</f>
        <v>47.25925925925926</v>
      </c>
      <c r="V27" s="2">
        <f>Table2[[#This Row],[Харківська область]]*100</f>
        <v>57.978723404255319</v>
      </c>
      <c r="W27" s="2">
        <f>Table2[[#This Row],[Херсонська область]]*100</f>
        <v>88.111888111888121</v>
      </c>
      <c r="X27" s="2">
        <f>Table2[[#This Row],[Хмельницька область]]*100</f>
        <v>47.31343283582089</v>
      </c>
      <c r="Y27" s="2">
        <f>Table2[[#This Row],[Черкаська область]]*100</f>
        <v>62.962962962962962</v>
      </c>
      <c r="Z27" s="2">
        <f>Table2[[#This Row],[Чернівецька область]]*100</f>
        <v>29.531812725090035</v>
      </c>
      <c r="AA27" s="2">
        <f>Table2[[#This Row],[Чернігівська область]]*100</f>
        <v>53.784860557768923</v>
      </c>
    </row>
    <row r="28" spans="1:27" x14ac:dyDescent="0.35">
      <c r="A28" s="1">
        <v>44076</v>
      </c>
      <c r="B28" t="s">
        <v>46</v>
      </c>
      <c r="C28" s="2">
        <f>Table2[[#This Row],[м.Київ]]*100</f>
        <v>47.264260768335276</v>
      </c>
      <c r="D28" s="2">
        <f>Table2[[#This Row],[Вінницька область]]*100</f>
        <v>34.72762645914397</v>
      </c>
      <c r="E28" s="2">
        <f>Table2[[#This Row],[Волинська область]]*100</f>
        <v>30.283224400871461</v>
      </c>
      <c r="F28" s="2">
        <f>Table2[[#This Row],[Дніпропетровська область]]*100</f>
        <v>28.622012393036293</v>
      </c>
      <c r="G28" s="2">
        <f>Table2[[#This Row],[Донецька область]]*100</f>
        <v>23.616236162361623</v>
      </c>
      <c r="H28" s="2">
        <f>Table2[[#This Row],[Житомирська область]]*100</f>
        <v>46.479835953520166</v>
      </c>
      <c r="I28" s="2">
        <f>Table2[[#This Row],[Закарпатська область]]*100</f>
        <v>52.066842568161832</v>
      </c>
      <c r="J28" s="2">
        <f>Table2[[#This Row],[Запорізька область]]*100</f>
        <v>55.334846765039728</v>
      </c>
      <c r="K28" s="2">
        <f>Table2[[#This Row],[Івано-Франківська область]]*100</f>
        <v>28.95732036736899</v>
      </c>
      <c r="L28" s="2">
        <f>Table2[[#This Row],[Київська область]]*100</f>
        <v>49.782608695652172</v>
      </c>
      <c r="M28" s="2">
        <f>Table2[[#This Row],[Кіровоградська область]]*100</f>
        <v>80.912863070539416</v>
      </c>
      <c r="N28" s="2">
        <f>Table2[[#This Row],[Луганська область]]*100</f>
        <v>20</v>
      </c>
      <c r="O28" s="2">
        <f>Table2[[#This Row],[Львівська область]]*100</f>
        <v>51.471135940409681</v>
      </c>
      <c r="P28" s="2">
        <f>Table2[[#This Row],[Миколаївська область]]*100</f>
        <v>37.699316628701595</v>
      </c>
      <c r="Q28" s="2">
        <f>Table2[[#This Row],[Одеська область]]*100</f>
        <v>16.107382550335569</v>
      </c>
      <c r="R28" s="2">
        <f>Table2[[#This Row],[Полтавська область]]*100</f>
        <v>25.416666666666664</v>
      </c>
      <c r="S28" s="2">
        <f>Table2[[#This Row],[Рівненська область]]*100</f>
        <v>24.594992636229748</v>
      </c>
      <c r="T28" s="2">
        <f>Table2[[#This Row],[Сумська область]]*100</f>
        <v>22.093023255813954</v>
      </c>
      <c r="U28" s="2">
        <f>Table2[[#This Row],[Тернопільська область]]*100</f>
        <v>36.592592592592595</v>
      </c>
      <c r="V28" s="2">
        <f>Table2[[#This Row],[Харківська область]]*100</f>
        <v>19.687628442252365</v>
      </c>
      <c r="W28" s="2">
        <f>Table2[[#This Row],[Херсонська область]]*100</f>
        <v>36.080740117746011</v>
      </c>
      <c r="X28" s="2">
        <f>Table2[[#This Row],[Хмельницька область]]*100</f>
        <v>24.105263157894736</v>
      </c>
      <c r="Y28" s="2">
        <f>Table2[[#This Row],[Черкаська область]]*100</f>
        <v>77.62803234501348</v>
      </c>
      <c r="Z28" s="2">
        <f>Table2[[#This Row],[Чернівецька область]]*100</f>
        <v>27.97335870599429</v>
      </c>
      <c r="AA28" s="2">
        <f>Table2[[#This Row],[Чернігівська область]]*100</f>
        <v>21.480406386066765</v>
      </c>
    </row>
    <row r="29" spans="1:27" x14ac:dyDescent="0.35">
      <c r="A29" s="1">
        <v>44076</v>
      </c>
      <c r="B29" t="s">
        <v>47</v>
      </c>
      <c r="C29" s="2">
        <f>Table2[[#This Row],[м.Київ]]*100</f>
        <v>44.950738916256157</v>
      </c>
      <c r="D29" s="2">
        <f>Table2[[#This Row],[Вінницька область]]*100</f>
        <v>25.210084033613445</v>
      </c>
      <c r="E29" s="2">
        <f>Table2[[#This Row],[Волинська область]]*100</f>
        <v>44.60431654676259</v>
      </c>
      <c r="F29" s="2">
        <f>Table2[[#This Row],[Дніпропетровська область]]*100</f>
        <v>9.6907216494845372</v>
      </c>
      <c r="G29" s="2">
        <f>Table2[[#This Row],[Донецька область]]*100</f>
        <v>21.614583333333336</v>
      </c>
      <c r="H29" s="2">
        <f>Table2[[#This Row],[Житомирська область]]*100</f>
        <v>5.4411764705882355</v>
      </c>
      <c r="I29" s="2">
        <f>Table2[[#This Row],[Закарпатська область]]*100</f>
        <v>70.101351351351354</v>
      </c>
      <c r="J29" s="2">
        <f>Table2[[#This Row],[Запорізька область]]*100</f>
        <v>4.6153846153846159</v>
      </c>
      <c r="K29" s="2">
        <f>Table2[[#This Row],[Івано-Франківська область]]*100</f>
        <v>55.78358208955224</v>
      </c>
      <c r="L29" s="2">
        <f>Table2[[#This Row],[Київська область]]*100</f>
        <v>50.436681222707428</v>
      </c>
      <c r="M29" s="2">
        <f>Table2[[#This Row],[Кіровоградська область]]*100</f>
        <v>38.974358974358978</v>
      </c>
      <c r="N29" s="2">
        <f>Table2[[#This Row],[Луганська область]]*100</f>
        <v>0</v>
      </c>
      <c r="O29" s="2">
        <f>Table2[[#This Row],[Львівська область]]*100</f>
        <v>45.224312590448626</v>
      </c>
      <c r="P29" s="2">
        <f>Table2[[#This Row],[Миколаївська область]]*100</f>
        <v>32.024169184290031</v>
      </c>
      <c r="Q29" s="2">
        <f>Table2[[#This Row],[Одеська область]]*100</f>
        <v>58.771929824561411</v>
      </c>
      <c r="R29" s="2">
        <f>Table2[[#This Row],[Полтавська область]]*100</f>
        <v>12.459016393442624</v>
      </c>
      <c r="S29" s="2">
        <f>Table2[[#This Row],[Рівненська область]]*100</f>
        <v>29.940119760479039</v>
      </c>
      <c r="T29" s="2">
        <f>Table2[[#This Row],[Сумська область]]*100</f>
        <v>4.2105263157894735</v>
      </c>
      <c r="U29" s="2">
        <f>Table2[[#This Row],[Тернопільська область]]*100</f>
        <v>22.672064777327936</v>
      </c>
      <c r="V29" s="2">
        <f>Table2[[#This Row],[Харківська область]]*100</f>
        <v>60.5427974947808</v>
      </c>
      <c r="W29" s="2">
        <f>Table2[[#This Row],[Херсонська область]]*100</f>
        <v>1.1655011655011656</v>
      </c>
      <c r="X29" s="2">
        <f>Table2[[#This Row],[Хмельницька область]]*100</f>
        <v>16.593886462882097</v>
      </c>
      <c r="Y29" s="2">
        <f>Table2[[#This Row],[Черкаська область]]*100</f>
        <v>56.597222222222221</v>
      </c>
      <c r="Z29" s="2">
        <f>Table2[[#This Row],[Чернівецька область]]*100</f>
        <v>37.414965986394563</v>
      </c>
      <c r="AA29" s="2">
        <f>Table2[[#This Row],[Чернігівська область]]*100</f>
        <v>10.135135135135135</v>
      </c>
    </row>
    <row r="30" spans="1:27" x14ac:dyDescent="0.35">
      <c r="A30" s="1">
        <v>44076</v>
      </c>
      <c r="B30" t="s">
        <v>48</v>
      </c>
      <c r="C30" s="2">
        <f>Table2[[#This Row],[м.Київ]]*100</f>
        <v>55.049261083743836</v>
      </c>
      <c r="D30" s="2">
        <f>Table2[[#This Row],[Вінницька область]]*100</f>
        <v>74.789915966386559</v>
      </c>
      <c r="E30" s="2">
        <f>Table2[[#This Row],[Волинська область]]*100</f>
        <v>55.39568345323741</v>
      </c>
      <c r="F30" s="2">
        <f>Table2[[#This Row],[Дніпропетровська область]]*100</f>
        <v>90.30927835051547</v>
      </c>
      <c r="G30" s="2">
        <f>Table2[[#This Row],[Донецька область]]*100</f>
        <v>78.385416666666657</v>
      </c>
      <c r="H30" s="2">
        <f>Table2[[#This Row],[Житомирська область]]*100</f>
        <v>94.558823529411768</v>
      </c>
      <c r="I30" s="2">
        <f>Table2[[#This Row],[Закарпатська область]]*100</f>
        <v>29.898648648648653</v>
      </c>
      <c r="J30" s="2">
        <f>Table2[[#This Row],[Запорізька область]]*100</f>
        <v>95.384615384615387</v>
      </c>
      <c r="K30" s="2">
        <f>Table2[[#This Row],[Івано-Франківська область]]*100</f>
        <v>44.216417910447767</v>
      </c>
      <c r="L30" s="2">
        <f>Table2[[#This Row],[Київська область]]*100</f>
        <v>49.563318777292572</v>
      </c>
      <c r="M30" s="2">
        <f>Table2[[#This Row],[Кіровоградська область]]*100</f>
        <v>61.025641025641029</v>
      </c>
      <c r="N30" s="2">
        <f>Table2[[#This Row],[Луганська область]]*100</f>
        <v>100</v>
      </c>
      <c r="O30" s="2">
        <f>Table2[[#This Row],[Львівська область]]*100</f>
        <v>54.775687409551374</v>
      </c>
      <c r="P30" s="2">
        <f>Table2[[#This Row],[Миколаївська область]]*100</f>
        <v>67.975830815709969</v>
      </c>
      <c r="Q30" s="2">
        <f>Table2[[#This Row],[Одеська область]]*100</f>
        <v>41.228070175438596</v>
      </c>
      <c r="R30" s="2">
        <f>Table2[[#This Row],[Полтавська область]]*100</f>
        <v>87.540983606557376</v>
      </c>
      <c r="S30" s="2">
        <f>Table2[[#This Row],[Рівненська область]]*100</f>
        <v>70.05988023952095</v>
      </c>
      <c r="T30" s="2">
        <f>Table2[[#This Row],[Сумська область]]*100</f>
        <v>95.78947368421052</v>
      </c>
      <c r="U30" s="2">
        <f>Table2[[#This Row],[Тернопільська область]]*100</f>
        <v>77.327935222672068</v>
      </c>
      <c r="V30" s="2">
        <f>Table2[[#This Row],[Харківська область]]*100</f>
        <v>39.457202505219207</v>
      </c>
      <c r="W30" s="2">
        <f>Table2[[#This Row],[Херсонська область]]*100</f>
        <v>98.834498834498831</v>
      </c>
      <c r="X30" s="2">
        <f>Table2[[#This Row],[Хмельницька область]]*100</f>
        <v>83.406113537117903</v>
      </c>
      <c r="Y30" s="2">
        <f>Table2[[#This Row],[Черкаська область]]*100</f>
        <v>43.402777777777779</v>
      </c>
      <c r="Z30" s="2">
        <f>Table2[[#This Row],[Чернівецька область]]*100</f>
        <v>62.585034013605444</v>
      </c>
      <c r="AA30" s="2">
        <f>Table2[[#This Row],[Чернігівська область]]*100</f>
        <v>89.86486486486487</v>
      </c>
    </row>
    <row r="31" spans="1:27" x14ac:dyDescent="0.35">
      <c r="A31" s="1">
        <v>44076</v>
      </c>
      <c r="B31" t="s">
        <v>49</v>
      </c>
      <c r="C31" s="2">
        <f>Table2[[#This Row],[м.Київ]]*100</f>
        <v>42.774566473988443</v>
      </c>
      <c r="D31" s="2">
        <f>Table2[[#This Row],[Вінницька область]]*100</f>
        <v>25</v>
      </c>
      <c r="E31" s="2">
        <f>Table2[[#This Row],[Волинська область]]*100</f>
        <v>18.75</v>
      </c>
      <c r="F31" s="2">
        <f>Table2[[#This Row],[Дніпропетровська область]]*100</f>
        <v>16.167664670658681</v>
      </c>
      <c r="G31" s="2">
        <f>Table2[[#This Row],[Донецька область]]*100</f>
        <v>14.572864321608039</v>
      </c>
      <c r="H31" s="2">
        <f>Table2[[#This Row],[Житомирська область]]*100</f>
        <v>2.6315789473684208</v>
      </c>
      <c r="I31" s="2">
        <f>Table2[[#This Row],[Закарпатська область]]*100</f>
        <v>36.44859813084112</v>
      </c>
      <c r="J31" s="2">
        <f>Table2[[#This Row],[Запорізька область]]*100</f>
        <v>7.1186440677966107</v>
      </c>
      <c r="K31" s="2">
        <f>Table2[[#This Row],[Івано-Франківська область]]*100</f>
        <v>63.12056737588653</v>
      </c>
      <c r="L31" s="2">
        <f>Table2[[#This Row],[Київська область]]*100</f>
        <v>12.244897959183673</v>
      </c>
      <c r="M31" s="2">
        <f>Table2[[#This Row],[Кіровоградська область]]*100</f>
        <v>22.448979591836736</v>
      </c>
      <c r="N31" s="2">
        <f>Table2[[#This Row],[Луганська область]]*100</f>
        <v>0</v>
      </c>
      <c r="O31" s="2">
        <f>Table2[[#This Row],[Львівська область]]*100</f>
        <v>47.345132743362832</v>
      </c>
      <c r="P31" s="2">
        <f>Table2[[#This Row],[Миколаївська область]]*100</f>
        <v>21.818181818181817</v>
      </c>
      <c r="Q31" s="2">
        <f>Table2[[#This Row],[Одеська область]]*100</f>
        <v>11.920529801324504</v>
      </c>
      <c r="R31" s="2">
        <f>Table2[[#This Row],[Полтавська область]]*100</f>
        <v>3.5502958579881656</v>
      </c>
      <c r="S31" s="2">
        <f>Table2[[#This Row],[Рівненська область]]*100</f>
        <v>24.545454545454547</v>
      </c>
      <c r="T31" s="2">
        <f>Table2[[#This Row],[Сумська область]]*100</f>
        <v>10.666666666666668</v>
      </c>
      <c r="U31" s="2">
        <f>Table2[[#This Row],[Тернопільська область]]*100</f>
        <v>27.878787878787882</v>
      </c>
      <c r="V31" s="2">
        <f>Table2[[#This Row],[Харківська область]]*100</f>
        <v>20.809248554913296</v>
      </c>
      <c r="W31" s="2">
        <f>Table2[[#This Row],[Херсонська область]]*100</f>
        <v>5.9523809523809517</v>
      </c>
      <c r="X31" s="2">
        <f>Table2[[#This Row],[Хмельницька область]]*100</f>
        <v>31.372549019607842</v>
      </c>
      <c r="Y31" s="2">
        <f>Table2[[#This Row],[Черкаська область]]*100</f>
        <v>16.455696202531644</v>
      </c>
      <c r="Z31" s="2">
        <f>Table2[[#This Row],[Чернівецька область]]*100</f>
        <v>47.126436781609193</v>
      </c>
      <c r="AA31" s="2">
        <f>Table2[[#This Row],[Чернігівська область]]*100</f>
        <v>20.588235294117645</v>
      </c>
    </row>
    <row r="32" spans="1:27" x14ac:dyDescent="0.35">
      <c r="A32" s="1">
        <v>44076</v>
      </c>
      <c r="B32" t="s">
        <v>50</v>
      </c>
      <c r="C32" s="2">
        <f>Table2[[#This Row],[м.Київ]]*100</f>
        <v>57.225433526011557</v>
      </c>
      <c r="D32" s="2">
        <f>Table2[[#This Row],[Вінницька область]]*100</f>
        <v>75</v>
      </c>
      <c r="E32" s="2">
        <f>Table2[[#This Row],[Волинська область]]*100</f>
        <v>81.25</v>
      </c>
      <c r="F32" s="2">
        <f>Table2[[#This Row],[Дніпропетровська область]]*100</f>
        <v>83.832335329341305</v>
      </c>
      <c r="G32" s="2">
        <f>Table2[[#This Row],[Донецька область]]*100</f>
        <v>85.427135678391963</v>
      </c>
      <c r="H32" s="2">
        <f>Table2[[#This Row],[Житомирська область]]*100</f>
        <v>97.368421052631575</v>
      </c>
      <c r="I32" s="2">
        <f>Table2[[#This Row],[Закарпатська область]]*100</f>
        <v>63.551401869158873</v>
      </c>
      <c r="J32" s="2">
        <f>Table2[[#This Row],[Запорізька область]]*100</f>
        <v>92.881355932203391</v>
      </c>
      <c r="K32" s="2">
        <f>Table2[[#This Row],[Івано-Франківська область]]*100</f>
        <v>36.87943262411347</v>
      </c>
      <c r="L32" s="2">
        <f>Table2[[#This Row],[Київська область]]*100</f>
        <v>87.755102040816325</v>
      </c>
      <c r="M32" s="2">
        <f>Table2[[#This Row],[Кіровоградська область]]*100</f>
        <v>77.551020408163268</v>
      </c>
      <c r="N32" s="2">
        <f>Table2[[#This Row],[Луганська область]]*100</f>
        <v>100</v>
      </c>
      <c r="O32" s="2">
        <f>Table2[[#This Row],[Львівська область]]*100</f>
        <v>52.654867256637175</v>
      </c>
      <c r="P32" s="2">
        <f>Table2[[#This Row],[Миколаївська область]]*100</f>
        <v>78.181818181818187</v>
      </c>
      <c r="Q32" s="2">
        <f>Table2[[#This Row],[Одеська область]]*100</f>
        <v>88.079470198675494</v>
      </c>
      <c r="R32" s="2">
        <f>Table2[[#This Row],[Полтавська область]]*100</f>
        <v>96.449704142011839</v>
      </c>
      <c r="S32" s="2">
        <f>Table2[[#This Row],[Рівненська область]]*100</f>
        <v>75.454545454545453</v>
      </c>
      <c r="T32" s="2">
        <f>Table2[[#This Row],[Сумська область]]*100</f>
        <v>89.333333333333329</v>
      </c>
      <c r="U32" s="2">
        <f>Table2[[#This Row],[Тернопільська область]]*100</f>
        <v>72.121212121212125</v>
      </c>
      <c r="V32" s="2">
        <f>Table2[[#This Row],[Харківська область]]*100</f>
        <v>79.190751445086704</v>
      </c>
      <c r="W32" s="2">
        <f>Table2[[#This Row],[Херсонська область]]*100</f>
        <v>94.047619047619051</v>
      </c>
      <c r="X32" s="2">
        <f>Table2[[#This Row],[Хмельницька область]]*100</f>
        <v>68.627450980392155</v>
      </c>
      <c r="Y32" s="2">
        <f>Table2[[#This Row],[Черкаська область]]*100</f>
        <v>83.544303797468359</v>
      </c>
      <c r="Z32" s="2">
        <f>Table2[[#This Row],[Чернівецька область]]*100</f>
        <v>52.873563218390807</v>
      </c>
      <c r="AA32" s="2">
        <f>Table2[[#This Row],[Чернігівська область]]*100</f>
        <v>79.411764705882348</v>
      </c>
    </row>
    <row r="33" spans="1:27" x14ac:dyDescent="0.35">
      <c r="A33" s="1">
        <v>44076</v>
      </c>
      <c r="B33" t="s">
        <v>51</v>
      </c>
      <c r="C33" s="2">
        <f>Table2[[#This Row],[м.Київ]]*100</f>
        <v>8.0459770114942533</v>
      </c>
      <c r="D33" s="2">
        <f>Table2[[#This Row],[Вінницька область]]*100</f>
        <v>18.705035971223023</v>
      </c>
      <c r="E33" s="2">
        <f>Table2[[#This Row],[Волинська область]]*100</f>
        <v>3.8461538461538463</v>
      </c>
      <c r="F33" s="2">
        <f>Table2[[#This Row],[Дніпропетровська область]]*100</f>
        <v>0.98280098280098283</v>
      </c>
      <c r="G33" s="2">
        <f>Table2[[#This Row],[Донецька область]]*100</f>
        <v>0.86455331412103753</v>
      </c>
      <c r="H33" s="2">
        <f>Table2[[#This Row],[Житомирська область]]*100</f>
        <v>2.1164021164021163</v>
      </c>
      <c r="I33" s="2">
        <f>Table2[[#This Row],[Закарпатська область]]*100</f>
        <v>8.1081081081081088</v>
      </c>
      <c r="J33" s="2">
        <f>Table2[[#This Row],[Запорізька область]]*100</f>
        <v>0.89820359281437123</v>
      </c>
      <c r="K33" s="2">
        <f>Table2[[#This Row],[Івано-Франківська область]]*100</f>
        <v>25.78125</v>
      </c>
      <c r="L33" s="2">
        <f>Table2[[#This Row],[Київська область]]*100</f>
        <v>6.1224489795918364</v>
      </c>
      <c r="M33" s="2">
        <f>Table2[[#This Row],[Кіровоградська область]]*100</f>
        <v>18.181818181818183</v>
      </c>
      <c r="N33" s="2">
        <f>Table2[[#This Row],[Луганська область]]*100</f>
        <v>0</v>
      </c>
      <c r="O33" s="2">
        <f>Table2[[#This Row],[Львівська область]]*100</f>
        <v>18.784530386740332</v>
      </c>
      <c r="P33" s="2">
        <f>Table2[[#This Row],[Миколаївська область]]*100</f>
        <v>5.6603773584905666</v>
      </c>
      <c r="Q33" s="2">
        <f>Table2[[#This Row],[Одеська область]]*100</f>
        <v>1.2605042016806722</v>
      </c>
      <c r="R33" s="2">
        <f>Table2[[#This Row],[Полтавська область]]*100</f>
        <v>1.4035087719298245</v>
      </c>
      <c r="S33" s="2">
        <f>Table2[[#This Row],[Рівненська область]]*100</f>
        <v>0.8</v>
      </c>
      <c r="T33" s="2">
        <f>Table2[[#This Row],[Сумська область]]*100</f>
        <v>0.90090090090090091</v>
      </c>
      <c r="U33" s="2">
        <f>Table2[[#This Row],[Тернопільська область]]*100</f>
        <v>3.608247422680412</v>
      </c>
      <c r="V33" s="2">
        <f>Table2[[#This Row],[Харківська область]]*100</f>
        <v>14.035087719298245</v>
      </c>
      <c r="W33" s="2">
        <f>Table2[[#This Row],[Херсонська область]]*100</f>
        <v>0.76923076923076927</v>
      </c>
      <c r="X33" s="2">
        <f>Table2[[#This Row],[Хмельницька область]]*100</f>
        <v>9.7222222222222232</v>
      </c>
      <c r="Y33" s="2">
        <f>Table2[[#This Row],[Черкаська область]]*100</f>
        <v>1.1235955056179776</v>
      </c>
      <c r="Z33" s="2">
        <f>Table2[[#This Row],[Чернівецька область]]*100</f>
        <v>2.9850746268656714</v>
      </c>
      <c r="AA33" s="2">
        <f>Table2[[#This Row],[Чернігівська область]]*100</f>
        <v>9.0909090909090917</v>
      </c>
    </row>
    <row r="34" spans="1:27" x14ac:dyDescent="0.35">
      <c r="A34" s="1">
        <v>44076</v>
      </c>
      <c r="B34" t="s">
        <v>52</v>
      </c>
      <c r="C34" s="2">
        <f>Table2[[#This Row],[м.Київ]]*100</f>
        <v>91.954022988505741</v>
      </c>
      <c r="D34" s="2">
        <f>Table2[[#This Row],[Вінницька область]]*100</f>
        <v>81.294964028776988</v>
      </c>
      <c r="E34" s="2">
        <f>Table2[[#This Row],[Волинська область]]*100</f>
        <v>96.15384615384616</v>
      </c>
      <c r="F34" s="2">
        <f>Table2[[#This Row],[Дніпропетровська область]]*100</f>
        <v>99.017199017199019</v>
      </c>
      <c r="G34" s="2">
        <f>Table2[[#This Row],[Донецька область]]*100</f>
        <v>99.135446685878961</v>
      </c>
      <c r="H34" s="2">
        <f>Table2[[#This Row],[Житомирська область]]*100</f>
        <v>97.883597883597886</v>
      </c>
      <c r="I34" s="2">
        <f>Table2[[#This Row],[Закарпатська область]]*100</f>
        <v>91.891891891891902</v>
      </c>
      <c r="J34" s="2">
        <f>Table2[[#This Row],[Запорізька область]]*100</f>
        <v>99.101796407185631</v>
      </c>
      <c r="K34" s="2">
        <f>Table2[[#This Row],[Івано-Франківська область]]*100</f>
        <v>74.21875</v>
      </c>
      <c r="L34" s="2">
        <f>Table2[[#This Row],[Київська область]]*100</f>
        <v>93.877551020408163</v>
      </c>
      <c r="M34" s="2">
        <f>Table2[[#This Row],[Кіровоградська область]]*100</f>
        <v>81.818181818181827</v>
      </c>
      <c r="N34" s="2">
        <f>Table2[[#This Row],[Луганська область]]*100</f>
        <v>100</v>
      </c>
      <c r="O34" s="2">
        <f>Table2[[#This Row],[Львівська область]]*100</f>
        <v>81.215469613259671</v>
      </c>
      <c r="P34" s="2">
        <f>Table2[[#This Row],[Миколаївська область]]*100</f>
        <v>94.339622641509436</v>
      </c>
      <c r="Q34" s="2">
        <f>Table2[[#This Row],[Одеська область]]*100</f>
        <v>98.739495798319325</v>
      </c>
      <c r="R34" s="2">
        <f>Table2[[#This Row],[Полтавська область]]*100</f>
        <v>98.596491228070164</v>
      </c>
      <c r="S34" s="2">
        <f>Table2[[#This Row],[Рівненська область]]*100</f>
        <v>99.2</v>
      </c>
      <c r="T34" s="2">
        <f>Table2[[#This Row],[Сумська область]]*100</f>
        <v>99.099099099099092</v>
      </c>
      <c r="U34" s="2">
        <f>Table2[[#This Row],[Тернопільська область]]*100</f>
        <v>96.391752577319593</v>
      </c>
      <c r="V34" s="2">
        <f>Table2[[#This Row],[Харківська область]]*100</f>
        <v>85.964912280701753</v>
      </c>
      <c r="W34" s="2">
        <f>Table2[[#This Row],[Херсонська область]]*100</f>
        <v>99.230769230769226</v>
      </c>
      <c r="X34" s="2">
        <f>Table2[[#This Row],[Хмельницька область]]*100</f>
        <v>90.277777777777786</v>
      </c>
      <c r="Y34" s="2">
        <f>Table2[[#This Row],[Черкаська область]]*100</f>
        <v>98.876404494382015</v>
      </c>
      <c r="Z34" s="2">
        <f>Table2[[#This Row],[Чернівецька область]]*100</f>
        <v>97.014925373134332</v>
      </c>
      <c r="AA34" s="2">
        <f>Table2[[#This Row],[Чернігівська область]]*100</f>
        <v>90.909090909090907</v>
      </c>
    </row>
    <row r="35" spans="1:27" x14ac:dyDescent="0.35">
      <c r="A35" s="1">
        <v>44077</v>
      </c>
      <c r="B35" t="s">
        <v>30</v>
      </c>
      <c r="C35" s="2">
        <f>Table2[[#This Row],[м.Київ]]*100</f>
        <v>47.5</v>
      </c>
      <c r="D35" s="2">
        <f>Table2[[#This Row],[Вінницька область]]*100</f>
        <v>19.238095238095237</v>
      </c>
      <c r="E35" s="2">
        <f>Table2[[#This Row],[Волинська область]]*100</f>
        <v>13.943355119825709</v>
      </c>
      <c r="F35" s="2">
        <f>Table2[[#This Row],[Дніпропетровська область]]*100</f>
        <v>11.330255979857323</v>
      </c>
      <c r="G35" s="2">
        <f>Table2[[#This Row],[Донецька область]]*100</f>
        <v>11.251435132032148</v>
      </c>
      <c r="H35" s="2">
        <f>Table2[[#This Row],[Житомирська область]]*100</f>
        <v>22.282608695652172</v>
      </c>
      <c r="I35" s="2">
        <f>Table2[[#This Row],[Закарпатська область]]*100</f>
        <v>33.948988566402818</v>
      </c>
      <c r="J35" s="2">
        <f>Table2[[#This Row],[Запорізька область]]*100</f>
        <v>8.5629188384214441</v>
      </c>
      <c r="K35" s="2">
        <f>Table2[[#This Row],[Івано-Франківська область]]*100</f>
        <v>31.172339276066989</v>
      </c>
      <c r="L35" s="2">
        <f>Table2[[#This Row],[Київська область]]*100</f>
        <v>27.636363636363637</v>
      </c>
      <c r="M35" s="2">
        <f>Table2[[#This Row],[Кіровоградська область]]*100</f>
        <v>31.775700934579437</v>
      </c>
      <c r="N35" s="2">
        <f>Table2[[#This Row],[Луганська область]]*100</f>
        <v>27.638190954773869</v>
      </c>
      <c r="O35" s="2">
        <f>Table2[[#This Row],[Львівська область]]*100</f>
        <v>28.239845261121854</v>
      </c>
      <c r="P35" s="2">
        <f>Table2[[#This Row],[Миколаївська область]]*100</f>
        <v>31.60377358490566</v>
      </c>
      <c r="Q35" s="2">
        <f>Table2[[#This Row],[Одеська область]]*100</f>
        <v>39.71223021582734</v>
      </c>
      <c r="R35" s="2">
        <f>Table2[[#This Row],[Полтавська область]]*100</f>
        <v>10.566615620214396</v>
      </c>
      <c r="S35" s="2">
        <f>Table2[[#This Row],[Рівненська область]]*100</f>
        <v>36.099585062240664</v>
      </c>
      <c r="T35" s="2">
        <f>Table2[[#This Row],[Сумська область]]*100</f>
        <v>28.337236533957842</v>
      </c>
      <c r="U35" s="2">
        <f>Table2[[#This Row],[Тернопільська область]]*100</f>
        <v>40.942562592047125</v>
      </c>
      <c r="V35" s="2">
        <f>Table2[[#This Row],[Харківська область]]*100</f>
        <v>29.206963249516445</v>
      </c>
      <c r="W35" s="2">
        <f>Table2[[#This Row],[Херсонська область]]*100</f>
        <v>12.121212121212121</v>
      </c>
      <c r="X35" s="2">
        <f>Table2[[#This Row],[Хмельницька область]]*100</f>
        <v>51.194029850746269</v>
      </c>
      <c r="Y35" s="2">
        <f>Table2[[#This Row],[Черкаська область]]*100</f>
        <v>33.333333333333329</v>
      </c>
      <c r="Z35" s="2">
        <f>Table2[[#This Row],[Чернівецька область]]*100</f>
        <v>35.041716328963055</v>
      </c>
      <c r="AA35" s="2">
        <f>Table2[[#This Row],[Чернігівська область]]*100</f>
        <v>20.717131474103585</v>
      </c>
    </row>
    <row r="36" spans="1:27" x14ac:dyDescent="0.35">
      <c r="A36" s="1">
        <v>44077</v>
      </c>
      <c r="B36" t="s">
        <v>31</v>
      </c>
      <c r="C36" s="2">
        <f>Table2[[#This Row],[м.Київ]]*100</f>
        <v>9.1071428571428559</v>
      </c>
      <c r="D36" s="2">
        <f>Table2[[#This Row],[Вінницька область]]*100</f>
        <v>39.142857142857139</v>
      </c>
      <c r="E36" s="2">
        <f>Table2[[#This Row],[Волинська область]]*100</f>
        <v>37.472766884531588</v>
      </c>
      <c r="F36" s="2">
        <f>Table2[[#This Row],[Дніпропетровська область]]*100</f>
        <v>13.26059588753672</v>
      </c>
      <c r="G36" s="2">
        <f>Table2[[#This Row],[Донецька область]]*100</f>
        <v>11.366245694603903</v>
      </c>
      <c r="H36" s="2">
        <f>Table2[[#This Row],[Житомирська область]]*100</f>
        <v>2.2826086956521738</v>
      </c>
      <c r="I36" s="2">
        <f>Table2[[#This Row],[Закарпатська область]]*100</f>
        <v>8.6191732629727351</v>
      </c>
      <c r="J36" s="2">
        <f>Table2[[#This Row],[Запорізька область]]*100</f>
        <v>3.3507073715562177</v>
      </c>
      <c r="K36" s="2">
        <f>Table2[[#This Row],[Івано-Франківська область]]*100</f>
        <v>33.171258779038361</v>
      </c>
      <c r="L36" s="2">
        <f>Table2[[#This Row],[Київська область]]*100</f>
        <v>9.9393939393939394</v>
      </c>
      <c r="M36" s="2">
        <f>Table2[[#This Row],[Кіровоградська область]]*100</f>
        <v>5.6074766355140184</v>
      </c>
      <c r="N36" s="2">
        <f>Table2[[#This Row],[Луганська область]]*100</f>
        <v>8.5427135678391952</v>
      </c>
      <c r="O36" s="2">
        <f>Table2[[#This Row],[Львівська область]]*100</f>
        <v>22.475822050290134</v>
      </c>
      <c r="P36" s="2">
        <f>Table2[[#This Row],[Миколаївська область]]*100</f>
        <v>7.5471698113207548</v>
      </c>
      <c r="Q36" s="2">
        <f>Table2[[#This Row],[Одеська область]]*100</f>
        <v>27.194244604316548</v>
      </c>
      <c r="R36" s="2">
        <f>Table2[[#This Row],[Полтавська область]]*100</f>
        <v>7.3506891271056665</v>
      </c>
      <c r="S36" s="2">
        <f>Table2[[#This Row],[Рівненська область]]*100</f>
        <v>12.171507607192254</v>
      </c>
      <c r="T36" s="2">
        <f>Table2[[#This Row],[Сумська область]]*100</f>
        <v>24.590163934426229</v>
      </c>
      <c r="U36" s="2">
        <f>Table2[[#This Row],[Тернопільська область]]*100</f>
        <v>13.843888070692195</v>
      </c>
      <c r="V36" s="2">
        <f>Table2[[#This Row],[Харківська область]]*100</f>
        <v>13.104448742746616</v>
      </c>
      <c r="W36" s="2">
        <f>Table2[[#This Row],[Херсонська область]]*100</f>
        <v>0</v>
      </c>
      <c r="X36" s="2">
        <f>Table2[[#This Row],[Хмельницька область]]*100</f>
        <v>6.2686567164179099</v>
      </c>
      <c r="Y36" s="2">
        <f>Table2[[#This Row],[Черкаська область]]*100</f>
        <v>1.3888888888888888</v>
      </c>
      <c r="Z36" s="2">
        <f>Table2[[#This Row],[Чернівецька область]]*100</f>
        <v>34.088200238379024</v>
      </c>
      <c r="AA36" s="2">
        <f>Table2[[#This Row],[Чернігівська область]]*100</f>
        <v>6.1752988047808763</v>
      </c>
    </row>
    <row r="37" spans="1:27" x14ac:dyDescent="0.35">
      <c r="A37" s="1">
        <v>44077</v>
      </c>
      <c r="B37" t="s">
        <v>32</v>
      </c>
      <c r="C37" s="2">
        <f>Table2[[#This Row],[м.Київ]]*100</f>
        <v>56.607142857142854</v>
      </c>
      <c r="D37" s="2">
        <f>Table2[[#This Row],[Вінницька область]]*100</f>
        <v>58.38095238095238</v>
      </c>
      <c r="E37" s="2">
        <f>Table2[[#This Row],[Волинська область]]*100</f>
        <v>51.416122004357298</v>
      </c>
      <c r="F37" s="2">
        <f>Table2[[#This Row],[Дніпропетровська область]]*100</f>
        <v>24.590851867394043</v>
      </c>
      <c r="G37" s="2">
        <f>Table2[[#This Row],[Донецька область]]*100</f>
        <v>22.61768082663605</v>
      </c>
      <c r="H37" s="2">
        <f>Table2[[#This Row],[Житомирська область]]*100</f>
        <v>24.565217391304348</v>
      </c>
      <c r="I37" s="2">
        <f>Table2[[#This Row],[Закарпатська область]]*100</f>
        <v>42.568161829375548</v>
      </c>
      <c r="J37" s="2">
        <f>Table2[[#This Row],[Запорізька область]]*100</f>
        <v>11.913626209977663</v>
      </c>
      <c r="K37" s="2">
        <f>Table2[[#This Row],[Івано-Франківська область]]*100</f>
        <v>64.343598055105346</v>
      </c>
      <c r="L37" s="2">
        <f>Table2[[#This Row],[Київська область]]*100</f>
        <v>37.575757575757571</v>
      </c>
      <c r="M37" s="2">
        <f>Table2[[#This Row],[Кіровоградська область]]*100</f>
        <v>37.383177570093459</v>
      </c>
      <c r="N37" s="2">
        <f>Table2[[#This Row],[Луганська область]]*100</f>
        <v>36.180904522613069</v>
      </c>
      <c r="O37" s="2">
        <f>Table2[[#This Row],[Львівська область]]*100</f>
        <v>50.715667311411991</v>
      </c>
      <c r="P37" s="2">
        <f>Table2[[#This Row],[Миколаївська область]]*100</f>
        <v>39.150943396226417</v>
      </c>
      <c r="Q37" s="2">
        <f>Table2[[#This Row],[Одеська область]]*100</f>
        <v>66.906474820143885</v>
      </c>
      <c r="R37" s="2">
        <f>Table2[[#This Row],[Полтавська область]]*100</f>
        <v>17.917304747320063</v>
      </c>
      <c r="S37" s="2">
        <f>Table2[[#This Row],[Рівненська область]]*100</f>
        <v>48.271092669432917</v>
      </c>
      <c r="T37" s="2">
        <f>Table2[[#This Row],[Сумська область]]*100</f>
        <v>52.927400468384079</v>
      </c>
      <c r="U37" s="2">
        <f>Table2[[#This Row],[Тернопільська область]]*100</f>
        <v>54.786450662739327</v>
      </c>
      <c r="V37" s="2">
        <f>Table2[[#This Row],[Харківська область]]*100</f>
        <v>42.311411992263054</v>
      </c>
      <c r="W37" s="2">
        <f>Table2[[#This Row],[Херсонська область]]*100</f>
        <v>12.121212121212121</v>
      </c>
      <c r="X37" s="2">
        <f>Table2[[#This Row],[Хмельницька область]]*100</f>
        <v>57.462686567164177</v>
      </c>
      <c r="Y37" s="2">
        <f>Table2[[#This Row],[Черкаська область]]*100</f>
        <v>34.722222222222221</v>
      </c>
      <c r="Z37" s="2">
        <f>Table2[[#This Row],[Чернівецька область]]*100</f>
        <v>69.129916567342079</v>
      </c>
      <c r="AA37" s="2">
        <f>Table2[[#This Row],[Чернігівська область]]*100</f>
        <v>26.892430278884461</v>
      </c>
    </row>
    <row r="38" spans="1:27" x14ac:dyDescent="0.35">
      <c r="A38" s="1">
        <v>44077</v>
      </c>
      <c r="B38" t="s">
        <v>33</v>
      </c>
      <c r="C38" s="2">
        <f>Table2[[#This Row],[м.Київ]]*100</f>
        <v>43.392857142857146</v>
      </c>
      <c r="D38" s="2">
        <f>Table2[[#This Row],[Вінницька область]]*100</f>
        <v>41.61904761904762</v>
      </c>
      <c r="E38" s="2">
        <f>Table2[[#This Row],[Волинська область]]*100</f>
        <v>48.583877995642702</v>
      </c>
      <c r="F38" s="2">
        <f>Table2[[#This Row],[Дніпропетровська область]]*100</f>
        <v>75.409148132605949</v>
      </c>
      <c r="G38" s="2">
        <f>Table2[[#This Row],[Донецька область]]*100</f>
        <v>77.382319173363953</v>
      </c>
      <c r="H38" s="2">
        <f>Table2[[#This Row],[Житомирська область]]*100</f>
        <v>75.434782608695656</v>
      </c>
      <c r="I38" s="2">
        <f>Table2[[#This Row],[Закарпатська область]]*100</f>
        <v>57.431838170624452</v>
      </c>
      <c r="J38" s="2">
        <f>Table2[[#This Row],[Запорізька область]]*100</f>
        <v>88.086373790022336</v>
      </c>
      <c r="K38" s="2">
        <f>Table2[[#This Row],[Івано-Франківська область]]*100</f>
        <v>35.656401944894654</v>
      </c>
      <c r="L38" s="2">
        <f>Table2[[#This Row],[Київська область]]*100</f>
        <v>62.424242424242429</v>
      </c>
      <c r="M38" s="2">
        <f>Table2[[#This Row],[Кіровоградська область]]*100</f>
        <v>62.616822429906534</v>
      </c>
      <c r="N38" s="2">
        <f>Table2[[#This Row],[Луганська область]]*100</f>
        <v>63.819095477386931</v>
      </c>
      <c r="O38" s="2">
        <f>Table2[[#This Row],[Львівська область]]*100</f>
        <v>49.284332688588009</v>
      </c>
      <c r="P38" s="2">
        <f>Table2[[#This Row],[Миколаївська область]]*100</f>
        <v>60.849056603773576</v>
      </c>
      <c r="Q38" s="2">
        <f>Table2[[#This Row],[Одеська область]]*100</f>
        <v>33.093525179856123</v>
      </c>
      <c r="R38" s="2">
        <f>Table2[[#This Row],[Полтавська область]]*100</f>
        <v>82.08269525267994</v>
      </c>
      <c r="S38" s="2">
        <f>Table2[[#This Row],[Рівненська область]]*100</f>
        <v>51.728907330567075</v>
      </c>
      <c r="T38" s="2">
        <f>Table2[[#This Row],[Сумська область]]*100</f>
        <v>47.072599531615921</v>
      </c>
      <c r="U38" s="2">
        <f>Table2[[#This Row],[Тернопільська область]]*100</f>
        <v>45.213549337260673</v>
      </c>
      <c r="V38" s="2">
        <f>Table2[[#This Row],[Харківська область]]*100</f>
        <v>57.688588007736954</v>
      </c>
      <c r="W38" s="2">
        <f>Table2[[#This Row],[Херсонська область]]*100</f>
        <v>87.878787878787875</v>
      </c>
      <c r="X38" s="2">
        <f>Table2[[#This Row],[Хмельницька область]]*100</f>
        <v>42.537313432835823</v>
      </c>
      <c r="Y38" s="2">
        <f>Table2[[#This Row],[Черкаська область]]*100</f>
        <v>65.277777777777786</v>
      </c>
      <c r="Z38" s="2">
        <f>Table2[[#This Row],[Чернівецька область]]*100</f>
        <v>30.870083432657925</v>
      </c>
      <c r="AA38" s="2">
        <f>Table2[[#This Row],[Чернігівська область]]*100</f>
        <v>73.107569721115539</v>
      </c>
    </row>
    <row r="39" spans="1:27" x14ac:dyDescent="0.35">
      <c r="A39" s="1">
        <v>44077</v>
      </c>
      <c r="B39" t="s">
        <v>46</v>
      </c>
      <c r="C39" s="2">
        <f>Table2[[#This Row],[м.Київ]]*100</f>
        <v>37.064116985376828</v>
      </c>
      <c r="D39" s="2">
        <f>Table2[[#This Row],[Вінницька область]]*100</f>
        <v>31.25</v>
      </c>
      <c r="E39" s="2">
        <f>Table2[[#This Row],[Волинська область]]*100</f>
        <v>30.283224400871461</v>
      </c>
      <c r="F39" s="2">
        <f>Table2[[#This Row],[Дніпропетровська область]]*100</f>
        <v>28.622012393036293</v>
      </c>
      <c r="G39" s="2">
        <f>Table2[[#This Row],[Донецька область]]*100</f>
        <v>23.616236162361623</v>
      </c>
      <c r="H39" s="2">
        <f>Table2[[#This Row],[Житомирська область]]*100</f>
        <v>46.479835953520166</v>
      </c>
      <c r="I39" s="2">
        <f>Table2[[#This Row],[Закарпатська область]]*100</f>
        <v>52.066842568161832</v>
      </c>
      <c r="J39" s="2">
        <f>Table2[[#This Row],[Запорізька область]]*100</f>
        <v>55.334846765039728</v>
      </c>
      <c r="K39" s="2">
        <f>Table2[[#This Row],[Івано-Франківська область]]*100</f>
        <v>28.95732036736899</v>
      </c>
      <c r="L39" s="2">
        <f>Table2[[#This Row],[Київська область]]*100</f>
        <v>49.782608695652172</v>
      </c>
      <c r="M39" s="2">
        <f>Table2[[#This Row],[Кіровоградська область]]*100</f>
        <v>80.912863070539416</v>
      </c>
      <c r="N39" s="2">
        <f>Table2[[#This Row],[Луганська область]]*100</f>
        <v>16.721311475409838</v>
      </c>
      <c r="O39" s="2">
        <f>Table2[[#This Row],[Львівська область]]*100</f>
        <v>51.471135940409681</v>
      </c>
      <c r="P39" s="2">
        <f>Table2[[#This Row],[Миколаївська область]]*100</f>
        <v>37.699316628701595</v>
      </c>
      <c r="Q39" s="2">
        <f>Table2[[#This Row],[Одеська область]]*100</f>
        <v>28.871024117441451</v>
      </c>
      <c r="R39" s="2">
        <f>Table2[[#This Row],[Полтавська область]]*100</f>
        <v>21.863799283154123</v>
      </c>
      <c r="S39" s="2">
        <f>Table2[[#This Row],[Рівненська область]]*100</f>
        <v>24.594992636229748</v>
      </c>
      <c r="T39" s="2">
        <f>Table2[[#This Row],[Сумська область]]*100</f>
        <v>36.162790697674417</v>
      </c>
      <c r="U39" s="2">
        <f>Table2[[#This Row],[Тернопільська область]]*100</f>
        <v>25.514223194748357</v>
      </c>
      <c r="V39" s="2">
        <f>Table2[[#This Row],[Харківська область]]*100</f>
        <v>19.687628442252365</v>
      </c>
      <c r="W39" s="2">
        <f>Table2[[#This Row],[Херсонська область]]*100</f>
        <v>39.781328847771235</v>
      </c>
      <c r="X39" s="2">
        <f>Table2[[#This Row],[Хмельницька область]]*100</f>
        <v>23.684210526315788</v>
      </c>
      <c r="Y39" s="2">
        <f>Table2[[#This Row],[Черкаська область]]*100</f>
        <v>77.62803234501348</v>
      </c>
      <c r="Z39" s="2">
        <f>Table2[[#This Row],[Чернівецька область]]*100</f>
        <v>26.273458445040216</v>
      </c>
      <c r="AA39" s="2">
        <f>Table2[[#This Row],[Чернігівська область]]*100</f>
        <v>35.734463276836159</v>
      </c>
    </row>
    <row r="40" spans="1:27" x14ac:dyDescent="0.35">
      <c r="A40" s="1">
        <v>44077</v>
      </c>
      <c r="B40" t="s">
        <v>47</v>
      </c>
      <c r="C40" s="2">
        <f>Table2[[#This Row],[м.Київ]]*100</f>
        <v>30.500758725341427</v>
      </c>
      <c r="D40" s="2">
        <f>Table2[[#This Row],[Вінницька область]]*100</f>
        <v>34.929577464788728</v>
      </c>
      <c r="E40" s="2">
        <f>Table2[[#This Row],[Волинська область]]*100</f>
        <v>47.122302158273385</v>
      </c>
      <c r="F40" s="2">
        <f>Table2[[#This Row],[Дніпропетровська область]]*100</f>
        <v>9.8969072164948457</v>
      </c>
      <c r="G40" s="2">
        <f>Table2[[#This Row],[Донецька область]]*100</f>
        <v>25</v>
      </c>
      <c r="H40" s="2">
        <f>Table2[[#This Row],[Житомирська область]]*100</f>
        <v>5.5882352941176476</v>
      </c>
      <c r="I40" s="2">
        <f>Table2[[#This Row],[Закарпатська область]]*100</f>
        <v>67.398648648648646</v>
      </c>
      <c r="J40" s="2">
        <f>Table2[[#This Row],[Запорізька область]]*100</f>
        <v>4.3076923076923075</v>
      </c>
      <c r="K40" s="2">
        <f>Table2[[#This Row],[Івано-Франківська область]]*100</f>
        <v>56.343283582089555</v>
      </c>
      <c r="L40" s="2">
        <f>Table2[[#This Row],[Київська область]]*100</f>
        <v>49.344978165938862</v>
      </c>
      <c r="M40" s="2">
        <f>Table2[[#This Row],[Кіровоградська область]]*100</f>
        <v>37.435897435897438</v>
      </c>
      <c r="N40" s="2">
        <f>Table2[[#This Row],[Луганська область]]*100</f>
        <v>0</v>
      </c>
      <c r="O40" s="2">
        <f>Table2[[#This Row],[Львівська область]]*100</f>
        <v>45.224312590448626</v>
      </c>
      <c r="P40" s="2">
        <f>Table2[[#This Row],[Миколаївська область]]*100</f>
        <v>32.024169184290031</v>
      </c>
      <c r="Q40" s="2">
        <f>Table2[[#This Row],[Одеська область]]*100</f>
        <v>31.234866828087167</v>
      </c>
      <c r="R40" s="2">
        <f>Table2[[#This Row],[Полтавська область]]*100</f>
        <v>11.475409836065573</v>
      </c>
      <c r="S40" s="2">
        <f>Table2[[#This Row],[Рівненська область]]*100</f>
        <v>30.838323353293411</v>
      </c>
      <c r="T40" s="2">
        <f>Table2[[#This Row],[Сумська область]]*100</f>
        <v>41.157556270096464</v>
      </c>
      <c r="U40" s="2">
        <f>Table2[[#This Row],[Тернопільська область]]*100</f>
        <v>32.933104631217844</v>
      </c>
      <c r="V40" s="2">
        <f>Table2[[#This Row],[Харківська область]]*100</f>
        <v>61.169102296450937</v>
      </c>
      <c r="W40" s="2">
        <f>Table2[[#This Row],[Херсонська область]]*100</f>
        <v>10.359408033826638</v>
      </c>
      <c r="X40" s="2">
        <f>Table2[[#This Row],[Хмельницька область]]*100</f>
        <v>37.777777777777779</v>
      </c>
      <c r="Y40" s="2">
        <f>Table2[[#This Row],[Черкаська область]]*100</f>
        <v>55.208333333333336</v>
      </c>
      <c r="Z40" s="2">
        <f>Table2[[#This Row],[Чернівецька область]]*100</f>
        <v>39.455782312925166</v>
      </c>
      <c r="AA40" s="2">
        <f>Table2[[#This Row],[Чернігівська область]]*100</f>
        <v>39.920948616600796</v>
      </c>
    </row>
    <row r="41" spans="1:27" x14ac:dyDescent="0.35">
      <c r="A41" s="1">
        <v>44077</v>
      </c>
      <c r="B41" t="s">
        <v>48</v>
      </c>
      <c r="C41" s="2">
        <f>Table2[[#This Row],[м.Київ]]*100</f>
        <v>69.499241274658573</v>
      </c>
      <c r="D41" s="2">
        <f>Table2[[#This Row],[Вінницька область]]*100</f>
        <v>65.070422535211264</v>
      </c>
      <c r="E41" s="2">
        <f>Table2[[#This Row],[Волинська область]]*100</f>
        <v>52.877697841726622</v>
      </c>
      <c r="F41" s="2">
        <f>Table2[[#This Row],[Дніпропетровська область]]*100</f>
        <v>90.103092783505161</v>
      </c>
      <c r="G41" s="2">
        <f>Table2[[#This Row],[Донецька область]]*100</f>
        <v>75</v>
      </c>
      <c r="H41" s="2">
        <f>Table2[[#This Row],[Житомирська область]]*100</f>
        <v>94.411764705882348</v>
      </c>
      <c r="I41" s="2">
        <f>Table2[[#This Row],[Закарпатська область]]*100</f>
        <v>32.601351351351347</v>
      </c>
      <c r="J41" s="2">
        <f>Table2[[#This Row],[Запорізька область]]*100</f>
        <v>95.692307692307693</v>
      </c>
      <c r="K41" s="2">
        <f>Table2[[#This Row],[Івано-Франківська область]]*100</f>
        <v>43.656716417910445</v>
      </c>
      <c r="L41" s="2">
        <f>Table2[[#This Row],[Київська область]]*100</f>
        <v>50.655021834061131</v>
      </c>
      <c r="M41" s="2">
        <f>Table2[[#This Row],[Кіровоградська область]]*100</f>
        <v>62.564102564102562</v>
      </c>
      <c r="N41" s="2">
        <f>Table2[[#This Row],[Луганська область]]*100</f>
        <v>100</v>
      </c>
      <c r="O41" s="2">
        <f>Table2[[#This Row],[Львівська область]]*100</f>
        <v>54.775687409551374</v>
      </c>
      <c r="P41" s="2">
        <f>Table2[[#This Row],[Миколаївська область]]*100</f>
        <v>67.975830815709969</v>
      </c>
      <c r="Q41" s="2">
        <f>Table2[[#This Row],[Одеська область]]*100</f>
        <v>68.765133171912822</v>
      </c>
      <c r="R41" s="2">
        <f>Table2[[#This Row],[Полтавська область]]*100</f>
        <v>88.52459016393442</v>
      </c>
      <c r="S41" s="2">
        <f>Table2[[#This Row],[Рівненська область]]*100</f>
        <v>69.161676646706582</v>
      </c>
      <c r="T41" s="2">
        <f>Table2[[#This Row],[Сумська область]]*100</f>
        <v>58.842443729903536</v>
      </c>
      <c r="U41" s="2">
        <f>Table2[[#This Row],[Тернопільська область]]*100</f>
        <v>67.06689536878217</v>
      </c>
      <c r="V41" s="2">
        <f>Table2[[#This Row],[Харківська область]]*100</f>
        <v>38.830897703549063</v>
      </c>
      <c r="W41" s="2">
        <f>Table2[[#This Row],[Херсонська область]]*100</f>
        <v>89.640591966173361</v>
      </c>
      <c r="X41" s="2">
        <f>Table2[[#This Row],[Хмельницька область]]*100</f>
        <v>62.222222222222221</v>
      </c>
      <c r="Y41" s="2">
        <f>Table2[[#This Row],[Черкаська область]]*100</f>
        <v>44.791666666666671</v>
      </c>
      <c r="Z41" s="2">
        <f>Table2[[#This Row],[Чернівецька область]]*100</f>
        <v>60.544217687074834</v>
      </c>
      <c r="AA41" s="2">
        <f>Table2[[#This Row],[Чернігівська область]]*100</f>
        <v>60.079051383399204</v>
      </c>
    </row>
    <row r="42" spans="1:27" x14ac:dyDescent="0.35">
      <c r="A42" s="1">
        <v>44077</v>
      </c>
      <c r="B42" t="s">
        <v>49</v>
      </c>
      <c r="C42" s="2">
        <f>Table2[[#This Row],[м.Київ]]*100</f>
        <v>37.430167597765362</v>
      </c>
      <c r="D42" s="2">
        <f>Table2[[#This Row],[Вінницька область]]*100</f>
        <v>32.5</v>
      </c>
      <c r="E42" s="2">
        <f>Table2[[#This Row],[Волинська область]]*100</f>
        <v>11.458333333333332</v>
      </c>
      <c r="F42" s="2">
        <f>Table2[[#This Row],[Дніпропетровська область]]*100</f>
        <v>16.167664670658681</v>
      </c>
      <c r="G42" s="2">
        <f>Table2[[#This Row],[Донецька область]]*100</f>
        <v>15.577889447236181</v>
      </c>
      <c r="H42" s="2">
        <f>Table2[[#This Row],[Житомирська область]]*100</f>
        <v>2.6315789473684208</v>
      </c>
      <c r="I42" s="2">
        <f>Table2[[#This Row],[Закарпатська область]]*100</f>
        <v>35.514018691588781</v>
      </c>
      <c r="J42" s="2">
        <f>Table2[[#This Row],[Запорізька область]]*100</f>
        <v>7.796610169491526</v>
      </c>
      <c r="K42" s="2">
        <f>Table2[[#This Row],[Івано-Франківська область]]*100</f>
        <v>61.702127659574465</v>
      </c>
      <c r="L42" s="2">
        <f>Table2[[#This Row],[Київська область]]*100</f>
        <v>12.244897959183673</v>
      </c>
      <c r="M42" s="2">
        <f>Table2[[#This Row],[Кіровоградська область]]*100</f>
        <v>24.489795918367346</v>
      </c>
      <c r="N42" s="2">
        <f>Table2[[#This Row],[Луганська область]]*100</f>
        <v>0</v>
      </c>
      <c r="O42" s="2">
        <f>Table2[[#This Row],[Львівська область]]*100</f>
        <v>47.345132743362832</v>
      </c>
      <c r="P42" s="2">
        <f>Table2[[#This Row],[Миколаївська область]]*100</f>
        <v>21.818181818181817</v>
      </c>
      <c r="Q42" s="2">
        <f>Table2[[#This Row],[Одеська область]]*100</f>
        <v>8.7662337662337659</v>
      </c>
      <c r="R42" s="2">
        <f>Table2[[#This Row],[Полтавська область]]*100</f>
        <v>2.9585798816568047</v>
      </c>
      <c r="S42" s="2">
        <f>Table2[[#This Row],[Рівненська область]]*100</f>
        <v>24.545454545454547</v>
      </c>
      <c r="T42" s="2">
        <f>Table2[[#This Row],[Сумська область]]*100</f>
        <v>9.3333333333333339</v>
      </c>
      <c r="U42" s="2">
        <f>Table2[[#This Row],[Тернопільська область]]*100</f>
        <v>20.27027027027027</v>
      </c>
      <c r="V42" s="2">
        <f>Table2[[#This Row],[Харківська область]]*100</f>
        <v>21.686746987951807</v>
      </c>
      <c r="W42" s="2">
        <f>Table2[[#This Row],[Херсонська область]]*100</f>
        <v>3.5714285714285712</v>
      </c>
      <c r="X42" s="2">
        <f>Table2[[#This Row],[Хмельницька область]]*100</f>
        <v>41.17647058823529</v>
      </c>
      <c r="Y42" s="2">
        <f>Table2[[#This Row],[Черкаська область]]*100</f>
        <v>16.455696202531644</v>
      </c>
      <c r="Z42" s="2">
        <f>Table2[[#This Row],[Чернівецька область]]*100</f>
        <v>47.777777777777779</v>
      </c>
      <c r="AA42" s="2">
        <f>Table2[[#This Row],[Чернігівська область]]*100</f>
        <v>25</v>
      </c>
    </row>
    <row r="43" spans="1:27" x14ac:dyDescent="0.35">
      <c r="A43" s="1">
        <v>44077</v>
      </c>
      <c r="B43" t="s">
        <v>50</v>
      </c>
      <c r="C43" s="2">
        <f>Table2[[#This Row],[м.Київ]]*100</f>
        <v>62.569832402234638</v>
      </c>
      <c r="D43" s="2">
        <f>Table2[[#This Row],[Вінницька область]]*100</f>
        <v>67.5</v>
      </c>
      <c r="E43" s="2">
        <f>Table2[[#This Row],[Волинська область]]*100</f>
        <v>88.541666666666657</v>
      </c>
      <c r="F43" s="2">
        <f>Table2[[#This Row],[Дніпропетровська область]]*100</f>
        <v>83.832335329341305</v>
      </c>
      <c r="G43" s="2">
        <f>Table2[[#This Row],[Донецька область]]*100</f>
        <v>84.422110552763812</v>
      </c>
      <c r="H43" s="2">
        <f>Table2[[#This Row],[Житомирська область]]*100</f>
        <v>97.368421052631575</v>
      </c>
      <c r="I43" s="2">
        <f>Table2[[#This Row],[Закарпатська область]]*100</f>
        <v>64.485981308411212</v>
      </c>
      <c r="J43" s="2">
        <f>Table2[[#This Row],[Запорізька область]]*100</f>
        <v>92.20338983050847</v>
      </c>
      <c r="K43" s="2">
        <f>Table2[[#This Row],[Івано-Франківська область]]*100</f>
        <v>38.297872340425535</v>
      </c>
      <c r="L43" s="2">
        <f>Table2[[#This Row],[Київська область]]*100</f>
        <v>87.755102040816325</v>
      </c>
      <c r="M43" s="2">
        <f>Table2[[#This Row],[Кіровоградська область]]*100</f>
        <v>75.510204081632651</v>
      </c>
      <c r="N43" s="2">
        <f>Table2[[#This Row],[Луганська область]]*100</f>
        <v>100</v>
      </c>
      <c r="O43" s="2">
        <f>Table2[[#This Row],[Львівська область]]*100</f>
        <v>52.654867256637175</v>
      </c>
      <c r="P43" s="2">
        <f>Table2[[#This Row],[Миколаївська область]]*100</f>
        <v>78.181818181818187</v>
      </c>
      <c r="Q43" s="2">
        <f>Table2[[#This Row],[Одеська область]]*100</f>
        <v>91.233766233766232</v>
      </c>
      <c r="R43" s="2">
        <f>Table2[[#This Row],[Полтавська область]]*100</f>
        <v>97.041420118343197</v>
      </c>
      <c r="S43" s="2">
        <f>Table2[[#This Row],[Рівненська область]]*100</f>
        <v>75.454545454545453</v>
      </c>
      <c r="T43" s="2">
        <f>Table2[[#This Row],[Сумська область]]*100</f>
        <v>90.666666666666657</v>
      </c>
      <c r="U43" s="2">
        <f>Table2[[#This Row],[Тернопільська область]]*100</f>
        <v>79.729729729729726</v>
      </c>
      <c r="V43" s="2">
        <f>Table2[[#This Row],[Харківська область]]*100</f>
        <v>78.313253012048193</v>
      </c>
      <c r="W43" s="2">
        <f>Table2[[#This Row],[Херсонська область]]*100</f>
        <v>96.428571428571431</v>
      </c>
      <c r="X43" s="2">
        <f>Table2[[#This Row],[Хмельницька область]]*100</f>
        <v>58.82352941176471</v>
      </c>
      <c r="Y43" s="2">
        <f>Table2[[#This Row],[Черкаська область]]*100</f>
        <v>83.544303797468359</v>
      </c>
      <c r="Z43" s="2">
        <f>Table2[[#This Row],[Чернівецька область]]*100</f>
        <v>52.222222222222229</v>
      </c>
      <c r="AA43" s="2">
        <f>Table2[[#This Row],[Чернігівська область]]*100</f>
        <v>75</v>
      </c>
    </row>
    <row r="44" spans="1:27" x14ac:dyDescent="0.35">
      <c r="A44" s="1">
        <v>44077</v>
      </c>
      <c r="B44" t="s">
        <v>51</v>
      </c>
      <c r="C44" s="2">
        <f>Table2[[#This Row],[м.Київ]]*100</f>
        <v>6.9518716577540109</v>
      </c>
      <c r="D44" s="2">
        <f>Table2[[#This Row],[Вінницька область]]*100</f>
        <v>19.148936170212767</v>
      </c>
      <c r="E44" s="2">
        <f>Table2[[#This Row],[Волинська область]]*100</f>
        <v>1.9230769230769231</v>
      </c>
      <c r="F44" s="2">
        <f>Table2[[#This Row],[Дніпропетровська область]]*100</f>
        <v>1.4742014742014742</v>
      </c>
      <c r="G44" s="2">
        <f>Table2[[#This Row],[Донецька область]]*100</f>
        <v>0.86455331412103753</v>
      </c>
      <c r="H44" s="2">
        <f>Table2[[#This Row],[Житомирська область]]*100</f>
        <v>2.1164021164021163</v>
      </c>
      <c r="I44" s="2">
        <f>Table2[[#This Row],[Закарпатська область]]*100</f>
        <v>10.810810810810811</v>
      </c>
      <c r="J44" s="2">
        <f>Table2[[#This Row],[Запорізька область]]*100</f>
        <v>0.89820359281437123</v>
      </c>
      <c r="K44" s="2">
        <f>Table2[[#This Row],[Івано-Франківська область]]*100</f>
        <v>30.46875</v>
      </c>
      <c r="L44" s="2">
        <f>Table2[[#This Row],[Київська область]]*100</f>
        <v>6.1224489795918364</v>
      </c>
      <c r="M44" s="2">
        <f>Table2[[#This Row],[Кіровоградська область]]*100</f>
        <v>18.181818181818183</v>
      </c>
      <c r="N44" s="2">
        <f>Table2[[#This Row],[Луганська область]]*100</f>
        <v>0</v>
      </c>
      <c r="O44" s="2">
        <f>Table2[[#This Row],[Львівська область]]*100</f>
        <v>19.88950276243094</v>
      </c>
      <c r="P44" s="2">
        <f>Table2[[#This Row],[Миколаївська область]]*100</f>
        <v>3.7735849056603774</v>
      </c>
      <c r="Q44" s="2">
        <f>Table2[[#This Row],[Одеська область]]*100</f>
        <v>0.4098360655737705</v>
      </c>
      <c r="R44" s="2">
        <f>Table2[[#This Row],[Полтавська область]]*100</f>
        <v>1.4035087719298245</v>
      </c>
      <c r="S44" s="2">
        <f>Table2[[#This Row],[Рівненська область]]*100</f>
        <v>1.6</v>
      </c>
      <c r="T44" s="2">
        <f>Table2[[#This Row],[Сумська область]]*100</f>
        <v>0</v>
      </c>
      <c r="U44" s="2">
        <f>Table2[[#This Row],[Тернопільська область]]*100</f>
        <v>3.0567685589519651</v>
      </c>
      <c r="V44" s="2">
        <f>Table2[[#This Row],[Харківська область]]*100</f>
        <v>14.035087719298245</v>
      </c>
      <c r="W44" s="2">
        <f>Table2[[#This Row],[Херсонська область]]*100</f>
        <v>0.76923076923076927</v>
      </c>
      <c r="X44" s="2">
        <f>Table2[[#This Row],[Хмельницька область]]*100</f>
        <v>11.111111111111111</v>
      </c>
      <c r="Y44" s="2">
        <f>Table2[[#This Row],[Черкаська область]]*100</f>
        <v>2.2471910112359552</v>
      </c>
      <c r="Z44" s="2">
        <f>Table2[[#This Row],[Чернівецька область]]*100</f>
        <v>2.877697841726619</v>
      </c>
      <c r="AA44" s="2">
        <f>Table2[[#This Row],[Чернігівська область]]*100</f>
        <v>7.8260869565217401</v>
      </c>
    </row>
    <row r="45" spans="1:27" x14ac:dyDescent="0.35">
      <c r="A45" s="1">
        <v>44077</v>
      </c>
      <c r="B45" t="s">
        <v>52</v>
      </c>
      <c r="C45" s="2">
        <f>Table2[[#This Row],[м.Київ]]*100</f>
        <v>93.048128342245988</v>
      </c>
      <c r="D45" s="2">
        <f>Table2[[#This Row],[Вінницька область]]*100</f>
        <v>80.851063829787222</v>
      </c>
      <c r="E45" s="2">
        <f>Table2[[#This Row],[Волинська область]]*100</f>
        <v>98.076923076923066</v>
      </c>
      <c r="F45" s="2">
        <f>Table2[[#This Row],[Дніпропетровська область]]*100</f>
        <v>98.525798525798521</v>
      </c>
      <c r="G45" s="2">
        <f>Table2[[#This Row],[Донецька область]]*100</f>
        <v>99.135446685878961</v>
      </c>
      <c r="H45" s="2">
        <f>Table2[[#This Row],[Житомирська область]]*100</f>
        <v>97.883597883597886</v>
      </c>
      <c r="I45" s="2">
        <f>Table2[[#This Row],[Закарпатська область]]*100</f>
        <v>89.189189189189193</v>
      </c>
      <c r="J45" s="2">
        <f>Table2[[#This Row],[Запорізька область]]*100</f>
        <v>99.101796407185631</v>
      </c>
      <c r="K45" s="2">
        <f>Table2[[#This Row],[Івано-Франківська область]]*100</f>
        <v>69.53125</v>
      </c>
      <c r="L45" s="2">
        <f>Table2[[#This Row],[Київська область]]*100</f>
        <v>93.877551020408163</v>
      </c>
      <c r="M45" s="2">
        <f>Table2[[#This Row],[Кіровоградська область]]*100</f>
        <v>81.818181818181827</v>
      </c>
      <c r="N45" s="2">
        <f>Table2[[#This Row],[Луганська область]]*100</f>
        <v>100</v>
      </c>
      <c r="O45" s="2">
        <f>Table2[[#This Row],[Львівська область]]*100</f>
        <v>80.110497237569049</v>
      </c>
      <c r="P45" s="2">
        <f>Table2[[#This Row],[Миколаївська область]]*100</f>
        <v>96.226415094339629</v>
      </c>
      <c r="Q45" s="2">
        <f>Table2[[#This Row],[Одеська область]]*100</f>
        <v>99.590163934426229</v>
      </c>
      <c r="R45" s="2">
        <f>Table2[[#This Row],[Полтавська область]]*100</f>
        <v>98.596491228070164</v>
      </c>
      <c r="S45" s="2">
        <f>Table2[[#This Row],[Рівненська область]]*100</f>
        <v>98.4</v>
      </c>
      <c r="T45" s="2">
        <f>Table2[[#This Row],[Сумська область]]*100</f>
        <v>100</v>
      </c>
      <c r="U45" s="2">
        <f>Table2[[#This Row],[Тернопільська область]]*100</f>
        <v>96.943231441048042</v>
      </c>
      <c r="V45" s="2">
        <f>Table2[[#This Row],[Харківська область]]*100</f>
        <v>85.964912280701753</v>
      </c>
      <c r="W45" s="2">
        <f>Table2[[#This Row],[Херсонська область]]*100</f>
        <v>99.230769230769226</v>
      </c>
      <c r="X45" s="2">
        <f>Table2[[#This Row],[Хмельницька область]]*100</f>
        <v>88.888888888888886</v>
      </c>
      <c r="Y45" s="2">
        <f>Table2[[#This Row],[Черкаська область]]*100</f>
        <v>97.752808988764045</v>
      </c>
      <c r="Z45" s="2">
        <f>Table2[[#This Row],[Чернівецька область]]*100</f>
        <v>97.122302158273371</v>
      </c>
      <c r="AA45" s="2">
        <f>Table2[[#This Row],[Чернігівська область]]*100</f>
        <v>92.173913043478265</v>
      </c>
    </row>
    <row r="46" spans="1:27" x14ac:dyDescent="0.35">
      <c r="A46" s="1">
        <v>44078</v>
      </c>
      <c r="B46" t="s">
        <v>30</v>
      </c>
      <c r="C46" s="2">
        <f>Table2[[#This Row],[м.Київ]]*100</f>
        <v>51.369047619047613</v>
      </c>
      <c r="D46" s="2">
        <f>Table2[[#This Row],[Вінницька область]]*100</f>
        <v>19.312906220984217</v>
      </c>
      <c r="E46" s="2">
        <f>Table2[[#This Row],[Волинська область]]*100</f>
        <v>15.250544662309368</v>
      </c>
      <c r="F46" s="2">
        <f>Table2[[#This Row],[Дніпропетровська область]]*100</f>
        <v>11.791859001258917</v>
      </c>
      <c r="G46" s="2">
        <f>Table2[[#This Row],[Донецька область]]*100</f>
        <v>11.825487944890931</v>
      </c>
      <c r="H46" s="2">
        <f>Table2[[#This Row],[Житомирська область]]*100</f>
        <v>22.5</v>
      </c>
      <c r="I46" s="2">
        <f>Table2[[#This Row],[Закарпатська область]]*100</f>
        <v>32.805628847845206</v>
      </c>
      <c r="J46" s="2">
        <f>Table2[[#This Row],[Запорізька область]]*100</f>
        <v>10.201042442293373</v>
      </c>
      <c r="K46" s="2">
        <f>Table2[[#This Row],[Івано-Франківська область]]*100</f>
        <v>30.253916801728799</v>
      </c>
      <c r="L46" s="2">
        <f>Table2[[#This Row],[Київська область]]*100</f>
        <v>27.27272727272727</v>
      </c>
      <c r="M46" s="2">
        <f>Table2[[#This Row],[Кіровоградська область]]*100</f>
        <v>31.308411214953267</v>
      </c>
      <c r="N46" s="2">
        <f>Table2[[#This Row],[Луганська область]]*100</f>
        <v>29.145728643216078</v>
      </c>
      <c r="O46" s="2">
        <f>Table2[[#This Row],[Львівська область]]*100</f>
        <v>28.665377176015472</v>
      </c>
      <c r="P46" s="2">
        <f>Table2[[#This Row],[Миколаївська область]]*100</f>
        <v>32.547169811320757</v>
      </c>
      <c r="Q46" s="2">
        <f>Table2[[#This Row],[Одеська область]]*100</f>
        <v>38.907849829351534</v>
      </c>
      <c r="R46" s="2">
        <f>Table2[[#This Row],[Полтавська область]]*100</f>
        <v>11.944869831546708</v>
      </c>
      <c r="S46" s="2">
        <f>Table2[[#This Row],[Рівненська область]]*100</f>
        <v>36.376210235131396</v>
      </c>
      <c r="T46" s="2">
        <f>Table2[[#This Row],[Сумська область]]*100</f>
        <v>28.337236533957842</v>
      </c>
      <c r="U46" s="2">
        <f>Table2[[#This Row],[Тернопільська область]]*100</f>
        <v>41.727140783744559</v>
      </c>
      <c r="V46" s="2">
        <f>Table2[[#This Row],[Харківська область]]*100</f>
        <v>30.415860735009669</v>
      </c>
      <c r="W46" s="2">
        <f>Table2[[#This Row],[Херсонська область]]*100</f>
        <v>11.655011655011654</v>
      </c>
      <c r="X46" s="2">
        <f>Table2[[#This Row],[Хмельницька область]]*100</f>
        <v>47.272727272727273</v>
      </c>
      <c r="Y46" s="2">
        <f>Table2[[#This Row],[Черкаська область]]*100</f>
        <v>36.574074074074076</v>
      </c>
      <c r="Z46" s="2">
        <f>Table2[[#This Row],[Чернівецька область]]*100</f>
        <v>35.637663885578071</v>
      </c>
      <c r="AA46" s="2">
        <f>Table2[[#This Row],[Чернігівська область]]*100</f>
        <v>53.585657370517922</v>
      </c>
    </row>
    <row r="47" spans="1:27" x14ac:dyDescent="0.35">
      <c r="A47" s="1">
        <v>44078</v>
      </c>
      <c r="B47" t="s">
        <v>31</v>
      </c>
      <c r="C47" s="2">
        <f>Table2[[#This Row],[м.Київ]]*100</f>
        <v>5.4761904761904763</v>
      </c>
      <c r="D47" s="2">
        <f>Table2[[#This Row],[Вінницька область]]*100</f>
        <v>32.12627669452182</v>
      </c>
      <c r="E47" s="2">
        <f>Table2[[#This Row],[Волинська область]]*100</f>
        <v>33.006535947712415</v>
      </c>
      <c r="F47" s="2">
        <f>Table2[[#This Row],[Дніпропетровська область]]*100</f>
        <v>14.225765841376417</v>
      </c>
      <c r="G47" s="2">
        <f>Table2[[#This Row],[Донецька область]]*100</f>
        <v>17.221584385763492</v>
      </c>
      <c r="H47" s="2">
        <f>Table2[[#This Row],[Житомирська область]]*100</f>
        <v>3.5869565217391304</v>
      </c>
      <c r="I47" s="2">
        <f>Table2[[#This Row],[Закарпатська область]]*100</f>
        <v>10.642040457343887</v>
      </c>
      <c r="J47" s="2">
        <f>Table2[[#This Row],[Запорізька область]]*100</f>
        <v>2.7550260610573343</v>
      </c>
      <c r="K47" s="2">
        <f>Table2[[#This Row],[Івано-Франківська область]]*100</f>
        <v>30.902215018908695</v>
      </c>
      <c r="L47" s="2">
        <f>Table2[[#This Row],[Київська область]]*100</f>
        <v>11.636363636363637</v>
      </c>
      <c r="M47" s="2">
        <f>Table2[[#This Row],[Кіровоградська область]]*100</f>
        <v>5.6074766355140184</v>
      </c>
      <c r="N47" s="2">
        <f>Table2[[#This Row],[Луганська область]]*100</f>
        <v>9.5477386934673358</v>
      </c>
      <c r="O47" s="2">
        <f>Table2[[#This Row],[Львівська область]]*100</f>
        <v>22.011605415860735</v>
      </c>
      <c r="P47" s="2">
        <f>Table2[[#This Row],[Миколаївська область]]*100</f>
        <v>6.6037735849056602</v>
      </c>
      <c r="Q47" s="2">
        <f>Table2[[#This Row],[Одеська область]]*100</f>
        <v>26.757679180887372</v>
      </c>
      <c r="R47" s="2">
        <f>Table2[[#This Row],[Полтавська область]]*100</f>
        <v>6.8912710566615614</v>
      </c>
      <c r="S47" s="2">
        <f>Table2[[#This Row],[Рівненська область]]*100</f>
        <v>12.309820193637622</v>
      </c>
      <c r="T47" s="2">
        <f>Table2[[#This Row],[Сумська область]]*100</f>
        <v>25.292740046838407</v>
      </c>
      <c r="U47" s="2">
        <f>Table2[[#This Row],[Тернопільська область]]*100</f>
        <v>14.368650217706822</v>
      </c>
      <c r="V47" s="2">
        <f>Table2[[#This Row],[Харківська область]]*100</f>
        <v>13.394584139264989</v>
      </c>
      <c r="W47" s="2">
        <f>Table2[[#This Row],[Херсонська область]]*100</f>
        <v>0</v>
      </c>
      <c r="X47" s="2">
        <f>Table2[[#This Row],[Хмельницька область]]*100</f>
        <v>5.1948051948051948</v>
      </c>
      <c r="Y47" s="2">
        <f>Table2[[#This Row],[Черкаська область]]*100</f>
        <v>0.92592592592592582</v>
      </c>
      <c r="Z47" s="2">
        <f>Table2[[#This Row],[Чернівецька область]]*100</f>
        <v>33.492252681764008</v>
      </c>
      <c r="AA47" s="2">
        <f>Table2[[#This Row],[Чернігівська область]]*100</f>
        <v>10.756972111553784</v>
      </c>
    </row>
    <row r="48" spans="1:27" x14ac:dyDescent="0.35">
      <c r="A48" s="1">
        <v>44078</v>
      </c>
      <c r="B48" t="s">
        <v>32</v>
      </c>
      <c r="C48" s="2">
        <f>Table2[[#This Row],[м.Київ]]*100</f>
        <v>56.845238095238095</v>
      </c>
      <c r="D48" s="2">
        <f>Table2[[#This Row],[Вінницька область]]*100</f>
        <v>51.439182915506031</v>
      </c>
      <c r="E48" s="2">
        <f>Table2[[#This Row],[Волинська область]]*100</f>
        <v>48.257080610021788</v>
      </c>
      <c r="F48" s="2">
        <f>Table2[[#This Row],[Дніпропетровська область]]*100</f>
        <v>26.017624842635335</v>
      </c>
      <c r="G48" s="2">
        <f>Table2[[#This Row],[Донецька область]]*100</f>
        <v>29.047072330654423</v>
      </c>
      <c r="H48" s="2">
        <f>Table2[[#This Row],[Житомирська область]]*100</f>
        <v>26.086956521739129</v>
      </c>
      <c r="I48" s="2">
        <f>Table2[[#This Row],[Закарпатська область]]*100</f>
        <v>43.447669305189095</v>
      </c>
      <c r="J48" s="2">
        <f>Table2[[#This Row],[Запорізька область]]*100</f>
        <v>12.956068503350707</v>
      </c>
      <c r="K48" s="2">
        <f>Table2[[#This Row],[Івано-Франківська область]]*100</f>
        <v>61.156131820637491</v>
      </c>
      <c r="L48" s="2">
        <f>Table2[[#This Row],[Київська область]]*100</f>
        <v>38.909090909090907</v>
      </c>
      <c r="M48" s="2">
        <f>Table2[[#This Row],[Кіровоградська область]]*100</f>
        <v>36.915887850467286</v>
      </c>
      <c r="N48" s="2">
        <f>Table2[[#This Row],[Луганська область]]*100</f>
        <v>38.693467336683419</v>
      </c>
      <c r="O48" s="2">
        <f>Table2[[#This Row],[Львівська область]]*100</f>
        <v>50.676982591876211</v>
      </c>
      <c r="P48" s="2">
        <f>Table2[[#This Row],[Миколаївська область]]*100</f>
        <v>39.150943396226417</v>
      </c>
      <c r="Q48" s="2">
        <f>Table2[[#This Row],[Одеська область]]*100</f>
        <v>65.665529010238913</v>
      </c>
      <c r="R48" s="2">
        <f>Table2[[#This Row],[Полтавська область]]*100</f>
        <v>18.83614088820827</v>
      </c>
      <c r="S48" s="2">
        <f>Table2[[#This Row],[Рівненська область]]*100</f>
        <v>48.686030428769016</v>
      </c>
      <c r="T48" s="2">
        <f>Table2[[#This Row],[Сумська область]]*100</f>
        <v>53.62997658079626</v>
      </c>
      <c r="U48" s="2">
        <f>Table2[[#This Row],[Тернопільська область]]*100</f>
        <v>56.095791001451381</v>
      </c>
      <c r="V48" s="2">
        <f>Table2[[#This Row],[Харківська область]]*100</f>
        <v>43.810444874274665</v>
      </c>
      <c r="W48" s="2">
        <f>Table2[[#This Row],[Херсонська область]]*100</f>
        <v>11.655011655011654</v>
      </c>
      <c r="X48" s="2">
        <f>Table2[[#This Row],[Хмельницька область]]*100</f>
        <v>52.467532467532465</v>
      </c>
      <c r="Y48" s="2">
        <f>Table2[[#This Row],[Черкаська область]]*100</f>
        <v>37.5</v>
      </c>
      <c r="Z48" s="2">
        <f>Table2[[#This Row],[Чернівецька область]]*100</f>
        <v>69.129916567342079</v>
      </c>
      <c r="AA48" s="2">
        <f>Table2[[#This Row],[Чернігівська область]]*100</f>
        <v>64.342629482071715</v>
      </c>
    </row>
    <row r="49" spans="1:27" x14ac:dyDescent="0.35">
      <c r="A49" s="1">
        <v>44078</v>
      </c>
      <c r="B49" t="s">
        <v>33</v>
      </c>
      <c r="C49" s="2">
        <f>Table2[[#This Row],[м.Київ]]*100</f>
        <v>43.154761904761905</v>
      </c>
      <c r="D49" s="2">
        <f>Table2[[#This Row],[Вінницька область]]*100</f>
        <v>48.560817084493969</v>
      </c>
      <c r="E49" s="2">
        <f>Table2[[#This Row],[Волинська область]]*100</f>
        <v>51.742919389978212</v>
      </c>
      <c r="F49" s="2">
        <f>Table2[[#This Row],[Дніпропетровська область]]*100</f>
        <v>73.982375157364672</v>
      </c>
      <c r="G49" s="2">
        <f>Table2[[#This Row],[Донецька область]]*100</f>
        <v>70.952927669345584</v>
      </c>
      <c r="H49" s="2">
        <f>Table2[[#This Row],[Житомирська область]]*100</f>
        <v>73.91304347826086</v>
      </c>
      <c r="I49" s="2">
        <f>Table2[[#This Row],[Закарпатська область]]*100</f>
        <v>56.552330694810905</v>
      </c>
      <c r="J49" s="2">
        <f>Table2[[#This Row],[Запорізька область]]*100</f>
        <v>87.043931496649293</v>
      </c>
      <c r="K49" s="2">
        <f>Table2[[#This Row],[Івано-Франківська область]]*100</f>
        <v>38.843868179362509</v>
      </c>
      <c r="L49" s="2">
        <f>Table2[[#This Row],[Київська область]]*100</f>
        <v>61.090909090909086</v>
      </c>
      <c r="M49" s="2">
        <f>Table2[[#This Row],[Кіровоградська область]]*100</f>
        <v>63.084112149532714</v>
      </c>
      <c r="N49" s="2">
        <f>Table2[[#This Row],[Луганська область]]*100</f>
        <v>61.306532663316581</v>
      </c>
      <c r="O49" s="2">
        <f>Table2[[#This Row],[Львівська область]]*100</f>
        <v>49.323017408123789</v>
      </c>
      <c r="P49" s="2">
        <f>Table2[[#This Row],[Миколаївська область]]*100</f>
        <v>60.849056603773576</v>
      </c>
      <c r="Q49" s="2">
        <f>Table2[[#This Row],[Одеська область]]*100</f>
        <v>34.334470989761087</v>
      </c>
      <c r="R49" s="2">
        <f>Table2[[#This Row],[Полтавська область]]*100</f>
        <v>81.163859111791737</v>
      </c>
      <c r="S49" s="2">
        <f>Table2[[#This Row],[Рівненська область]]*100</f>
        <v>51.313969571230977</v>
      </c>
      <c r="T49" s="2">
        <f>Table2[[#This Row],[Сумська область]]*100</f>
        <v>46.37002341920374</v>
      </c>
      <c r="U49" s="2">
        <f>Table2[[#This Row],[Тернопільська область]]*100</f>
        <v>43.904208998548619</v>
      </c>
      <c r="V49" s="2">
        <f>Table2[[#This Row],[Харківська область]]*100</f>
        <v>56.189555125725342</v>
      </c>
      <c r="W49" s="2">
        <f>Table2[[#This Row],[Херсонська область]]*100</f>
        <v>88.344988344988337</v>
      </c>
      <c r="X49" s="2">
        <f>Table2[[#This Row],[Хмельницька область]]*100</f>
        <v>47.532467532467535</v>
      </c>
      <c r="Y49" s="2">
        <f>Table2[[#This Row],[Черкаська область]]*100</f>
        <v>62.5</v>
      </c>
      <c r="Z49" s="2">
        <f>Table2[[#This Row],[Чернівецька область]]*100</f>
        <v>30.870083432657925</v>
      </c>
      <c r="AA49" s="2">
        <f>Table2[[#This Row],[Чернігівська область]]*100</f>
        <v>35.657370517928285</v>
      </c>
    </row>
    <row r="50" spans="1:27" x14ac:dyDescent="0.35">
      <c r="A50" s="1">
        <v>44078</v>
      </c>
      <c r="B50" t="s">
        <v>46</v>
      </c>
      <c r="C50" s="2">
        <f>Table2[[#This Row],[м.Київ]]*100</f>
        <v>37.682789651293582</v>
      </c>
      <c r="D50" s="2">
        <f>Table2[[#This Row],[Вінницька область]]*100</f>
        <v>33.157431838170623</v>
      </c>
      <c r="E50" s="2">
        <f>Table2[[#This Row],[Волинська область]]*100</f>
        <v>30.283224400871461</v>
      </c>
      <c r="F50" s="2">
        <f>Table2[[#This Row],[Дніпропетровська область]]*100</f>
        <v>28.622012393036293</v>
      </c>
      <c r="G50" s="2">
        <f>Table2[[#This Row],[Донецька область]]*100</f>
        <v>23.616236162361623</v>
      </c>
      <c r="H50" s="2">
        <f>Table2[[#This Row],[Житомирська область]]*100</f>
        <v>47.026657552973347</v>
      </c>
      <c r="I50" s="2">
        <f>Table2[[#This Row],[Закарпатська область]]*100</f>
        <v>52.066842568161832</v>
      </c>
      <c r="J50" s="2">
        <f>Table2[[#This Row],[Запорізька область]]*100</f>
        <v>55.334846765039728</v>
      </c>
      <c r="K50" s="2">
        <f>Table2[[#This Row],[Івано-Франківська область]]*100</f>
        <v>31.334413830361967</v>
      </c>
      <c r="L50" s="2">
        <f>Table2[[#This Row],[Київська область]]*100</f>
        <v>51.956521739130437</v>
      </c>
      <c r="M50" s="2">
        <f>Table2[[#This Row],[Кіровоградська область]]*100</f>
        <v>80.912863070539416</v>
      </c>
      <c r="N50" s="2">
        <f>Table2[[#This Row],[Луганська область]]*100</f>
        <v>20.655737704918035</v>
      </c>
      <c r="O50" s="2">
        <f>Table2[[#This Row],[Львівська область]]*100</f>
        <v>51.471135940409681</v>
      </c>
      <c r="P50" s="2">
        <f>Table2[[#This Row],[Миколаївська область]]*100</f>
        <v>37.015945330296127</v>
      </c>
      <c r="Q50" s="2">
        <f>Table2[[#This Row],[Одеська область]]*100</f>
        <v>29.666212534059945</v>
      </c>
      <c r="R50" s="2">
        <f>Table2[[#This Row],[Полтавська область]]*100</f>
        <v>21.863799283154123</v>
      </c>
      <c r="S50" s="2">
        <f>Table2[[#This Row],[Рівненська область]]*100</f>
        <v>24.594992636229748</v>
      </c>
      <c r="T50" s="2">
        <f>Table2[[#This Row],[Сумська область]]*100</f>
        <v>36.162790697674417</v>
      </c>
      <c r="U50" s="2">
        <f>Table2[[#This Row],[Тернопільська область]]*100</f>
        <v>25.514223194748357</v>
      </c>
      <c r="V50" s="2">
        <f>Table2[[#This Row],[Харківська область]]*100</f>
        <v>19.687628442252365</v>
      </c>
      <c r="W50" s="2">
        <f>Table2[[#This Row],[Херсонська область]]*100</f>
        <v>39.781328847771235</v>
      </c>
      <c r="X50" s="2">
        <f>Table2[[#This Row],[Хмельницька область]]*100</f>
        <v>22.842105263157894</v>
      </c>
      <c r="Y50" s="2">
        <f>Table2[[#This Row],[Черкаська область]]*100</f>
        <v>77.62803234501348</v>
      </c>
      <c r="Z50" s="2">
        <f>Table2[[#This Row],[Чернівецька область]]*100</f>
        <v>26.720285969615727</v>
      </c>
      <c r="AA50" s="2">
        <f>Table2[[#This Row],[Чернігівська область]]*100</f>
        <v>21.468926553672315</v>
      </c>
    </row>
    <row r="51" spans="1:27" x14ac:dyDescent="0.35">
      <c r="A51" s="1">
        <v>44078</v>
      </c>
      <c r="B51" t="s">
        <v>47</v>
      </c>
      <c r="C51" s="2">
        <f>Table2[[#This Row],[м.Київ]]*100</f>
        <v>33.731343283582085</v>
      </c>
      <c r="D51" s="2">
        <f>Table2[[#This Row],[Вінницька область]]*100</f>
        <v>31.564986737400531</v>
      </c>
      <c r="E51" s="2">
        <f>Table2[[#This Row],[Волинська область]]*100</f>
        <v>47.841726618705039</v>
      </c>
      <c r="F51" s="2">
        <f>Table2[[#This Row],[Дніпропетровська область]]*100</f>
        <v>10.515463917525773</v>
      </c>
      <c r="G51" s="2">
        <f>Table2[[#This Row],[Донецька область]]*100</f>
        <v>28.90625</v>
      </c>
      <c r="H51" s="2">
        <f>Table2[[#This Row],[Житомирська область]]*100</f>
        <v>6.9767441860465116</v>
      </c>
      <c r="I51" s="2">
        <f>Table2[[#This Row],[Закарпатська область]]*100</f>
        <v>65.03378378378379</v>
      </c>
      <c r="J51" s="2">
        <f>Table2[[#This Row],[Запорізька область]]*100</f>
        <v>4.6153846153846159</v>
      </c>
      <c r="K51" s="2">
        <f>Table2[[#This Row],[Івано-Франківська область]]*100</f>
        <v>57.068965517241374</v>
      </c>
      <c r="L51" s="2">
        <f>Table2[[#This Row],[Київська область]]*100</f>
        <v>43.72384937238494</v>
      </c>
      <c r="M51" s="2">
        <f>Table2[[#This Row],[Кіровоградська область]]*100</f>
        <v>36.923076923076927</v>
      </c>
      <c r="N51" s="2">
        <f>Table2[[#This Row],[Луганська область]]*100</f>
        <v>0</v>
      </c>
      <c r="O51" s="2">
        <f>Table2[[#This Row],[Львівська область]]*100</f>
        <v>45.224312590448626</v>
      </c>
      <c r="P51" s="2">
        <f>Table2[[#This Row],[Миколаївська область]]*100</f>
        <v>32</v>
      </c>
      <c r="Q51" s="2">
        <f>Table2[[#This Row],[Одеська область]]*100</f>
        <v>30.539609644087257</v>
      </c>
      <c r="R51" s="2">
        <f>Table2[[#This Row],[Полтавська область]]*100</f>
        <v>11.803278688524591</v>
      </c>
      <c r="S51" s="2">
        <f>Table2[[#This Row],[Рівненська область]]*100</f>
        <v>29.341317365269461</v>
      </c>
      <c r="T51" s="2">
        <f>Table2[[#This Row],[Сумська область]]*100</f>
        <v>41.157556270096464</v>
      </c>
      <c r="U51" s="2">
        <f>Table2[[#This Row],[Тернопільська область]]*100</f>
        <v>37.39279588336192</v>
      </c>
      <c r="V51" s="2">
        <f>Table2[[#This Row],[Харківська область]]*100</f>
        <v>61.377870563674321</v>
      </c>
      <c r="W51" s="2">
        <f>Table2[[#This Row],[Херсонська область]]*100</f>
        <v>10.359408033826638</v>
      </c>
      <c r="X51" s="2">
        <f>Table2[[#This Row],[Хмельницька область]]*100</f>
        <v>50.691244239631338</v>
      </c>
      <c r="Y51" s="2">
        <f>Table2[[#This Row],[Черкаська область]]*100</f>
        <v>57.638888888888886</v>
      </c>
      <c r="Z51" s="2">
        <f>Table2[[#This Row],[Чернівецька область]]*100</f>
        <v>40.802675585284284</v>
      </c>
      <c r="AA51" s="2">
        <f>Table2[[#This Row],[Чернігівська область]]*100</f>
        <v>15.131578947368421</v>
      </c>
    </row>
    <row r="52" spans="1:27" x14ac:dyDescent="0.35">
      <c r="A52" s="1">
        <v>44078</v>
      </c>
      <c r="B52" t="s">
        <v>48</v>
      </c>
      <c r="C52" s="2">
        <f>Table2[[#This Row],[м.Київ]]*100</f>
        <v>66.268656716417908</v>
      </c>
      <c r="D52" s="2">
        <f>Table2[[#This Row],[Вінницька область]]*100</f>
        <v>68.435013262599469</v>
      </c>
      <c r="E52" s="2">
        <f>Table2[[#This Row],[Волинська область]]*100</f>
        <v>52.158273381294961</v>
      </c>
      <c r="F52" s="2">
        <f>Table2[[#This Row],[Дніпропетровська область]]*100</f>
        <v>89.484536082474236</v>
      </c>
      <c r="G52" s="2">
        <f>Table2[[#This Row],[Донецька область]]*100</f>
        <v>71.09375</v>
      </c>
      <c r="H52" s="2">
        <f>Table2[[#This Row],[Житомирська область]]*100</f>
        <v>93.023255813953483</v>
      </c>
      <c r="I52" s="2">
        <f>Table2[[#This Row],[Закарпатська область]]*100</f>
        <v>34.966216216216218</v>
      </c>
      <c r="J52" s="2">
        <f>Table2[[#This Row],[Запорізька область]]*100</f>
        <v>95.384615384615387</v>
      </c>
      <c r="K52" s="2">
        <f>Table2[[#This Row],[Івано-Франківська область]]*100</f>
        <v>42.931034482758626</v>
      </c>
      <c r="L52" s="2">
        <f>Table2[[#This Row],[Київська область]]*100</f>
        <v>56.27615062761506</v>
      </c>
      <c r="M52" s="2">
        <f>Table2[[#This Row],[Кіровоградська область]]*100</f>
        <v>63.076923076923073</v>
      </c>
      <c r="N52" s="2">
        <f>Table2[[#This Row],[Луганська область]]*100</f>
        <v>100</v>
      </c>
      <c r="O52" s="2">
        <f>Table2[[#This Row],[Львівська область]]*100</f>
        <v>54.775687409551374</v>
      </c>
      <c r="P52" s="2">
        <f>Table2[[#This Row],[Миколаївська область]]*100</f>
        <v>68</v>
      </c>
      <c r="Q52" s="2">
        <f>Table2[[#This Row],[Одеська область]]*100</f>
        <v>69.46039035591275</v>
      </c>
      <c r="R52" s="2">
        <f>Table2[[#This Row],[Полтавська область]]*100</f>
        <v>88.196721311475414</v>
      </c>
      <c r="S52" s="2">
        <f>Table2[[#This Row],[Рівненська область]]*100</f>
        <v>70.658682634730539</v>
      </c>
      <c r="T52" s="2">
        <f>Table2[[#This Row],[Сумська область]]*100</f>
        <v>58.842443729903536</v>
      </c>
      <c r="U52" s="2">
        <f>Table2[[#This Row],[Тернопільська область]]*100</f>
        <v>62.60720411663808</v>
      </c>
      <c r="V52" s="2">
        <f>Table2[[#This Row],[Харківська область]]*100</f>
        <v>38.622129436325679</v>
      </c>
      <c r="W52" s="2">
        <f>Table2[[#This Row],[Херсонська область]]*100</f>
        <v>89.640591966173361</v>
      </c>
      <c r="X52" s="2">
        <f>Table2[[#This Row],[Хмельницька область]]*100</f>
        <v>49.308755760368662</v>
      </c>
      <c r="Y52" s="2">
        <f>Table2[[#This Row],[Черкаська область]]*100</f>
        <v>42.361111111111107</v>
      </c>
      <c r="Z52" s="2">
        <f>Table2[[#This Row],[Чернівецька область]]*100</f>
        <v>59.197324414715723</v>
      </c>
      <c r="AA52" s="2">
        <f>Table2[[#This Row],[Чернігівська область]]*100</f>
        <v>84.868421052631575</v>
      </c>
    </row>
    <row r="53" spans="1:27" x14ac:dyDescent="0.35">
      <c r="A53" s="1">
        <v>44078</v>
      </c>
      <c r="B53" t="s">
        <v>49</v>
      </c>
      <c r="C53" s="2">
        <f>Table2[[#This Row],[м.Київ]]*100</f>
        <v>42.458100558659218</v>
      </c>
      <c r="D53" s="2">
        <f>Table2[[#This Row],[Вінницька область]]*100</f>
        <v>27.500000000000004</v>
      </c>
      <c r="E53" s="2">
        <f>Table2[[#This Row],[Волинська область]]*100</f>
        <v>17.708333333333336</v>
      </c>
      <c r="F53" s="2">
        <f>Table2[[#This Row],[Дніпропетровська область]]*100</f>
        <v>15.568862275449103</v>
      </c>
      <c r="G53" s="2">
        <f>Table2[[#This Row],[Донецька область]]*100</f>
        <v>15.577889447236181</v>
      </c>
      <c r="H53" s="2">
        <f>Table2[[#This Row],[Житомирська область]]*100</f>
        <v>11.842105263157894</v>
      </c>
      <c r="I53" s="2">
        <f>Table2[[#This Row],[Закарпатська область]]*100</f>
        <v>38.31775700934579</v>
      </c>
      <c r="J53" s="2">
        <f>Table2[[#This Row],[Запорізька область]]*100</f>
        <v>10.847457627118644</v>
      </c>
      <c r="K53" s="2">
        <f>Table2[[#This Row],[Івано-Франківська область]]*100</f>
        <v>58.156028368794324</v>
      </c>
      <c r="L53" s="2">
        <f>Table2[[#This Row],[Київська область]]*100</f>
        <v>19.047619047619047</v>
      </c>
      <c r="M53" s="2">
        <f>Table2[[#This Row],[Кіровоградська область]]*100</f>
        <v>22.448979591836736</v>
      </c>
      <c r="N53" s="2">
        <f>Table2[[#This Row],[Луганська область]]*100</f>
        <v>2</v>
      </c>
      <c r="O53" s="2">
        <f>Table2[[#This Row],[Львівська область]]*100</f>
        <v>46.902654867256636</v>
      </c>
      <c r="P53" s="2">
        <f>Table2[[#This Row],[Миколаївська область]]*100</f>
        <v>23.636363636363637</v>
      </c>
      <c r="Q53" s="2">
        <f>Table2[[#This Row],[Одеська область]]*100</f>
        <v>10.216718266253871</v>
      </c>
      <c r="R53" s="2">
        <f>Table2[[#This Row],[Полтавська область]]*100</f>
        <v>2.3668639053254439</v>
      </c>
      <c r="S53" s="2">
        <f>Table2[[#This Row],[Рівненська область]]*100</f>
        <v>21.818181818181817</v>
      </c>
      <c r="T53" s="2">
        <f>Table2[[#This Row],[Сумська область]]*100</f>
        <v>9.3333333333333339</v>
      </c>
      <c r="U53" s="2">
        <f>Table2[[#This Row],[Тернопільська область]]*100</f>
        <v>20.72072072072072</v>
      </c>
      <c r="V53" s="2">
        <f>Table2[[#This Row],[Харківська область]]*100</f>
        <v>22.289156626506024</v>
      </c>
      <c r="W53" s="2">
        <f>Table2[[#This Row],[Херсонська область]]*100</f>
        <v>4.7619047619047619</v>
      </c>
      <c r="X53" s="2">
        <f>Table2[[#This Row],[Хмельницька область]]*100</f>
        <v>41.17647058823529</v>
      </c>
      <c r="Y53" s="2">
        <f>Table2[[#This Row],[Черкаська область]]*100</f>
        <v>17.721518987341771</v>
      </c>
      <c r="Z53" s="2">
        <f>Table2[[#This Row],[Чернівецька область]]*100</f>
        <v>46.666666666666664</v>
      </c>
      <c r="AA53" s="2">
        <f>Table2[[#This Row],[Чернігівська область]]*100</f>
        <v>89.85507246376811</v>
      </c>
    </row>
    <row r="54" spans="1:27" x14ac:dyDescent="0.35">
      <c r="A54" s="1">
        <v>44078</v>
      </c>
      <c r="B54" t="s">
        <v>50</v>
      </c>
      <c r="C54" s="2">
        <f>Table2[[#This Row],[м.Київ]]*100</f>
        <v>57.541899441340782</v>
      </c>
      <c r="D54" s="2">
        <f>Table2[[#This Row],[Вінницька область]]*100</f>
        <v>72.5</v>
      </c>
      <c r="E54" s="2">
        <f>Table2[[#This Row],[Волинська область]]*100</f>
        <v>82.291666666666657</v>
      </c>
      <c r="F54" s="2">
        <f>Table2[[#This Row],[Дніпропетровська область]]*100</f>
        <v>84.431137724550894</v>
      </c>
      <c r="G54" s="2">
        <f>Table2[[#This Row],[Донецька область]]*100</f>
        <v>84.422110552763812</v>
      </c>
      <c r="H54" s="2">
        <f>Table2[[#This Row],[Житомирська область]]*100</f>
        <v>88.157894736842096</v>
      </c>
      <c r="I54" s="2">
        <f>Table2[[#This Row],[Закарпатська область]]*100</f>
        <v>61.682242990654203</v>
      </c>
      <c r="J54" s="2">
        <f>Table2[[#This Row],[Запорізька область]]*100</f>
        <v>89.152542372881356</v>
      </c>
      <c r="K54" s="2">
        <f>Table2[[#This Row],[Івано-Франківська область]]*100</f>
        <v>41.843971631205676</v>
      </c>
      <c r="L54" s="2">
        <f>Table2[[#This Row],[Київська область]]*100</f>
        <v>80.952380952380949</v>
      </c>
      <c r="M54" s="2">
        <f>Table2[[#This Row],[Кіровоградська область]]*100</f>
        <v>77.551020408163268</v>
      </c>
      <c r="N54" s="2">
        <f>Table2[[#This Row],[Луганська область]]*100</f>
        <v>98</v>
      </c>
      <c r="O54" s="2">
        <f>Table2[[#This Row],[Львівська область]]*100</f>
        <v>53.097345132743371</v>
      </c>
      <c r="P54" s="2">
        <f>Table2[[#This Row],[Миколаївська область]]*100</f>
        <v>76.363636363636374</v>
      </c>
      <c r="Q54" s="2">
        <f>Table2[[#This Row],[Одеська область]]*100</f>
        <v>89.783281733746136</v>
      </c>
      <c r="R54" s="2">
        <f>Table2[[#This Row],[Полтавська область]]*100</f>
        <v>97.633136094674555</v>
      </c>
      <c r="S54" s="2">
        <f>Table2[[#This Row],[Рівненська область]]*100</f>
        <v>78.181818181818187</v>
      </c>
      <c r="T54" s="2">
        <f>Table2[[#This Row],[Сумська область]]*100</f>
        <v>90.666666666666657</v>
      </c>
      <c r="U54" s="2">
        <f>Table2[[#This Row],[Тернопільська область]]*100</f>
        <v>79.27927927927928</v>
      </c>
      <c r="V54" s="2">
        <f>Table2[[#This Row],[Харківська область]]*100</f>
        <v>77.710843373493972</v>
      </c>
      <c r="W54" s="2">
        <f>Table2[[#This Row],[Херсонська область]]*100</f>
        <v>95.238095238095227</v>
      </c>
      <c r="X54" s="2">
        <f>Table2[[#This Row],[Хмельницька область]]*100</f>
        <v>58.82352941176471</v>
      </c>
      <c r="Y54" s="2">
        <f>Table2[[#This Row],[Черкаська область]]*100</f>
        <v>82.278481012658233</v>
      </c>
      <c r="Z54" s="2">
        <f>Table2[[#This Row],[Чернівецька область]]*100</f>
        <v>53.333333333333336</v>
      </c>
      <c r="AA54" s="2">
        <f>Table2[[#This Row],[Чернігівська область]]*100</f>
        <v>10.144927536231885</v>
      </c>
    </row>
    <row r="55" spans="1:27" x14ac:dyDescent="0.35">
      <c r="A55" s="1">
        <v>44078</v>
      </c>
      <c r="B55" t="s">
        <v>51</v>
      </c>
      <c r="C55" s="2">
        <f>Table2[[#This Row],[м.Київ]]*100</f>
        <v>6.9518716577540109</v>
      </c>
      <c r="D55" s="2">
        <f>Table2[[#This Row],[Вінницька область]]*100</f>
        <v>15.602836879432624</v>
      </c>
      <c r="E55" s="2">
        <f>Table2[[#This Row],[Волинська область]]*100</f>
        <v>3.2051282051282048</v>
      </c>
      <c r="F55" s="2">
        <f>Table2[[#This Row],[Дніпропетровська область]]*100</f>
        <v>1.4742014742014742</v>
      </c>
      <c r="G55" s="2">
        <f>Table2[[#This Row],[Донецька область]]*100</f>
        <v>1.4409221902017291</v>
      </c>
      <c r="H55" s="2">
        <f>Table2[[#This Row],[Житомирська область]]*100</f>
        <v>2.1164021164021163</v>
      </c>
      <c r="I55" s="2">
        <f>Table2[[#This Row],[Закарпатська область]]*100</f>
        <v>11.711711711711711</v>
      </c>
      <c r="J55" s="2">
        <f>Table2[[#This Row],[Запорізька область]]*100</f>
        <v>1.1976047904191618</v>
      </c>
      <c r="K55" s="2">
        <f>Table2[[#This Row],[Івано-Франківська область]]*100</f>
        <v>25</v>
      </c>
      <c r="L55" s="2">
        <f>Table2[[#This Row],[Київська область]]*100</f>
        <v>6.1224489795918364</v>
      </c>
      <c r="M55" s="2">
        <f>Table2[[#This Row],[Кіровоградська область]]*100</f>
        <v>18.181818181818183</v>
      </c>
      <c r="N55" s="2">
        <f>Table2[[#This Row],[Луганська область]]*100</f>
        <v>0.90909090909090906</v>
      </c>
      <c r="O55" s="2">
        <f>Table2[[#This Row],[Львівська область]]*100</f>
        <v>18.232044198895029</v>
      </c>
      <c r="P55" s="2">
        <f>Table2[[#This Row],[Миколаївська область]]*100</f>
        <v>4.716981132075472</v>
      </c>
      <c r="Q55" s="2">
        <f>Table2[[#This Row],[Одеська область]]*100</f>
        <v>0.38610038610038611</v>
      </c>
      <c r="R55" s="2">
        <f>Table2[[#This Row],[Полтавська область]]*100</f>
        <v>1.0526315789473684</v>
      </c>
      <c r="S55" s="2">
        <f>Table2[[#This Row],[Рівненська область]]*100</f>
        <v>2.4</v>
      </c>
      <c r="T55" s="2">
        <f>Table2[[#This Row],[Сумська область]]*100</f>
        <v>0</v>
      </c>
      <c r="U55" s="2">
        <f>Table2[[#This Row],[Тернопільська область]]*100</f>
        <v>3.4934497816593884</v>
      </c>
      <c r="V55" s="2">
        <f>Table2[[#This Row],[Харківська область]]*100</f>
        <v>14.912280701754385</v>
      </c>
      <c r="W55" s="2">
        <f>Table2[[#This Row],[Херсонська область]]*100</f>
        <v>0.76923076923076927</v>
      </c>
      <c r="X55" s="2">
        <f>Table2[[#This Row],[Хмельницька область]]*100</f>
        <v>8.2191780821917799</v>
      </c>
      <c r="Y55" s="2">
        <f>Table2[[#This Row],[Черкаська область]]*100</f>
        <v>2.2471910112359552</v>
      </c>
      <c r="Z55" s="2">
        <f>Table2[[#This Row],[Чернівецька область]]*100</f>
        <v>3.5971223021582732</v>
      </c>
      <c r="AA55" s="2">
        <f>Table2[[#This Row],[Чернігівська область]]*100</f>
        <v>53.086419753086425</v>
      </c>
    </row>
    <row r="56" spans="1:27" x14ac:dyDescent="0.35">
      <c r="A56" s="1">
        <v>44078</v>
      </c>
      <c r="B56" t="s">
        <v>52</v>
      </c>
      <c r="C56" s="2">
        <f>Table2[[#This Row],[м.Київ]]*100</f>
        <v>93.048128342245988</v>
      </c>
      <c r="D56" s="2">
        <f>Table2[[#This Row],[Вінницька область]]*100</f>
        <v>84.39716312056737</v>
      </c>
      <c r="E56" s="2">
        <f>Table2[[#This Row],[Волинська область]]*100</f>
        <v>96.794871794871796</v>
      </c>
      <c r="F56" s="2">
        <f>Table2[[#This Row],[Дніпропетровська область]]*100</f>
        <v>98.525798525798521</v>
      </c>
      <c r="G56" s="2">
        <f>Table2[[#This Row],[Донецька область]]*100</f>
        <v>98.559077809798268</v>
      </c>
      <c r="H56" s="2">
        <f>Table2[[#This Row],[Житомирська область]]*100</f>
        <v>97.883597883597886</v>
      </c>
      <c r="I56" s="2">
        <f>Table2[[#This Row],[Закарпатська область]]*100</f>
        <v>88.288288288288285</v>
      </c>
      <c r="J56" s="2">
        <f>Table2[[#This Row],[Запорізька область]]*100</f>
        <v>98.802395209580837</v>
      </c>
      <c r="K56" s="2">
        <f>Table2[[#This Row],[Івано-Франківська область]]*100</f>
        <v>75</v>
      </c>
      <c r="L56" s="2">
        <f>Table2[[#This Row],[Київська область]]*100</f>
        <v>93.877551020408163</v>
      </c>
      <c r="M56" s="2">
        <f>Table2[[#This Row],[Кіровоградська область]]*100</f>
        <v>81.818181818181827</v>
      </c>
      <c r="N56" s="2">
        <f>Table2[[#This Row],[Луганська область]]*100</f>
        <v>99.090909090909093</v>
      </c>
      <c r="O56" s="2">
        <f>Table2[[#This Row],[Львівська область]]*100</f>
        <v>81.767955801104975</v>
      </c>
      <c r="P56" s="2">
        <f>Table2[[#This Row],[Миколаївська область]]*100</f>
        <v>95.283018867924525</v>
      </c>
      <c r="Q56" s="2">
        <f>Table2[[#This Row],[Одеська область]]*100</f>
        <v>99.613899613899619</v>
      </c>
      <c r="R56" s="2">
        <f>Table2[[#This Row],[Полтавська область]]*100</f>
        <v>98.94736842105263</v>
      </c>
      <c r="S56" s="2">
        <f>Table2[[#This Row],[Рівненська область]]*100</f>
        <v>97.6</v>
      </c>
      <c r="T56" s="2">
        <f>Table2[[#This Row],[Сумська область]]*100</f>
        <v>100</v>
      </c>
      <c r="U56" s="2">
        <f>Table2[[#This Row],[Тернопільська область]]*100</f>
        <v>96.506550218340621</v>
      </c>
      <c r="V56" s="2">
        <f>Table2[[#This Row],[Харківська область]]*100</f>
        <v>85.087719298245617</v>
      </c>
      <c r="W56" s="2">
        <f>Table2[[#This Row],[Херсонська область]]*100</f>
        <v>99.230769230769226</v>
      </c>
      <c r="X56" s="2">
        <f>Table2[[#This Row],[Хмельницька область]]*100</f>
        <v>91.780821917808225</v>
      </c>
      <c r="Y56" s="2">
        <f>Table2[[#This Row],[Черкаська область]]*100</f>
        <v>97.752808988764045</v>
      </c>
      <c r="Z56" s="2">
        <f>Table2[[#This Row],[Чернівецька область]]*100</f>
        <v>96.402877697841731</v>
      </c>
      <c r="AA56" s="2">
        <f>Table2[[#This Row],[Чернігівська область]]*100</f>
        <v>46.913580246913575</v>
      </c>
    </row>
    <row r="57" spans="1:27" x14ac:dyDescent="0.35">
      <c r="A57" s="1">
        <v>44079</v>
      </c>
      <c r="B57" t="s">
        <v>30</v>
      </c>
      <c r="C57" s="2">
        <f>Table2[[#This Row],[м.Київ]]*100</f>
        <v>50.028851702250435</v>
      </c>
      <c r="D57" s="2">
        <f>Table2[[#This Row],[Вінницька область]]*100</f>
        <v>19.043238270469182</v>
      </c>
      <c r="E57" s="2">
        <f>Table2[[#This Row],[Волинська область]]*100</f>
        <v>13.725490196078432</v>
      </c>
      <c r="F57" s="2">
        <f>Table2[[#This Row],[Дніпропетровська область]]*100</f>
        <v>11.540075535039866</v>
      </c>
      <c r="G57" s="2">
        <f>Table2[[#This Row],[Донецька область]]*100</f>
        <v>12.055109070034444</v>
      </c>
      <c r="H57" s="2">
        <f>Table2[[#This Row],[Житомирська область]]*100</f>
        <v>21.195652173913043</v>
      </c>
      <c r="I57" s="2">
        <f>Table2[[#This Row],[Закарпатська область]]*100</f>
        <v>30.343007915567284</v>
      </c>
      <c r="J57" s="2">
        <f>Table2[[#This Row],[Запорізька область]]*100</f>
        <v>10.126582278481013</v>
      </c>
      <c r="K57" s="2">
        <f>Table2[[#This Row],[Івано-Франківська область]]*100</f>
        <v>30.41599135602377</v>
      </c>
      <c r="L57" s="2">
        <f>Table2[[#This Row],[Київська область]]*100</f>
        <v>26.787878787878789</v>
      </c>
      <c r="M57" s="2">
        <f>Table2[[#This Row],[Кіровоградська область]]*100</f>
        <v>31.775700934579437</v>
      </c>
      <c r="N57" s="2">
        <f>Table2[[#This Row],[Луганська область]]*100</f>
        <v>31.155778894472363</v>
      </c>
      <c r="O57" s="2">
        <f>Table2[[#This Row],[Львівська область]]*100</f>
        <v>25.647969052224372</v>
      </c>
      <c r="P57" s="2">
        <f>Table2[[#This Row],[Миколаївська область]]*100</f>
        <v>34.591194968553459</v>
      </c>
      <c r="Q57" s="2">
        <f>Table2[[#This Row],[Одеська область]]*100</f>
        <v>36.534586971121556</v>
      </c>
      <c r="R57" s="2">
        <f>Table2[[#This Row],[Полтавська область]]*100</f>
        <v>12.557427258805513</v>
      </c>
      <c r="S57" s="2">
        <f>Table2[[#This Row],[Рівненська область]]*100</f>
        <v>37.759336099585063</v>
      </c>
      <c r="T57" s="2">
        <f>Table2[[#This Row],[Сумська область]]*100</f>
        <v>24.346076458752517</v>
      </c>
      <c r="U57" s="2">
        <f>Table2[[#This Row],[Тернопільська область]]*100</f>
        <v>40.129682997118152</v>
      </c>
      <c r="V57" s="2">
        <f>Table2[[#This Row],[Харківська область]]*100</f>
        <v>30.029013539651839</v>
      </c>
      <c r="W57" s="2">
        <f>Table2[[#This Row],[Херсонська область]]*100</f>
        <v>10.955710955710956</v>
      </c>
      <c r="X57" s="2">
        <f>Table2[[#This Row],[Хмельницька область]]*100</f>
        <v>43.5632183908046</v>
      </c>
      <c r="Y57" s="2">
        <f>Table2[[#This Row],[Черкаська область]]*100</f>
        <v>34.188034188034187</v>
      </c>
      <c r="Z57" s="2">
        <f>Table2[[#This Row],[Чернівецька область]]*100</f>
        <v>35.756853396901072</v>
      </c>
      <c r="AA57" s="2">
        <f>Table2[[#This Row],[Чернігівська область]]*100</f>
        <v>43.625498007968126</v>
      </c>
    </row>
    <row r="58" spans="1:27" x14ac:dyDescent="0.35">
      <c r="A58" s="1">
        <v>44079</v>
      </c>
      <c r="B58" t="s">
        <v>31</v>
      </c>
      <c r="C58" s="2">
        <f>Table2[[#This Row],[м.Київ]]*100</f>
        <v>4.7893825735718414</v>
      </c>
      <c r="D58" s="2">
        <f>Table2[[#This Row],[Вінницька область]]*100</f>
        <v>32.106715731370741</v>
      </c>
      <c r="E58" s="2">
        <f>Table2[[#This Row],[Волинська область]]*100</f>
        <v>32.135076252723309</v>
      </c>
      <c r="F58" s="2">
        <f>Table2[[#This Row],[Дніпропетровська область]]*100</f>
        <v>14.1418380193034</v>
      </c>
      <c r="G58" s="2">
        <f>Table2[[#This Row],[Донецька область]]*100</f>
        <v>20.091848450057405</v>
      </c>
      <c r="H58" s="2">
        <f>Table2[[#This Row],[Житомирська область]]*100</f>
        <v>3.152173913043478</v>
      </c>
      <c r="I58" s="2">
        <f>Table2[[#This Row],[Закарпатська область]]*100</f>
        <v>8.2673702726473177</v>
      </c>
      <c r="J58" s="2">
        <f>Table2[[#This Row],[Запорізька область]]*100</f>
        <v>2.8294862248696946</v>
      </c>
      <c r="K58" s="2">
        <f>Table2[[#This Row],[Івано-Франківська область]]*100</f>
        <v>30.956239870340358</v>
      </c>
      <c r="L58" s="2">
        <f>Table2[[#This Row],[Київська область]]*100</f>
        <v>10.909090909090908</v>
      </c>
      <c r="M58" s="2">
        <f>Table2[[#This Row],[Кіровоградська область]]*100</f>
        <v>5.6074766355140184</v>
      </c>
      <c r="N58" s="2">
        <f>Table2[[#This Row],[Луганська область]]*100</f>
        <v>8.5427135678391952</v>
      </c>
      <c r="O58" s="2">
        <f>Table2[[#This Row],[Львівська область]]*100</f>
        <v>22.862669245647968</v>
      </c>
      <c r="P58" s="2">
        <f>Table2[[#This Row],[Миколаївська область]]*100</f>
        <v>2.9874213836477987</v>
      </c>
      <c r="Q58" s="2">
        <f>Table2[[#This Row],[Одеська область]]*100</f>
        <v>29.415715245130958</v>
      </c>
      <c r="R58" s="2">
        <f>Table2[[#This Row],[Полтавська область]]*100</f>
        <v>6.431852986217458</v>
      </c>
      <c r="S58" s="2">
        <f>Table2[[#This Row],[Рівненська область]]*100</f>
        <v>10.78838174273859</v>
      </c>
      <c r="T58" s="2">
        <f>Table2[[#This Row],[Сумська область]]*100</f>
        <v>20.120724346076461</v>
      </c>
      <c r="U58" s="2">
        <f>Table2[[#This Row],[Тернопільська область]]*100</f>
        <v>14.913544668587896</v>
      </c>
      <c r="V58" s="2">
        <f>Table2[[#This Row],[Харківська область]]*100</f>
        <v>13.49129593810445</v>
      </c>
      <c r="W58" s="2">
        <f>Table2[[#This Row],[Херсонська область]]*100</f>
        <v>0</v>
      </c>
      <c r="X58" s="2">
        <f>Table2[[#This Row],[Хмельницька область]]*100</f>
        <v>7.2413793103448283</v>
      </c>
      <c r="Y58" s="2">
        <f>Table2[[#This Row],[Черкаська область]]*100</f>
        <v>0.42735042735042739</v>
      </c>
      <c r="Z58" s="2">
        <f>Table2[[#This Row],[Чернівецька область]]*100</f>
        <v>28.963051251489869</v>
      </c>
      <c r="AA58" s="2">
        <f>Table2[[#This Row],[Чернігівська область]]*100</f>
        <v>6.3745019920318722</v>
      </c>
    </row>
    <row r="59" spans="1:27" x14ac:dyDescent="0.35">
      <c r="A59" s="1">
        <v>44079</v>
      </c>
      <c r="B59" t="s">
        <v>32</v>
      </c>
      <c r="C59" s="2">
        <f>Table2[[#This Row],[м.Київ]]*100</f>
        <v>54.818234275822277</v>
      </c>
      <c r="D59" s="2">
        <f>Table2[[#This Row],[Вінницька область]]*100</f>
        <v>51.149954001839923</v>
      </c>
      <c r="E59" s="2">
        <f>Table2[[#This Row],[Волинська область]]*100</f>
        <v>45.860566448801741</v>
      </c>
      <c r="F59" s="2">
        <f>Table2[[#This Row],[Дніпропетровська область]]*100</f>
        <v>25.681913554343268</v>
      </c>
      <c r="G59" s="2">
        <f>Table2[[#This Row],[Донецька область]]*100</f>
        <v>32.146957520091853</v>
      </c>
      <c r="H59" s="2">
        <f>Table2[[#This Row],[Житомирська область]]*100</f>
        <v>24.347826086956523</v>
      </c>
      <c r="I59" s="2">
        <f>Table2[[#This Row],[Закарпатська область]]*100</f>
        <v>38.610378188214597</v>
      </c>
      <c r="J59" s="2">
        <f>Table2[[#This Row],[Запорізька область]]*100</f>
        <v>12.956068503350707</v>
      </c>
      <c r="K59" s="2">
        <f>Table2[[#This Row],[Івано-Франківська область]]*100</f>
        <v>61.372231226364129</v>
      </c>
      <c r="L59" s="2">
        <f>Table2[[#This Row],[Київська область]]*100</f>
        <v>37.696969696969695</v>
      </c>
      <c r="M59" s="2">
        <f>Table2[[#This Row],[Кіровоградська область]]*100</f>
        <v>37.383177570093459</v>
      </c>
      <c r="N59" s="2">
        <f>Table2[[#This Row],[Луганська область]]*100</f>
        <v>39.698492462311556</v>
      </c>
      <c r="O59" s="2">
        <f>Table2[[#This Row],[Львівська область]]*100</f>
        <v>48.51063829787234</v>
      </c>
      <c r="P59" s="2">
        <f>Table2[[#This Row],[Миколаївська область]]*100</f>
        <v>37.578616352201259</v>
      </c>
      <c r="Q59" s="2">
        <f>Table2[[#This Row],[Одеська область]]*100</f>
        <v>65.950302216252524</v>
      </c>
      <c r="R59" s="2">
        <f>Table2[[#This Row],[Полтавська область]]*100</f>
        <v>18.989280245022972</v>
      </c>
      <c r="S59" s="2">
        <f>Table2[[#This Row],[Рівненська область]]*100</f>
        <v>48.54771784232365</v>
      </c>
      <c r="T59" s="2">
        <f>Table2[[#This Row],[Сумська область]]*100</f>
        <v>44.466800804828978</v>
      </c>
      <c r="U59" s="2">
        <f>Table2[[#This Row],[Тернопільська область]]*100</f>
        <v>55.043227665706048</v>
      </c>
      <c r="V59" s="2">
        <f>Table2[[#This Row],[Харківська область]]*100</f>
        <v>43.520309477756285</v>
      </c>
      <c r="W59" s="2">
        <f>Table2[[#This Row],[Херсонська область]]*100</f>
        <v>10.955710955710956</v>
      </c>
      <c r="X59" s="2">
        <f>Table2[[#This Row],[Хмельницька область]]*100</f>
        <v>50.804597701149426</v>
      </c>
      <c r="Y59" s="2">
        <f>Table2[[#This Row],[Черкаська область]]*100</f>
        <v>34.615384615384613</v>
      </c>
      <c r="Z59" s="2">
        <f>Table2[[#This Row],[Чернівецька область]]*100</f>
        <v>64.719904648390951</v>
      </c>
      <c r="AA59" s="2">
        <f>Table2[[#This Row],[Чернігівська область]]*100</f>
        <v>50</v>
      </c>
    </row>
    <row r="60" spans="1:27" x14ac:dyDescent="0.35">
      <c r="A60" s="1">
        <v>44079</v>
      </c>
      <c r="B60" t="s">
        <v>33</v>
      </c>
      <c r="C60" s="2">
        <f>Table2[[#This Row],[м.Київ]]*100</f>
        <v>45.181765724177723</v>
      </c>
      <c r="D60" s="2">
        <f>Table2[[#This Row],[Вінницька область]]*100</f>
        <v>48.850045998160077</v>
      </c>
      <c r="E60" s="2">
        <f>Table2[[#This Row],[Волинська область]]*100</f>
        <v>54.139433551198259</v>
      </c>
      <c r="F60" s="2">
        <f>Table2[[#This Row],[Дніпропетровська область]]*100</f>
        <v>74.318086445656746</v>
      </c>
      <c r="G60" s="2">
        <f>Table2[[#This Row],[Донецька область]]*100</f>
        <v>67.853042479908154</v>
      </c>
      <c r="H60" s="2">
        <f>Table2[[#This Row],[Житомирська область]]*100</f>
        <v>75.65217391304347</v>
      </c>
      <c r="I60" s="2">
        <f>Table2[[#This Row],[Закарпатська область]]*100</f>
        <v>61.389621811785403</v>
      </c>
      <c r="J60" s="2">
        <f>Table2[[#This Row],[Запорізька область]]*100</f>
        <v>87.043931496649293</v>
      </c>
      <c r="K60" s="2">
        <f>Table2[[#This Row],[Івано-Франківська область]]*100</f>
        <v>38.627768773635871</v>
      </c>
      <c r="L60" s="2">
        <f>Table2[[#This Row],[Київська область]]*100</f>
        <v>62.303030303030305</v>
      </c>
      <c r="M60" s="2">
        <f>Table2[[#This Row],[Кіровоградська область]]*100</f>
        <v>62.616822429906534</v>
      </c>
      <c r="N60" s="2">
        <f>Table2[[#This Row],[Луганська область]]*100</f>
        <v>60.301507537688437</v>
      </c>
      <c r="O60" s="2">
        <f>Table2[[#This Row],[Львівська область]]*100</f>
        <v>51.489361702127653</v>
      </c>
      <c r="P60" s="2">
        <f>Table2[[#This Row],[Миколаївська область]]*100</f>
        <v>62.421383647798748</v>
      </c>
      <c r="Q60" s="2">
        <f>Table2[[#This Row],[Одеська область]]*100</f>
        <v>34.049697783747476</v>
      </c>
      <c r="R60" s="2">
        <f>Table2[[#This Row],[Полтавська область]]*100</f>
        <v>81.010719754977018</v>
      </c>
      <c r="S60" s="2">
        <f>Table2[[#This Row],[Рівненська область]]*100</f>
        <v>51.452282157676343</v>
      </c>
      <c r="T60" s="2">
        <f>Table2[[#This Row],[Сумська область]]*100</f>
        <v>55.533199195171022</v>
      </c>
      <c r="U60" s="2">
        <f>Table2[[#This Row],[Тернопільська область]]*100</f>
        <v>44.956772334293952</v>
      </c>
      <c r="V60" s="2">
        <f>Table2[[#This Row],[Харківська область]]*100</f>
        <v>56.479690522243708</v>
      </c>
      <c r="W60" s="2">
        <f>Table2[[#This Row],[Херсонська область]]*100</f>
        <v>89.044289044289044</v>
      </c>
      <c r="X60" s="2">
        <f>Table2[[#This Row],[Хмельницька область]]*100</f>
        <v>49.195402298850574</v>
      </c>
      <c r="Y60" s="2">
        <f>Table2[[#This Row],[Черкаська область]]*100</f>
        <v>65.384615384615387</v>
      </c>
      <c r="Z60" s="2">
        <f>Table2[[#This Row],[Чернівецька область]]*100</f>
        <v>35.280095351609056</v>
      </c>
      <c r="AA60" s="2">
        <f>Table2[[#This Row],[Чернігівська область]]*100</f>
        <v>50</v>
      </c>
    </row>
    <row r="61" spans="1:27" x14ac:dyDescent="0.35">
      <c r="A61" s="1">
        <v>44079</v>
      </c>
      <c r="B61" t="s">
        <v>46</v>
      </c>
      <c r="C61" s="2">
        <f>Table2[[#This Row],[м.Київ]]*100</f>
        <v>37.286265857694431</v>
      </c>
      <c r="D61" s="2">
        <f>Table2[[#This Row],[Вінницька область]]*100</f>
        <v>32.868352223190932</v>
      </c>
      <c r="E61" s="2">
        <f>Table2[[#This Row],[Волинська область]]*100</f>
        <v>30.283224400871461</v>
      </c>
      <c r="F61" s="2">
        <f>Table2[[#This Row],[Дніпропетровська область]]*100</f>
        <v>28.622012393036293</v>
      </c>
      <c r="G61" s="2">
        <f>Table2[[#This Row],[Донецька область]]*100</f>
        <v>23.616236162361623</v>
      </c>
      <c r="H61" s="2">
        <f>Table2[[#This Row],[Житомирська область]]*100</f>
        <v>47.026657552973347</v>
      </c>
      <c r="I61" s="2">
        <f>Table2[[#This Row],[Закарпатська область]]*100</f>
        <v>52.066842568161832</v>
      </c>
      <c r="J61" s="2">
        <f>Table2[[#This Row],[Запорізька область]]*100</f>
        <v>55.334846765039728</v>
      </c>
      <c r="K61" s="2">
        <f>Table2[[#This Row],[Івано-Франківська область]]*100</f>
        <v>31.334413830361967</v>
      </c>
      <c r="L61" s="2">
        <f>Table2[[#This Row],[Київська область]]*100</f>
        <v>51.956521739130437</v>
      </c>
      <c r="M61" s="2">
        <f>Table2[[#This Row],[Кіровоградська область]]*100</f>
        <v>80.912863070539416</v>
      </c>
      <c r="N61" s="2">
        <f>Table2[[#This Row],[Луганська область]]*100</f>
        <v>20.655737704918035</v>
      </c>
      <c r="O61" s="2">
        <f>Table2[[#This Row],[Львівська область]]*100</f>
        <v>51.471135940409681</v>
      </c>
      <c r="P61" s="2">
        <f>Table2[[#This Row],[Миколаївська область]]*100</f>
        <v>37.015945330296127</v>
      </c>
      <c r="Q61" s="2">
        <f>Table2[[#This Row],[Одеська область]]*100</f>
        <v>29.666212534059945</v>
      </c>
      <c r="R61" s="2">
        <f>Table2[[#This Row],[Полтавська область]]*100</f>
        <v>20.931899641577061</v>
      </c>
      <c r="S61" s="2">
        <f>Table2[[#This Row],[Рівненська область]]*100</f>
        <v>24.594992636229748</v>
      </c>
      <c r="T61" s="2">
        <f>Table2[[#This Row],[Сумська область]]*100</f>
        <v>48.275862068965516</v>
      </c>
      <c r="U61" s="2">
        <f>Table2[[#This Row],[Тернопільська область]]*100</f>
        <v>25.601750547045953</v>
      </c>
      <c r="V61" s="2">
        <f>Table2[[#This Row],[Харківська область]]*100</f>
        <v>19.852034525277436</v>
      </c>
      <c r="W61" s="2">
        <f>Table2[[#This Row],[Херсонська область]]*100</f>
        <v>39.781328847771235</v>
      </c>
      <c r="X61" s="2">
        <f>Table2[[#This Row],[Хмельницька область]]*100</f>
        <v>24.421052631578945</v>
      </c>
      <c r="Y61" s="2">
        <f>Table2[[#This Row],[Черкаська область]]*100</f>
        <v>74.550128534704371</v>
      </c>
      <c r="Z61" s="2">
        <f>Table2[[#This Row],[Чернівецька область]]*100</f>
        <v>15.460232350312781</v>
      </c>
      <c r="AA61" s="2">
        <f>Table2[[#This Row],[Чернігівська область]]*100</f>
        <v>24.293785310734464</v>
      </c>
    </row>
    <row r="62" spans="1:27" x14ac:dyDescent="0.35">
      <c r="A62" s="1">
        <v>44079</v>
      </c>
      <c r="B62" t="s">
        <v>47</v>
      </c>
      <c r="C62" s="2">
        <f>Table2[[#This Row],[м.Київ]]*100</f>
        <v>34.763313609467453</v>
      </c>
      <c r="D62" s="2">
        <f>Table2[[#This Row],[Вінницька область]]*100</f>
        <v>26.525198938992045</v>
      </c>
      <c r="E62" s="2">
        <f>Table2[[#This Row],[Волинська область]]*100</f>
        <v>47.122302158273385</v>
      </c>
      <c r="F62" s="2">
        <f>Table2[[#This Row],[Дніпропетровська область]]*100</f>
        <v>9.5876288659793829</v>
      </c>
      <c r="G62" s="2">
        <f>Table2[[#This Row],[Донецька область]]*100</f>
        <v>19.010416666666664</v>
      </c>
      <c r="H62" s="2">
        <f>Table2[[#This Row],[Житомирська область]]*100</f>
        <v>7.2674418604651168</v>
      </c>
      <c r="I62" s="2">
        <f>Table2[[#This Row],[Закарпатська область]]*100</f>
        <v>63.175675675675677</v>
      </c>
      <c r="J62" s="2">
        <f>Table2[[#This Row],[Запорізька область]]*100</f>
        <v>4.5128205128205128</v>
      </c>
      <c r="K62" s="2">
        <f>Table2[[#This Row],[Івано-Франківська область]]*100</f>
        <v>57.241379310344833</v>
      </c>
      <c r="L62" s="2">
        <f>Table2[[#This Row],[Київська область]]*100</f>
        <v>42.887029288702927</v>
      </c>
      <c r="M62" s="2">
        <f>Table2[[#This Row],[Кіровоградська область]]*100</f>
        <v>37.435897435897438</v>
      </c>
      <c r="N62" s="2">
        <f>Table2[[#This Row],[Луганська область]]*100</f>
        <v>0</v>
      </c>
      <c r="O62" s="2">
        <f>Table2[[#This Row],[Львівська область]]*100</f>
        <v>45.224312590448626</v>
      </c>
      <c r="P62" s="2">
        <f>Table2[[#This Row],[Миколаївська область]]*100</f>
        <v>31.076923076923073</v>
      </c>
      <c r="Q62" s="2">
        <f>Table2[[#This Row],[Одеська область]]*100</f>
        <v>31.687715269804823</v>
      </c>
      <c r="R62" s="2">
        <f>Table2[[#This Row],[Полтавська область]]*100</f>
        <v>13.356164383561644</v>
      </c>
      <c r="S62" s="2">
        <f>Table2[[#This Row],[Рівненська область]]*100</f>
        <v>28.742514970059879</v>
      </c>
      <c r="T62" s="2">
        <f>Table2[[#This Row],[Сумська область]]*100</f>
        <v>31.03448275862069</v>
      </c>
      <c r="U62" s="2">
        <f>Table2[[#This Row],[Тернопільська область]]*100</f>
        <v>40.854700854700852</v>
      </c>
      <c r="V62" s="2">
        <f>Table2[[#This Row],[Харківська область]]*100</f>
        <v>60.869565217391312</v>
      </c>
      <c r="W62" s="2">
        <f>Table2[[#This Row],[Херсонська область]]*100</f>
        <v>10.359408033826638</v>
      </c>
      <c r="X62" s="2">
        <f>Table2[[#This Row],[Хмельницька область]]*100</f>
        <v>48.275862068965516</v>
      </c>
      <c r="Y62" s="2">
        <f>Table2[[#This Row],[Черкаська область]]*100</f>
        <v>56.551724137931039</v>
      </c>
      <c r="Z62" s="2">
        <f>Table2[[#This Row],[Чернівецька область]]*100</f>
        <v>-84.393063583815035</v>
      </c>
      <c r="AA62" s="2">
        <f>Table2[[#This Row],[Чернігівська область]]*100</f>
        <v>28.488372093023255</v>
      </c>
    </row>
    <row r="63" spans="1:27" x14ac:dyDescent="0.35">
      <c r="A63" s="1">
        <v>44079</v>
      </c>
      <c r="B63" t="s">
        <v>48</v>
      </c>
      <c r="C63" s="2">
        <f>Table2[[#This Row],[м.Київ]]*100</f>
        <v>65.23668639053254</v>
      </c>
      <c r="D63" s="2">
        <f>Table2[[#This Row],[Вінницька область]]*100</f>
        <v>73.474801061007952</v>
      </c>
      <c r="E63" s="2">
        <f>Table2[[#This Row],[Волинська область]]*100</f>
        <v>52.877697841726622</v>
      </c>
      <c r="F63" s="2">
        <f>Table2[[#This Row],[Дніпропетровська область]]*100</f>
        <v>90.412371134020617</v>
      </c>
      <c r="G63" s="2">
        <f>Table2[[#This Row],[Донецька область]]*100</f>
        <v>80.989583333333343</v>
      </c>
      <c r="H63" s="2">
        <f>Table2[[#This Row],[Житомирська область]]*100</f>
        <v>92.732558139534888</v>
      </c>
      <c r="I63" s="2">
        <f>Table2[[#This Row],[Закарпатська область]]*100</f>
        <v>36.824324324324323</v>
      </c>
      <c r="J63" s="2">
        <f>Table2[[#This Row],[Запорізька область]]*100</f>
        <v>95.487179487179489</v>
      </c>
      <c r="K63" s="2">
        <f>Table2[[#This Row],[Івано-Франківська область]]*100</f>
        <v>42.758620689655174</v>
      </c>
      <c r="L63" s="2">
        <f>Table2[[#This Row],[Київська область]]*100</f>
        <v>57.112970711297073</v>
      </c>
      <c r="M63" s="2">
        <f>Table2[[#This Row],[Кіровоградська область]]*100</f>
        <v>62.564102564102562</v>
      </c>
      <c r="N63" s="2">
        <f>Table2[[#This Row],[Луганська область]]*100</f>
        <v>100</v>
      </c>
      <c r="O63" s="2">
        <f>Table2[[#This Row],[Львівська область]]*100</f>
        <v>54.775687409551374</v>
      </c>
      <c r="P63" s="2">
        <f>Table2[[#This Row],[Миколаївська область]]*100</f>
        <v>68.92307692307692</v>
      </c>
      <c r="Q63" s="2">
        <f>Table2[[#This Row],[Одеська область]]*100</f>
        <v>68.312284730195188</v>
      </c>
      <c r="R63" s="2">
        <f>Table2[[#This Row],[Полтавська область]]*100</f>
        <v>86.643835616438352</v>
      </c>
      <c r="S63" s="2">
        <f>Table2[[#This Row],[Рівненська область]]*100</f>
        <v>71.257485029940113</v>
      </c>
      <c r="T63" s="2">
        <f>Table2[[#This Row],[Сумська область]]*100</f>
        <v>68.965517241379317</v>
      </c>
      <c r="U63" s="2">
        <f>Table2[[#This Row],[Тернопільська область]]*100</f>
        <v>59.145299145299148</v>
      </c>
      <c r="V63" s="2">
        <f>Table2[[#This Row],[Харківська область]]*100</f>
        <v>39.130434782608695</v>
      </c>
      <c r="W63" s="2">
        <f>Table2[[#This Row],[Херсонська область]]*100</f>
        <v>89.640591966173361</v>
      </c>
      <c r="X63" s="2">
        <f>Table2[[#This Row],[Хмельницька область]]*100</f>
        <v>51.724137931034484</v>
      </c>
      <c r="Y63" s="2">
        <f>Table2[[#This Row],[Черкаська область]]*100</f>
        <v>43.448275862068961</v>
      </c>
      <c r="Z63" s="2">
        <f>Table2[[#This Row],[Чернівецька область]]*100</f>
        <v>184.39306358381501</v>
      </c>
      <c r="AA63" s="2">
        <f>Table2[[#This Row],[Чернігівська область]]*100</f>
        <v>71.511627906976756</v>
      </c>
    </row>
    <row r="64" spans="1:27" x14ac:dyDescent="0.35">
      <c r="A64" s="1">
        <v>44079</v>
      </c>
      <c r="B64" t="s">
        <v>49</v>
      </c>
      <c r="C64" s="2">
        <f>Table2[[#This Row],[м.Київ]]*100</f>
        <v>39.106145251396647</v>
      </c>
      <c r="D64" s="2">
        <f>Table2[[#This Row],[Вінницька область]]*100</f>
        <v>27.500000000000004</v>
      </c>
      <c r="E64" s="2">
        <f>Table2[[#This Row],[Волинська область]]*100</f>
        <v>16.666666666666664</v>
      </c>
      <c r="F64" s="2">
        <f>Table2[[#This Row],[Дніпропетровська область]]*100</f>
        <v>16.766467065868262</v>
      </c>
      <c r="G64" s="2">
        <f>Table2[[#This Row],[Донецька область]]*100</f>
        <v>19.597989949748744</v>
      </c>
      <c r="H64" s="2">
        <f>Table2[[#This Row],[Житомирська область]]*100</f>
        <v>11.842105263157894</v>
      </c>
      <c r="I64" s="2">
        <f>Table2[[#This Row],[Закарпатська область]]*100</f>
        <v>42.990654205607477</v>
      </c>
      <c r="J64" s="2">
        <f>Table2[[#This Row],[Запорізька область]]*100</f>
        <v>11.186440677966102</v>
      </c>
      <c r="K64" s="2">
        <f>Table2[[#This Row],[Івано-Франківська область]]*100</f>
        <v>58.156028368794324</v>
      </c>
      <c r="L64" s="2">
        <f>Table2[[#This Row],[Київська область]]*100</f>
        <v>17.687074829931973</v>
      </c>
      <c r="M64" s="2">
        <f>Table2[[#This Row],[Кіровоградська область]]*100</f>
        <v>20.408163265306122</v>
      </c>
      <c r="N64" s="2">
        <f>Table2[[#This Row],[Луганська область]]*100</f>
        <v>2</v>
      </c>
      <c r="O64" s="2">
        <f>Table2[[#This Row],[Львівська область]]*100</f>
        <v>47.787610619469028</v>
      </c>
      <c r="P64" s="2">
        <f>Table2[[#This Row],[Миколаївська область]]*100</f>
        <v>21.818181818181817</v>
      </c>
      <c r="Q64" s="2">
        <f>Table2[[#This Row],[Одеська область]]*100</f>
        <v>8.9783281733746119</v>
      </c>
      <c r="R64" s="2">
        <f>Table2[[#This Row],[Полтавська область]]*100</f>
        <v>2.9585798816568047</v>
      </c>
      <c r="S64" s="2">
        <f>Table2[[#This Row],[Рівненська область]]*100</f>
        <v>23.636363636363637</v>
      </c>
      <c r="T64" s="2">
        <f>Table2[[#This Row],[Сумська область]]*100</f>
        <v>18.461538461538463</v>
      </c>
      <c r="U64" s="2">
        <f>Table2[[#This Row],[Тернопільська область]]*100</f>
        <v>20.27027027027027</v>
      </c>
      <c r="V64" s="2">
        <f>Table2[[#This Row],[Харківська область]]*100</f>
        <v>22.289156626506024</v>
      </c>
      <c r="W64" s="2">
        <f>Table2[[#This Row],[Херсонська область]]*100</f>
        <v>4.7619047619047619</v>
      </c>
      <c r="X64" s="2">
        <f>Table2[[#This Row],[Хмельницька область]]*100</f>
        <v>52.941176470588239</v>
      </c>
      <c r="Y64" s="2">
        <f>Table2[[#This Row],[Черкаська область]]*100</f>
        <v>18.518518518518519</v>
      </c>
      <c r="Z64" s="2">
        <f>Table2[[#This Row],[Чернівецька область]]*100</f>
        <v>50</v>
      </c>
      <c r="AA64" s="2">
        <f>Table2[[#This Row],[Чернігівська область]]*100</f>
        <v>24.761904761904763</v>
      </c>
    </row>
    <row r="65" spans="1:27" x14ac:dyDescent="0.35">
      <c r="A65" s="1">
        <v>44079</v>
      </c>
      <c r="B65" t="s">
        <v>50</v>
      </c>
      <c r="C65" s="2">
        <f>Table2[[#This Row],[м.Київ]]*100</f>
        <v>60.893854748603346</v>
      </c>
      <c r="D65" s="2">
        <f>Table2[[#This Row],[Вінницька область]]*100</f>
        <v>72.5</v>
      </c>
      <c r="E65" s="2">
        <f>Table2[[#This Row],[Волинська область]]*100</f>
        <v>83.333333333333343</v>
      </c>
      <c r="F65" s="2">
        <f>Table2[[#This Row],[Дніпропетровська область]]*100</f>
        <v>83.233532934131745</v>
      </c>
      <c r="G65" s="2">
        <f>Table2[[#This Row],[Донецька область]]*100</f>
        <v>80.402010050251263</v>
      </c>
      <c r="H65" s="2">
        <f>Table2[[#This Row],[Житомирська область]]*100</f>
        <v>88.157894736842096</v>
      </c>
      <c r="I65" s="2">
        <f>Table2[[#This Row],[Закарпатська область]]*100</f>
        <v>57.009345794392516</v>
      </c>
      <c r="J65" s="2">
        <f>Table2[[#This Row],[Запорізька область]]*100</f>
        <v>88.813559322033896</v>
      </c>
      <c r="K65" s="2">
        <f>Table2[[#This Row],[Івано-Франківська область]]*100</f>
        <v>41.843971631205676</v>
      </c>
      <c r="L65" s="2">
        <f>Table2[[#This Row],[Київська область]]*100</f>
        <v>82.312925170068027</v>
      </c>
      <c r="M65" s="2">
        <f>Table2[[#This Row],[Кіровоградська область]]*100</f>
        <v>79.591836734693871</v>
      </c>
      <c r="N65" s="2">
        <f>Table2[[#This Row],[Луганська область]]*100</f>
        <v>98</v>
      </c>
      <c r="O65" s="2">
        <f>Table2[[#This Row],[Львівська область]]*100</f>
        <v>52.212389380530979</v>
      </c>
      <c r="P65" s="2">
        <f>Table2[[#This Row],[Миколаївська область]]*100</f>
        <v>78.181818181818187</v>
      </c>
      <c r="Q65" s="2">
        <f>Table2[[#This Row],[Одеська область]]*100</f>
        <v>91.021671826625379</v>
      </c>
      <c r="R65" s="2">
        <f>Table2[[#This Row],[Полтавська область]]*100</f>
        <v>97.041420118343197</v>
      </c>
      <c r="S65" s="2">
        <f>Table2[[#This Row],[Рівненська область]]*100</f>
        <v>76.363636363636374</v>
      </c>
      <c r="T65" s="2">
        <f>Table2[[#This Row],[Сумська область]]*100</f>
        <v>81.538461538461533</v>
      </c>
      <c r="U65" s="2">
        <f>Table2[[#This Row],[Тернопільська область]]*100</f>
        <v>79.729729729729726</v>
      </c>
      <c r="V65" s="2">
        <f>Table2[[#This Row],[Харківська область]]*100</f>
        <v>77.710843373493972</v>
      </c>
      <c r="W65" s="2">
        <f>Table2[[#This Row],[Херсонська область]]*100</f>
        <v>95.238095238095227</v>
      </c>
      <c r="X65" s="2">
        <f>Table2[[#This Row],[Хмельницька область]]*100</f>
        <v>47.058823529411761</v>
      </c>
      <c r="Y65" s="2">
        <f>Table2[[#This Row],[Черкаська область]]*100</f>
        <v>81.481481481481481</v>
      </c>
      <c r="Z65" s="2">
        <f>Table2[[#This Row],[Чернівецька область]]*100</f>
        <v>50</v>
      </c>
      <c r="AA65" s="2">
        <f>Table2[[#This Row],[Чернігівська область]]*100</f>
        <v>75.238095238095241</v>
      </c>
    </row>
    <row r="66" spans="1:27" x14ac:dyDescent="0.35">
      <c r="A66" s="1">
        <v>44079</v>
      </c>
      <c r="B66" t="s">
        <v>51</v>
      </c>
      <c r="C66" s="2">
        <f>Table2[[#This Row],[м.Київ]]*100</f>
        <v>6.9518716577540109</v>
      </c>
      <c r="D66" s="2">
        <f>Table2[[#This Row],[Вінницька область]]*100</f>
        <v>17.021276595744681</v>
      </c>
      <c r="E66" s="2">
        <f>Table2[[#This Row],[Волинська область]]*100</f>
        <v>3.8461538461538463</v>
      </c>
      <c r="F66" s="2">
        <f>Table2[[#This Row],[Дніпропетровська область]]*100</f>
        <v>1.4742014742014742</v>
      </c>
      <c r="G66" s="2">
        <f>Table2[[#This Row],[Донецька область]]*100</f>
        <v>1.4409221902017291</v>
      </c>
      <c r="H66" s="2">
        <f>Table2[[#This Row],[Житомирська область]]*100</f>
        <v>2.6455026455026456</v>
      </c>
      <c r="I66" s="2">
        <f>Table2[[#This Row],[Закарпатська область]]*100</f>
        <v>12.612612612612612</v>
      </c>
      <c r="J66" s="2">
        <f>Table2[[#This Row],[Запорізька область]]*100</f>
        <v>1.4970059880239521</v>
      </c>
      <c r="K66" s="2">
        <f>Table2[[#This Row],[Івано-Франківська область]]*100</f>
        <v>30.46875</v>
      </c>
      <c r="L66" s="2">
        <f>Table2[[#This Row],[Київська область]]*100</f>
        <v>6.1224489795918364</v>
      </c>
      <c r="M66" s="2">
        <f>Table2[[#This Row],[Кіровоградська область]]*100</f>
        <v>21.212121212121211</v>
      </c>
      <c r="N66" s="2">
        <f>Table2[[#This Row],[Луганська область]]*100</f>
        <v>0.90909090909090906</v>
      </c>
      <c r="O66" s="2">
        <f>Table2[[#This Row],[Львівська область]]*100</f>
        <v>16.022099447513813</v>
      </c>
      <c r="P66" s="2">
        <f>Table2[[#This Row],[Миколаївська область]]*100</f>
        <v>2.8301886792452833</v>
      </c>
      <c r="Q66" s="2">
        <f>Table2[[#This Row],[Одеська область]]*100</f>
        <v>6.9498069498069501</v>
      </c>
      <c r="R66" s="2">
        <f>Table2[[#This Row],[Полтавська область]]*100</f>
        <v>1.2711864406779663</v>
      </c>
      <c r="S66" s="2">
        <f>Table2[[#This Row],[Рівненська область]]*100</f>
        <v>3.2</v>
      </c>
      <c r="T66" s="2">
        <f>Table2[[#This Row],[Сумська область]]*100</f>
        <v>0</v>
      </c>
      <c r="U66" s="2">
        <f>Table2[[#This Row],[Тернопільська область]]*100</f>
        <v>3.8961038961038961</v>
      </c>
      <c r="V66" s="2">
        <f>Table2[[#This Row],[Харківська область]]*100</f>
        <v>10.638297872340425</v>
      </c>
      <c r="W66" s="2">
        <f>Table2[[#This Row],[Херсонська область]]*100</f>
        <v>0.76923076923076927</v>
      </c>
      <c r="X66" s="2">
        <f>Table2[[#This Row],[Хмельницька область]]*100</f>
        <v>12.328767123287671</v>
      </c>
      <c r="Y66" s="2">
        <f>Table2[[#This Row],[Черкаська область]]*100</f>
        <v>2.2471910112359552</v>
      </c>
      <c r="Z66" s="2">
        <f>Table2[[#This Row],[Чернівецька область]]*100</f>
        <v>4.3165467625899279</v>
      </c>
      <c r="AA66" s="2">
        <f>Table2[[#This Row],[Чернігівська область]]*100</f>
        <v>7.8260869565217401</v>
      </c>
    </row>
    <row r="67" spans="1:27" x14ac:dyDescent="0.35">
      <c r="A67" s="1">
        <v>44079</v>
      </c>
      <c r="B67" t="s">
        <v>52</v>
      </c>
      <c r="C67" s="2">
        <f>Table2[[#This Row],[м.Київ]]*100</f>
        <v>93.048128342245988</v>
      </c>
      <c r="D67" s="2">
        <f>Table2[[#This Row],[Вінницька область]]*100</f>
        <v>82.978723404255319</v>
      </c>
      <c r="E67" s="2">
        <f>Table2[[#This Row],[Волинська область]]*100</f>
        <v>96.15384615384616</v>
      </c>
      <c r="F67" s="2">
        <f>Table2[[#This Row],[Дніпропетровська область]]*100</f>
        <v>98.525798525798521</v>
      </c>
      <c r="G67" s="2">
        <f>Table2[[#This Row],[Донецька область]]*100</f>
        <v>98.559077809798268</v>
      </c>
      <c r="H67" s="2">
        <f>Table2[[#This Row],[Житомирська область]]*100</f>
        <v>97.354497354497354</v>
      </c>
      <c r="I67" s="2">
        <f>Table2[[#This Row],[Закарпатська область]]*100</f>
        <v>87.387387387387378</v>
      </c>
      <c r="J67" s="2">
        <f>Table2[[#This Row],[Запорізька область]]*100</f>
        <v>98.502994011976057</v>
      </c>
      <c r="K67" s="2">
        <f>Table2[[#This Row],[Івано-Франківська область]]*100</f>
        <v>69.53125</v>
      </c>
      <c r="L67" s="2">
        <f>Table2[[#This Row],[Київська область]]*100</f>
        <v>93.877551020408163</v>
      </c>
      <c r="M67" s="2">
        <f>Table2[[#This Row],[Кіровоградська область]]*100</f>
        <v>78.787878787878782</v>
      </c>
      <c r="N67" s="2">
        <f>Table2[[#This Row],[Луганська область]]*100</f>
        <v>99.090909090909093</v>
      </c>
      <c r="O67" s="2">
        <f>Table2[[#This Row],[Львівська область]]*100</f>
        <v>83.97790055248619</v>
      </c>
      <c r="P67" s="2">
        <f>Table2[[#This Row],[Миколаївська область]]*100</f>
        <v>97.169811320754718</v>
      </c>
      <c r="Q67" s="2">
        <f>Table2[[#This Row],[Одеська область]]*100</f>
        <v>93.050193050193059</v>
      </c>
      <c r="R67" s="2">
        <f>Table2[[#This Row],[Полтавська область]]*100</f>
        <v>98.728813559322035</v>
      </c>
      <c r="S67" s="2">
        <f>Table2[[#This Row],[Рівненська область]]*100</f>
        <v>96.8</v>
      </c>
      <c r="T67" s="2">
        <f>Table2[[#This Row],[Сумська область]]*100</f>
        <v>100</v>
      </c>
      <c r="U67" s="2">
        <f>Table2[[#This Row],[Тернопільська область]]*100</f>
        <v>96.103896103896105</v>
      </c>
      <c r="V67" s="2">
        <f>Table2[[#This Row],[Харківська область]]*100</f>
        <v>89.361702127659569</v>
      </c>
      <c r="W67" s="2">
        <f>Table2[[#This Row],[Херсонська область]]*100</f>
        <v>99.230769230769226</v>
      </c>
      <c r="X67" s="2">
        <f>Table2[[#This Row],[Хмельницька область]]*100</f>
        <v>87.671232876712324</v>
      </c>
      <c r="Y67" s="2">
        <f>Table2[[#This Row],[Черкаська область]]*100</f>
        <v>97.752808988764045</v>
      </c>
      <c r="Z67" s="2">
        <f>Table2[[#This Row],[Чернівецька область]]*100</f>
        <v>95.683453237410077</v>
      </c>
      <c r="AA67" s="2">
        <f>Table2[[#This Row],[Чернігівська область]]*100</f>
        <v>92.173913043478265</v>
      </c>
    </row>
    <row r="68" spans="1:27" x14ac:dyDescent="0.35">
      <c r="A68" s="1">
        <v>44080</v>
      </c>
      <c r="B68" t="s">
        <v>30</v>
      </c>
      <c r="C68" s="2">
        <f>Table2[[#This Row],[м.Київ]]*100</f>
        <v>50.306748466257666</v>
      </c>
      <c r="D68" s="2">
        <f>Table2[[#This Row],[Вінницька область]]*100</f>
        <v>19.50321987120515</v>
      </c>
      <c r="E68" s="2">
        <f>Table2[[#This Row],[Волинська область]]*100</f>
        <v>13.616557734204793</v>
      </c>
      <c r="F68" s="2">
        <f>Table2[[#This Row],[Дніпропетровська область]]*100</f>
        <v>11.288292068820814</v>
      </c>
      <c r="G68" s="2">
        <f>Table2[[#This Row],[Донецька область]]*100</f>
        <v>13.662456946039036</v>
      </c>
      <c r="H68" s="2">
        <f>Table2[[#This Row],[Житомирська область]]*100</f>
        <v>22.282608695652172</v>
      </c>
      <c r="I68" s="2">
        <f>Table2[[#This Row],[Закарпатська область]]*100</f>
        <v>31.75021987686895</v>
      </c>
      <c r="J68" s="2">
        <f>Table2[[#This Row],[Запорізька область]]*100</f>
        <v>12.658227848101266</v>
      </c>
      <c r="K68" s="2">
        <f>Table2[[#This Row],[Івано-Франківська область]]*100</f>
        <v>31.226364127498652</v>
      </c>
      <c r="L68" s="2">
        <f>Table2[[#This Row],[Київська область]]*100</f>
        <v>29.454545454545457</v>
      </c>
      <c r="M68" s="2">
        <f>Table2[[#This Row],[Кіровоградська область]]*100</f>
        <v>32.710280373831772</v>
      </c>
      <c r="N68" s="2">
        <f>Table2[[#This Row],[Луганська область]]*100</f>
        <v>32.663316582914575</v>
      </c>
      <c r="O68" s="2">
        <f>Table2[[#This Row],[Львівська область]]*100</f>
        <v>26.963249516441007</v>
      </c>
      <c r="P68" s="2">
        <f>Table2[[#This Row],[Миколаївська область]]*100</f>
        <v>37.421383647798741</v>
      </c>
      <c r="Q68" s="2">
        <f>Table2[[#This Row],[Одеська область]]*100</f>
        <v>37.810611148421756</v>
      </c>
      <c r="R68" s="2">
        <f>Table2[[#This Row],[Полтавська область]]*100</f>
        <v>13.323124042879019</v>
      </c>
      <c r="S68" s="2">
        <f>Table2[[#This Row],[Рівненська область]]*100</f>
        <v>38.589211618257266</v>
      </c>
      <c r="T68" s="2">
        <f>Table2[[#This Row],[Сумська область]]*100</f>
        <v>26.559356136820927</v>
      </c>
      <c r="U68" s="2">
        <f>Table2[[#This Row],[Тернопільська область]]*100</f>
        <v>40.127840909090914</v>
      </c>
      <c r="V68" s="2">
        <f>Table2[[#This Row],[Харківська область]]*100</f>
        <v>31.334622823984525</v>
      </c>
      <c r="W68" s="2">
        <f>Table2[[#This Row],[Херсонська область]]*100</f>
        <v>14.452214452214452</v>
      </c>
      <c r="X68" s="2">
        <f>Table2[[#This Row],[Хмельницька область]]*100</f>
        <v>42.105263157894733</v>
      </c>
      <c r="Y68" s="2">
        <f>Table2[[#This Row],[Черкаська область]]*100</f>
        <v>36.324786324786324</v>
      </c>
      <c r="Z68" s="2">
        <f>Table2[[#This Row],[Чернівецька область]]*100</f>
        <v>39.45172824791419</v>
      </c>
      <c r="AA68" s="2">
        <f>Table2[[#This Row],[Чернігівська область]]*100</f>
        <v>45.418326693227087</v>
      </c>
    </row>
    <row r="69" spans="1:27" x14ac:dyDescent="0.35">
      <c r="A69" s="1">
        <v>44080</v>
      </c>
      <c r="B69" t="s">
        <v>31</v>
      </c>
      <c r="C69" s="2">
        <f>Table2[[#This Row],[м.Київ]]*100</f>
        <v>4.7964305633017288</v>
      </c>
      <c r="D69" s="2">
        <f>Table2[[#This Row],[Вінницька область]]*100</f>
        <v>33.670653173873042</v>
      </c>
      <c r="E69" s="2">
        <f>Table2[[#This Row],[Волинська область]]*100</f>
        <v>33.442265795206971</v>
      </c>
      <c r="F69" s="2">
        <f>Table2[[#This Row],[Дніпропетровська область]]*100</f>
        <v>15.610574905581201</v>
      </c>
      <c r="G69" s="2">
        <f>Table2[[#This Row],[Донецька область]]*100</f>
        <v>19.058553386911594</v>
      </c>
      <c r="H69" s="2">
        <f>Table2[[#This Row],[Житомирська область]]*100</f>
        <v>2.1739130434782608</v>
      </c>
      <c r="I69" s="2">
        <f>Table2[[#This Row],[Закарпатська область]]*100</f>
        <v>9.4107299912049243</v>
      </c>
      <c r="J69" s="2">
        <f>Table2[[#This Row],[Запорізька область]]*100</f>
        <v>2.680565897244974</v>
      </c>
      <c r="K69" s="2">
        <f>Table2[[#This Row],[Івано-Франківська область]]*100</f>
        <v>31.658562938951917</v>
      </c>
      <c r="L69" s="2">
        <f>Table2[[#This Row],[Київська область]]*100</f>
        <v>10.666666666666668</v>
      </c>
      <c r="M69" s="2">
        <f>Table2[[#This Row],[Кіровоградська область]]*100</f>
        <v>3.7383177570093453</v>
      </c>
      <c r="N69" s="2">
        <f>Table2[[#This Row],[Луганська область]]*100</f>
        <v>6.5326633165829149</v>
      </c>
      <c r="O69" s="2">
        <f>Table2[[#This Row],[Львівська область]]*100</f>
        <v>23.056092843326887</v>
      </c>
      <c r="P69" s="2">
        <f>Table2[[#This Row],[Миколаївська область]]*100</f>
        <v>2.0440251572327042</v>
      </c>
      <c r="Q69" s="2">
        <f>Table2[[#This Row],[Одеська область]]*100</f>
        <v>28.274009402283411</v>
      </c>
      <c r="R69" s="2">
        <f>Table2[[#This Row],[Полтавська область]]*100</f>
        <v>7.5038284839203673</v>
      </c>
      <c r="S69" s="2">
        <f>Table2[[#This Row],[Рівненська область]]*100</f>
        <v>10.926694329183956</v>
      </c>
      <c r="T69" s="2">
        <f>Table2[[#This Row],[Сумська область]]*100</f>
        <v>19.517102615694164</v>
      </c>
      <c r="U69" s="2">
        <f>Table2[[#This Row],[Тернопільська область]]*100</f>
        <v>15.767045454545455</v>
      </c>
      <c r="V69" s="2">
        <f>Table2[[#This Row],[Харківська область]]*100</f>
        <v>13.346228239845262</v>
      </c>
      <c r="W69" s="2">
        <f>Table2[[#This Row],[Херсонська область]]*100</f>
        <v>0</v>
      </c>
      <c r="X69" s="2">
        <f>Table2[[#This Row],[Хмельницька область]]*100</f>
        <v>4.6315789473684212</v>
      </c>
      <c r="Y69" s="2">
        <f>Table2[[#This Row],[Черкаська область]]*100</f>
        <v>0.42735042735042739</v>
      </c>
      <c r="Z69" s="2">
        <f>Table2[[#This Row],[Чернівецька область]]*100</f>
        <v>28.367103694874849</v>
      </c>
      <c r="AA69" s="2">
        <f>Table2[[#This Row],[Чернігівська область]]*100</f>
        <v>13.745019920318724</v>
      </c>
    </row>
    <row r="70" spans="1:27" x14ac:dyDescent="0.35">
      <c r="A70" s="1">
        <v>44080</v>
      </c>
      <c r="B70" t="s">
        <v>32</v>
      </c>
      <c r="C70" s="2">
        <f>Table2[[#This Row],[м.Київ]]*100</f>
        <v>55.103179029559399</v>
      </c>
      <c r="D70" s="2">
        <f>Table2[[#This Row],[Вінницька область]]*100</f>
        <v>53.173873045078203</v>
      </c>
      <c r="E70" s="2">
        <f>Table2[[#This Row],[Волинська область]]*100</f>
        <v>47.058823529411761</v>
      </c>
      <c r="F70" s="2">
        <f>Table2[[#This Row],[Дніпропетровська область]]*100</f>
        <v>26.898866974402015</v>
      </c>
      <c r="G70" s="2">
        <f>Table2[[#This Row],[Донецька область]]*100</f>
        <v>32.721010332950634</v>
      </c>
      <c r="H70" s="2">
        <f>Table2[[#This Row],[Житомирська область]]*100</f>
        <v>24.456521739130434</v>
      </c>
      <c r="I70" s="2">
        <f>Table2[[#This Row],[Закарпатська область]]*100</f>
        <v>41.160949868073878</v>
      </c>
      <c r="J70" s="2">
        <f>Table2[[#This Row],[Запорізька область]]*100</f>
        <v>15.338793745346241</v>
      </c>
      <c r="K70" s="2">
        <f>Table2[[#This Row],[Івано-Франківська область]]*100</f>
        <v>62.884927066450572</v>
      </c>
      <c r="L70" s="2">
        <f>Table2[[#This Row],[Київська область]]*100</f>
        <v>40.121212121212118</v>
      </c>
      <c r="M70" s="2">
        <f>Table2[[#This Row],[Кіровоградська область]]*100</f>
        <v>36.44859813084112</v>
      </c>
      <c r="N70" s="2">
        <f>Table2[[#This Row],[Луганська область]]*100</f>
        <v>39.195979899497488</v>
      </c>
      <c r="O70" s="2">
        <f>Table2[[#This Row],[Львівська область]]*100</f>
        <v>50.01934235976789</v>
      </c>
      <c r="P70" s="2">
        <f>Table2[[#This Row],[Миколаївська область]]*100</f>
        <v>39.465408805031451</v>
      </c>
      <c r="Q70" s="2">
        <f>Table2[[#This Row],[Одеська область]]*100</f>
        <v>66.084620550705182</v>
      </c>
      <c r="R70" s="2">
        <f>Table2[[#This Row],[Полтавська область]]*100</f>
        <v>20.826952526799388</v>
      </c>
      <c r="S70" s="2">
        <f>Table2[[#This Row],[Рівненська область]]*100</f>
        <v>49.515905947441219</v>
      </c>
      <c r="T70" s="2">
        <f>Table2[[#This Row],[Сумська область]]*100</f>
        <v>46.076458752515094</v>
      </c>
      <c r="U70" s="2">
        <f>Table2[[#This Row],[Тернопільська область]]*100</f>
        <v>55.894886363636367</v>
      </c>
      <c r="V70" s="2">
        <f>Table2[[#This Row],[Харківська область]]*100</f>
        <v>44.680851063829785</v>
      </c>
      <c r="W70" s="2">
        <f>Table2[[#This Row],[Херсонська область]]*100</f>
        <v>14.452214452214452</v>
      </c>
      <c r="X70" s="2">
        <f>Table2[[#This Row],[Хмельницька область]]*100</f>
        <v>46.736842105263158</v>
      </c>
      <c r="Y70" s="2">
        <f>Table2[[#This Row],[Черкаська область]]*100</f>
        <v>36.752136752136757</v>
      </c>
      <c r="Z70" s="2">
        <f>Table2[[#This Row],[Чернівецька область]]*100</f>
        <v>67.818831942789032</v>
      </c>
      <c r="AA70" s="2">
        <f>Table2[[#This Row],[Чернігівська область]]*100</f>
        <v>59.163346613545819</v>
      </c>
    </row>
    <row r="71" spans="1:27" x14ac:dyDescent="0.35">
      <c r="A71" s="1">
        <v>44080</v>
      </c>
      <c r="B71" t="s">
        <v>33</v>
      </c>
      <c r="C71" s="2">
        <f>Table2[[#This Row],[м.Київ]]*100</f>
        <v>44.896820970440601</v>
      </c>
      <c r="D71" s="2">
        <f>Table2[[#This Row],[Вінницька область]]*100</f>
        <v>46.826126954921797</v>
      </c>
      <c r="E71" s="2">
        <f>Table2[[#This Row],[Волинська область]]*100</f>
        <v>52.941176470588239</v>
      </c>
      <c r="F71" s="2">
        <f>Table2[[#This Row],[Дніпропетровська область]]*100</f>
        <v>73.101133025597989</v>
      </c>
      <c r="G71" s="2">
        <f>Table2[[#This Row],[Донецька область]]*100</f>
        <v>67.278989667049373</v>
      </c>
      <c r="H71" s="2">
        <f>Table2[[#This Row],[Житомирська область]]*100</f>
        <v>75.543478260869563</v>
      </c>
      <c r="I71" s="2">
        <f>Table2[[#This Row],[Закарпатська область]]*100</f>
        <v>58.839050131926115</v>
      </c>
      <c r="J71" s="2">
        <f>Table2[[#This Row],[Запорізька область]]*100</f>
        <v>84.661206254653763</v>
      </c>
      <c r="K71" s="2">
        <f>Table2[[#This Row],[Івано-Франківська область]]*100</f>
        <v>37.115072933549428</v>
      </c>
      <c r="L71" s="2">
        <f>Table2[[#This Row],[Київська область]]*100</f>
        <v>59.87878787878789</v>
      </c>
      <c r="M71" s="2">
        <f>Table2[[#This Row],[Кіровоградська область]]*100</f>
        <v>63.551401869158887</v>
      </c>
      <c r="N71" s="2">
        <f>Table2[[#This Row],[Луганська область]]*100</f>
        <v>60.80402010050252</v>
      </c>
      <c r="O71" s="2">
        <f>Table2[[#This Row],[Львівська область]]*100</f>
        <v>49.98065764023211</v>
      </c>
      <c r="P71" s="2">
        <f>Table2[[#This Row],[Миколаївська область]]*100</f>
        <v>60.534591194968556</v>
      </c>
      <c r="Q71" s="2">
        <f>Table2[[#This Row],[Одеська область]]*100</f>
        <v>33.915379449294825</v>
      </c>
      <c r="R71" s="2">
        <f>Table2[[#This Row],[Полтавська область]]*100</f>
        <v>79.173047473200612</v>
      </c>
      <c r="S71" s="2">
        <f>Table2[[#This Row],[Рівненська область]]*100</f>
        <v>50.484094052558781</v>
      </c>
      <c r="T71" s="2">
        <f>Table2[[#This Row],[Сумська область]]*100</f>
        <v>53.923541247484906</v>
      </c>
      <c r="U71" s="2">
        <f>Table2[[#This Row],[Тернопільська область]]*100</f>
        <v>44.105113636363633</v>
      </c>
      <c r="V71" s="2">
        <f>Table2[[#This Row],[Харківська область]]*100</f>
        <v>55.319148936170215</v>
      </c>
      <c r="W71" s="2">
        <f>Table2[[#This Row],[Херсонська область]]*100</f>
        <v>85.547785547785551</v>
      </c>
      <c r="X71" s="2">
        <f>Table2[[#This Row],[Хмельницька область]]*100</f>
        <v>53.263157894736835</v>
      </c>
      <c r="Y71" s="2">
        <f>Table2[[#This Row],[Черкаська область]]*100</f>
        <v>63.247863247863243</v>
      </c>
      <c r="Z71" s="2">
        <f>Table2[[#This Row],[Чернівецька область]]*100</f>
        <v>32.181168057210961</v>
      </c>
      <c r="AA71" s="2">
        <f>Table2[[#This Row],[Чернігівська область]]*100</f>
        <v>40.836653386454181</v>
      </c>
    </row>
    <row r="72" spans="1:27" x14ac:dyDescent="0.35">
      <c r="A72" s="1">
        <v>44080</v>
      </c>
      <c r="B72" t="s">
        <v>46</v>
      </c>
      <c r="C72" s="2">
        <f>Table2[[#This Row],[м.Київ]]*100</f>
        <v>37.506894649751793</v>
      </c>
      <c r="D72" s="2">
        <f>Table2[[#This Row],[Вінницька область]]*100</f>
        <v>32.868352223190932</v>
      </c>
      <c r="E72" s="2">
        <f>Table2[[#This Row],[Волинська область]]*100</f>
        <v>30.283224400871461</v>
      </c>
      <c r="F72" s="2">
        <f>Table2[[#This Row],[Дніпропетровська область]]*100</f>
        <v>28.622012393036293</v>
      </c>
      <c r="G72" s="2">
        <f>Table2[[#This Row],[Донецька область]]*100</f>
        <v>23.616236162361623</v>
      </c>
      <c r="H72" s="2">
        <f>Table2[[#This Row],[Житомирська область]]*100</f>
        <v>47.026657552973347</v>
      </c>
      <c r="I72" s="2">
        <f>Table2[[#This Row],[Закарпатська область]]*100</f>
        <v>52.066842568161832</v>
      </c>
      <c r="J72" s="2">
        <f>Table2[[#This Row],[Запорізька область]]*100</f>
        <v>55.334846765039728</v>
      </c>
      <c r="K72" s="2">
        <f>Table2[[#This Row],[Івано-Франківська область]]*100</f>
        <v>31.334413830361967</v>
      </c>
      <c r="L72" s="2">
        <f>Table2[[#This Row],[Київська область]]*100</f>
        <v>51.956521739130437</v>
      </c>
      <c r="M72" s="2">
        <f>Table2[[#This Row],[Кіровоградська область]]*100</f>
        <v>80.912863070539416</v>
      </c>
      <c r="N72" s="2">
        <f>Table2[[#This Row],[Луганська область]]*100</f>
        <v>20.655737704918035</v>
      </c>
      <c r="O72" s="2">
        <f>Table2[[#This Row],[Львівська область]]*100</f>
        <v>51.471135940409681</v>
      </c>
      <c r="P72" s="2">
        <f>Table2[[#This Row],[Миколаївська область]]*100</f>
        <v>37.015945330296127</v>
      </c>
      <c r="Q72" s="2">
        <f>Table2[[#This Row],[Одеська область]]*100</f>
        <v>29.666212534059945</v>
      </c>
      <c r="R72" s="2">
        <f>Table2[[#This Row],[Полтавська область]]*100</f>
        <v>21.863799283154123</v>
      </c>
      <c r="S72" s="2">
        <f>Table2[[#This Row],[Рівненська область]]*100</f>
        <v>24.594992636229748</v>
      </c>
      <c r="T72" s="2">
        <f>Table2[[#This Row],[Сумська область]]*100</f>
        <v>48.275862068965516</v>
      </c>
      <c r="U72" s="2">
        <f>Table2[[#This Row],[Тернопільська область]]*100</f>
        <v>25.601750547045953</v>
      </c>
      <c r="V72" s="2">
        <f>Table2[[#This Row],[Харківська область]]*100</f>
        <v>19.852034525277436</v>
      </c>
      <c r="W72" s="2">
        <f>Table2[[#This Row],[Херсонська область]]*100</f>
        <v>39.781328847771235</v>
      </c>
      <c r="X72" s="2">
        <f>Table2[[#This Row],[Хмельницька область]]*100</f>
        <v>31.05263157894737</v>
      </c>
      <c r="Y72" s="2">
        <f>Table2[[#This Row],[Черкаська область]]*100</f>
        <v>74.550128534704371</v>
      </c>
      <c r="Z72" s="2">
        <f>Table2[[#This Row],[Чернівецька область]]*100</f>
        <v>26.720285969615727</v>
      </c>
      <c r="AA72" s="2">
        <f>Table2[[#This Row],[Чернігівська область]]*100</f>
        <v>24.293785310734464</v>
      </c>
    </row>
    <row r="73" spans="1:27" x14ac:dyDescent="0.35">
      <c r="A73" s="1">
        <v>44080</v>
      </c>
      <c r="B73" t="s">
        <v>47</v>
      </c>
      <c r="C73" s="2">
        <f>Table2[[#This Row],[м.Київ]]*100</f>
        <v>37.205882352941174</v>
      </c>
      <c r="D73" s="2">
        <f>Table2[[#This Row],[Вінницька область]]*100</f>
        <v>35.278514588859416</v>
      </c>
      <c r="E73" s="2">
        <f>Table2[[#This Row],[Волинська область]]*100</f>
        <v>44.964028776978417</v>
      </c>
      <c r="F73" s="2">
        <f>Table2[[#This Row],[Дніпропетровська область]]*100</f>
        <v>9.8969072164948457</v>
      </c>
      <c r="G73" s="2">
        <f>Table2[[#This Row],[Донецька область]]*100</f>
        <v>20.052083333333336</v>
      </c>
      <c r="H73" s="2">
        <f>Table2[[#This Row],[Житомирська область]]*100</f>
        <v>6.8313953488372086</v>
      </c>
      <c r="I73" s="2">
        <f>Table2[[#This Row],[Закарпатська область]]*100</f>
        <v>65.03378378378379</v>
      </c>
      <c r="J73" s="2">
        <f>Table2[[#This Row],[Запорізька область]]*100</f>
        <v>5.9487179487179489</v>
      </c>
      <c r="K73" s="2">
        <f>Table2[[#This Row],[Івано-Франківська область]]*100</f>
        <v>60.862068965517246</v>
      </c>
      <c r="L73" s="2">
        <f>Table2[[#This Row],[Київська область]]*100</f>
        <v>44.14225941422594</v>
      </c>
      <c r="M73" s="2">
        <f>Table2[[#This Row],[Кіровоградська область]]*100</f>
        <v>34.358974358974358</v>
      </c>
      <c r="N73" s="2">
        <f>Table2[[#This Row],[Луганська область]]*100</f>
        <v>0</v>
      </c>
      <c r="O73" s="2">
        <f>Table2[[#This Row],[Львівська область]]*100</f>
        <v>45.224312590448626</v>
      </c>
      <c r="P73" s="2">
        <f>Table2[[#This Row],[Миколаївська область]]*100</f>
        <v>31.076923076923073</v>
      </c>
      <c r="Q73" s="2">
        <f>Table2[[#This Row],[Одеська область]]*100</f>
        <v>32.032146957520091</v>
      </c>
      <c r="R73" s="2">
        <f>Table2[[#This Row],[Полтавська область]]*100</f>
        <v>13.442622950819672</v>
      </c>
      <c r="S73" s="2">
        <f>Table2[[#This Row],[Рівненська область]]*100</f>
        <v>29.341317365269461</v>
      </c>
      <c r="T73" s="2">
        <f>Table2[[#This Row],[Сумська область]]*100</f>
        <v>44.334975369458128</v>
      </c>
      <c r="U73" s="2">
        <f>Table2[[#This Row],[Тернопільська область]]*100</f>
        <v>40.17094017094017</v>
      </c>
      <c r="V73" s="2">
        <f>Table2[[#This Row],[Харківська область]]*100</f>
        <v>61.076604554865419</v>
      </c>
      <c r="W73" s="2">
        <f>Table2[[#This Row],[Херсонська область]]*100</f>
        <v>1.6913319238900635</v>
      </c>
      <c r="X73" s="2">
        <f>Table2[[#This Row],[Хмельницька область]]*100</f>
        <v>39.661016949152547</v>
      </c>
      <c r="Y73" s="2">
        <f>Table2[[#This Row],[Черкаська область]]*100</f>
        <v>57.241379310344833</v>
      </c>
      <c r="Z73" s="2">
        <f>Table2[[#This Row],[Чернівецька область]]*100</f>
        <v>39.130434782608695</v>
      </c>
      <c r="AA73" s="2">
        <f>Table2[[#This Row],[Чернігівська область]]*100</f>
        <v>24.418604651162788</v>
      </c>
    </row>
    <row r="74" spans="1:27" x14ac:dyDescent="0.35">
      <c r="A74" s="1">
        <v>44080</v>
      </c>
      <c r="B74" t="s">
        <v>48</v>
      </c>
      <c r="C74" s="2">
        <f>Table2[[#This Row],[м.Київ]]*100</f>
        <v>62.794117647058826</v>
      </c>
      <c r="D74" s="2">
        <f>Table2[[#This Row],[Вінницька область]]*100</f>
        <v>64.721485411140591</v>
      </c>
      <c r="E74" s="2">
        <f>Table2[[#This Row],[Волинська область]]*100</f>
        <v>55.035971223021583</v>
      </c>
      <c r="F74" s="2">
        <f>Table2[[#This Row],[Дніпропетровська область]]*100</f>
        <v>90.103092783505161</v>
      </c>
      <c r="G74" s="2">
        <f>Table2[[#This Row],[Донецька область]]*100</f>
        <v>79.947916666666657</v>
      </c>
      <c r="H74" s="2">
        <f>Table2[[#This Row],[Житомирська область]]*100</f>
        <v>93.168604651162795</v>
      </c>
      <c r="I74" s="2">
        <f>Table2[[#This Row],[Закарпатська область]]*100</f>
        <v>34.966216216216218</v>
      </c>
      <c r="J74" s="2">
        <f>Table2[[#This Row],[Запорізька область]]*100</f>
        <v>94.051282051282044</v>
      </c>
      <c r="K74" s="2">
        <f>Table2[[#This Row],[Івано-Франківська область]]*100</f>
        <v>39.137931034482762</v>
      </c>
      <c r="L74" s="2">
        <f>Table2[[#This Row],[Київська область]]*100</f>
        <v>55.85774058577406</v>
      </c>
      <c r="M74" s="2">
        <f>Table2[[#This Row],[Кіровоградська область]]*100</f>
        <v>65.641025641025635</v>
      </c>
      <c r="N74" s="2">
        <f>Table2[[#This Row],[Луганська область]]*100</f>
        <v>100</v>
      </c>
      <c r="O74" s="2">
        <f>Table2[[#This Row],[Львівська область]]*100</f>
        <v>54.775687409551374</v>
      </c>
      <c r="P74" s="2">
        <f>Table2[[#This Row],[Миколаївська область]]*100</f>
        <v>68.92307692307692</v>
      </c>
      <c r="Q74" s="2">
        <f>Table2[[#This Row],[Одеська область]]*100</f>
        <v>67.967853042479902</v>
      </c>
      <c r="R74" s="2">
        <f>Table2[[#This Row],[Полтавська область]]*100</f>
        <v>86.557377049180332</v>
      </c>
      <c r="S74" s="2">
        <f>Table2[[#This Row],[Рівненська область]]*100</f>
        <v>70.658682634730539</v>
      </c>
      <c r="T74" s="2">
        <f>Table2[[#This Row],[Сумська область]]*100</f>
        <v>55.665024630541872</v>
      </c>
      <c r="U74" s="2">
        <f>Table2[[#This Row],[Тернопільська область]]*100</f>
        <v>59.82905982905983</v>
      </c>
      <c r="V74" s="2">
        <f>Table2[[#This Row],[Харківська область]]*100</f>
        <v>38.923395445134574</v>
      </c>
      <c r="W74" s="2">
        <f>Table2[[#This Row],[Херсонська область]]*100</f>
        <v>98.308668076109939</v>
      </c>
      <c r="X74" s="2">
        <f>Table2[[#This Row],[Хмельницька область]]*100</f>
        <v>60.33898305084746</v>
      </c>
      <c r="Y74" s="2">
        <f>Table2[[#This Row],[Черкаська область]]*100</f>
        <v>42.758620689655174</v>
      </c>
      <c r="Z74" s="2">
        <f>Table2[[#This Row],[Чернівецька область]]*100</f>
        <v>60.869565217391312</v>
      </c>
      <c r="AA74" s="2">
        <f>Table2[[#This Row],[Чернігівська область]]*100</f>
        <v>75.581395348837205</v>
      </c>
    </row>
    <row r="75" spans="1:27" x14ac:dyDescent="0.35">
      <c r="A75" s="1">
        <v>44080</v>
      </c>
      <c r="B75" t="s">
        <v>49</v>
      </c>
      <c r="C75" s="2">
        <f>Table2[[#This Row],[м.Київ]]*100</f>
        <v>18.518518518518519</v>
      </c>
      <c r="D75" s="2">
        <f>Table2[[#This Row],[Вінницька область]]*100</f>
        <v>27.500000000000004</v>
      </c>
      <c r="E75" s="2">
        <f>Table2[[#This Row],[Волинська область]]*100</f>
        <v>19.791666666666664</v>
      </c>
      <c r="F75" s="2">
        <f>Table2[[#This Row],[Дніпропетровська область]]*100</f>
        <v>14.97005988023952</v>
      </c>
      <c r="G75" s="2">
        <f>Table2[[#This Row],[Донецька область]]*100</f>
        <v>15.075376884422109</v>
      </c>
      <c r="H75" s="2">
        <f>Table2[[#This Row],[Житомирська область]]*100</f>
        <v>11.842105263157894</v>
      </c>
      <c r="I75" s="2">
        <f>Table2[[#This Row],[Закарпатська область]]*100</f>
        <v>46.728971962616825</v>
      </c>
      <c r="J75" s="2">
        <f>Table2[[#This Row],[Запорізька область]]*100</f>
        <v>12.203389830508476</v>
      </c>
      <c r="K75" s="2">
        <f>Table2[[#This Row],[Івано-Франківська область]]*100</f>
        <v>59.574468085106382</v>
      </c>
      <c r="L75" s="2">
        <f>Table2[[#This Row],[Київська область]]*100</f>
        <v>17.006802721088434</v>
      </c>
      <c r="M75" s="2">
        <f>Table2[[#This Row],[Кіровоградська область]]*100</f>
        <v>20.408163265306122</v>
      </c>
      <c r="N75" s="2">
        <f>Table2[[#This Row],[Луганська область]]*100</f>
        <v>2</v>
      </c>
      <c r="O75" s="2">
        <f>Table2[[#This Row],[Львівська область]]*100</f>
        <v>42.920353982300888</v>
      </c>
      <c r="P75" s="2">
        <f>Table2[[#This Row],[Миколаївська область]]*100</f>
        <v>20</v>
      </c>
      <c r="Q75" s="2">
        <f>Table2[[#This Row],[Одеська область]]*100</f>
        <v>7.4303405572755414</v>
      </c>
      <c r="R75" s="2">
        <f>Table2[[#This Row],[Полтавська область]]*100</f>
        <v>3.5502958579881656</v>
      </c>
      <c r="S75" s="2">
        <f>Table2[[#This Row],[Рівненська область]]*100</f>
        <v>24.545454545454547</v>
      </c>
      <c r="T75" s="2">
        <f>Table2[[#This Row],[Сумська область]]*100</f>
        <v>18.461538461538463</v>
      </c>
      <c r="U75" s="2">
        <f>Table2[[#This Row],[Тернопільська область]]*100</f>
        <v>20.72072072072072</v>
      </c>
      <c r="V75" s="2">
        <f>Table2[[#This Row],[Харківська область]]*100</f>
        <v>24.69879518072289</v>
      </c>
      <c r="W75" s="2">
        <f>Table2[[#This Row],[Херсонська область]]*100</f>
        <v>9.5238095238095237</v>
      </c>
      <c r="X75" s="2">
        <f>Table2[[#This Row],[Хмельницька область]]*100</f>
        <v>46.296296296296298</v>
      </c>
      <c r="Y75" s="2">
        <f>Table2[[#This Row],[Черкаська область]]*100</f>
        <v>18.518518518518519</v>
      </c>
      <c r="Z75" s="2">
        <f>Table2[[#This Row],[Чернівецька область]]*100</f>
        <v>51.111111111111107</v>
      </c>
      <c r="AA75" s="2">
        <f>Table2[[#This Row],[Чернігівська область]]*100</f>
        <v>23.809523809523807</v>
      </c>
    </row>
    <row r="76" spans="1:27" x14ac:dyDescent="0.35">
      <c r="A76" s="1">
        <v>44080</v>
      </c>
      <c r="B76" t="s">
        <v>50</v>
      </c>
      <c r="C76" s="2">
        <f>Table2[[#This Row],[м.Київ]]*100</f>
        <v>81.481481481481481</v>
      </c>
      <c r="D76" s="2">
        <f>Table2[[#This Row],[Вінницька область]]*100</f>
        <v>72.5</v>
      </c>
      <c r="E76" s="2">
        <f>Table2[[#This Row],[Волинська область]]*100</f>
        <v>80.208333333333343</v>
      </c>
      <c r="F76" s="2">
        <f>Table2[[#This Row],[Дніпропетровська область]]*100</f>
        <v>85.029940119760482</v>
      </c>
      <c r="G76" s="2">
        <f>Table2[[#This Row],[Донецька область]]*100</f>
        <v>84.924623115577887</v>
      </c>
      <c r="H76" s="2">
        <f>Table2[[#This Row],[Житомирська область]]*100</f>
        <v>88.157894736842096</v>
      </c>
      <c r="I76" s="2">
        <f>Table2[[#This Row],[Закарпатська область]]*100</f>
        <v>53.271028037383175</v>
      </c>
      <c r="J76" s="2">
        <f>Table2[[#This Row],[Запорізька область]]*100</f>
        <v>87.79661016949153</v>
      </c>
      <c r="K76" s="2">
        <f>Table2[[#This Row],[Івано-Франківська область]]*100</f>
        <v>40.425531914893611</v>
      </c>
      <c r="L76" s="2">
        <f>Table2[[#This Row],[Київська область]]*100</f>
        <v>82.993197278911566</v>
      </c>
      <c r="M76" s="2">
        <f>Table2[[#This Row],[Кіровоградська область]]*100</f>
        <v>79.591836734693871</v>
      </c>
      <c r="N76" s="2">
        <f>Table2[[#This Row],[Луганська область]]*100</f>
        <v>98</v>
      </c>
      <c r="O76" s="2">
        <f>Table2[[#This Row],[Львівська область]]*100</f>
        <v>57.079646017699112</v>
      </c>
      <c r="P76" s="2">
        <f>Table2[[#This Row],[Миколаївська область]]*100</f>
        <v>80</v>
      </c>
      <c r="Q76" s="2">
        <f>Table2[[#This Row],[Одеська область]]*100</f>
        <v>92.569659442724458</v>
      </c>
      <c r="R76" s="2">
        <f>Table2[[#This Row],[Полтавська область]]*100</f>
        <v>96.449704142011839</v>
      </c>
      <c r="S76" s="2">
        <f>Table2[[#This Row],[Рівненська область]]*100</f>
        <v>75.454545454545453</v>
      </c>
      <c r="T76" s="2">
        <f>Table2[[#This Row],[Сумська область]]*100</f>
        <v>81.538461538461533</v>
      </c>
      <c r="U76" s="2">
        <f>Table2[[#This Row],[Тернопільська область]]*100</f>
        <v>79.27927927927928</v>
      </c>
      <c r="V76" s="2">
        <f>Table2[[#This Row],[Харківська область]]*100</f>
        <v>75.301204819277118</v>
      </c>
      <c r="W76" s="2">
        <f>Table2[[#This Row],[Херсонська область]]*100</f>
        <v>90.476190476190482</v>
      </c>
      <c r="X76" s="2">
        <f>Table2[[#This Row],[Хмельницька область]]*100</f>
        <v>53.703703703703709</v>
      </c>
      <c r="Y76" s="2">
        <f>Table2[[#This Row],[Черкаська область]]*100</f>
        <v>81.481481481481481</v>
      </c>
      <c r="Z76" s="2">
        <f>Table2[[#This Row],[Чернівецька область]]*100</f>
        <v>48.888888888888886</v>
      </c>
      <c r="AA76" s="2">
        <f>Table2[[#This Row],[Чернігівська область]]*100</f>
        <v>76.19047619047619</v>
      </c>
    </row>
    <row r="77" spans="1:27" x14ac:dyDescent="0.35">
      <c r="A77" s="1">
        <v>44080</v>
      </c>
      <c r="B77" t="s">
        <v>51</v>
      </c>
      <c r="C77" s="2">
        <f>Table2[[#This Row],[м.Київ]]*100</f>
        <v>9.0909090909090917</v>
      </c>
      <c r="D77" s="2">
        <f>Table2[[#This Row],[Вінницька область]]*100</f>
        <v>16.312056737588655</v>
      </c>
      <c r="E77" s="2">
        <f>Table2[[#This Row],[Волинська область]]*100</f>
        <v>3.8461538461538463</v>
      </c>
      <c r="F77" s="2">
        <f>Table2[[#This Row],[Дніпропетровська область]]*100</f>
        <v>1.2285012285012284</v>
      </c>
      <c r="G77" s="2">
        <f>Table2[[#This Row],[Донецька область]]*100</f>
        <v>1.4409221902017291</v>
      </c>
      <c r="H77" s="2">
        <f>Table2[[#This Row],[Житомирська область]]*100</f>
        <v>3.7037037037037033</v>
      </c>
      <c r="I77" s="2">
        <f>Table2[[#This Row],[Закарпатська область]]*100</f>
        <v>12.612612612612612</v>
      </c>
      <c r="J77" s="2">
        <f>Table2[[#This Row],[Запорізька область]]*100</f>
        <v>2.0958083832335328</v>
      </c>
      <c r="K77" s="2">
        <f>Table2[[#This Row],[Івано-Франківська область]]*100</f>
        <v>29.6875</v>
      </c>
      <c r="L77" s="2">
        <f>Table2[[#This Row],[Київська область]]*100</f>
        <v>6.1224489795918364</v>
      </c>
      <c r="M77" s="2">
        <f>Table2[[#This Row],[Кіровоградська область]]*100</f>
        <v>21.212121212121211</v>
      </c>
      <c r="N77" s="2">
        <f>Table2[[#This Row],[Луганська область]]*100</f>
        <v>0.90909090909090906</v>
      </c>
      <c r="O77" s="2">
        <f>Table2[[#This Row],[Львівська область]]*100</f>
        <v>16.574585635359114</v>
      </c>
      <c r="P77" s="2">
        <f>Table2[[#This Row],[Миколаївська область]]*100</f>
        <v>2.8301886792452833</v>
      </c>
      <c r="Q77" s="2">
        <f>Table2[[#This Row],[Одеська область]]*100</f>
        <v>0</v>
      </c>
      <c r="R77" s="2">
        <f>Table2[[#This Row],[Полтавська область]]*100</f>
        <v>1.0526315789473684</v>
      </c>
      <c r="S77" s="2">
        <f>Table2[[#This Row],[Рівненська область]]*100</f>
        <v>3.2</v>
      </c>
      <c r="T77" s="2">
        <f>Table2[[#This Row],[Сумська область]]*100</f>
        <v>0</v>
      </c>
      <c r="U77" s="2">
        <f>Table2[[#This Row],[Тернопільська область]]*100</f>
        <v>4.7619047619047619</v>
      </c>
      <c r="V77" s="2">
        <f>Table2[[#This Row],[Харківська область]]*100</f>
        <v>10.99290780141844</v>
      </c>
      <c r="W77" s="2">
        <f>Table2[[#This Row],[Херсонська область]]*100</f>
        <v>0.76923076923076927</v>
      </c>
      <c r="X77" s="2">
        <f>Table2[[#This Row],[Хмельницька область]]*100</f>
        <v>12.162162162162163</v>
      </c>
      <c r="Y77" s="2">
        <f>Table2[[#This Row],[Черкаська область]]*100</f>
        <v>2.2471910112359552</v>
      </c>
      <c r="Z77" s="2">
        <f>Table2[[#This Row],[Чернівецька область]]*100</f>
        <v>4.3165467625899279</v>
      </c>
      <c r="AA77" s="2">
        <f>Table2[[#This Row],[Чернігівська область]]*100</f>
        <v>7.8260869565217401</v>
      </c>
    </row>
    <row r="78" spans="1:27" x14ac:dyDescent="0.35">
      <c r="A78" s="1">
        <v>44080</v>
      </c>
      <c r="B78" t="s">
        <v>52</v>
      </c>
      <c r="C78" s="2">
        <f>Table2[[#This Row],[м.Київ]]*100</f>
        <v>90.909090909090907</v>
      </c>
      <c r="D78" s="2">
        <f>Table2[[#This Row],[Вінницька область]]*100</f>
        <v>83.687943262411352</v>
      </c>
      <c r="E78" s="2">
        <f>Table2[[#This Row],[Волинська область]]*100</f>
        <v>96.15384615384616</v>
      </c>
      <c r="F78" s="2">
        <f>Table2[[#This Row],[Дніпропетровська область]]*100</f>
        <v>98.77149877149877</v>
      </c>
      <c r="G78" s="2">
        <f>Table2[[#This Row],[Донецька область]]*100</f>
        <v>98.559077809798268</v>
      </c>
      <c r="H78" s="2">
        <f>Table2[[#This Row],[Житомирська область]]*100</f>
        <v>96.296296296296291</v>
      </c>
      <c r="I78" s="2">
        <f>Table2[[#This Row],[Закарпатська область]]*100</f>
        <v>87.387387387387378</v>
      </c>
      <c r="J78" s="2">
        <f>Table2[[#This Row],[Запорізька область]]*100</f>
        <v>97.904191616766468</v>
      </c>
      <c r="K78" s="2">
        <f>Table2[[#This Row],[Івано-Франківська область]]*100</f>
        <v>70.3125</v>
      </c>
      <c r="L78" s="2">
        <f>Table2[[#This Row],[Київська область]]*100</f>
        <v>93.877551020408163</v>
      </c>
      <c r="M78" s="2">
        <f>Table2[[#This Row],[Кіровоградська область]]*100</f>
        <v>78.787878787878782</v>
      </c>
      <c r="N78" s="2">
        <f>Table2[[#This Row],[Луганська область]]*100</f>
        <v>99.090909090909093</v>
      </c>
      <c r="O78" s="2">
        <f>Table2[[#This Row],[Львівська область]]*100</f>
        <v>83.425414364640886</v>
      </c>
      <c r="P78" s="2">
        <f>Table2[[#This Row],[Миколаївська область]]*100</f>
        <v>97.169811320754718</v>
      </c>
      <c r="Q78" s="2">
        <f>Table2[[#This Row],[Одеська область]]*100</f>
        <v>100</v>
      </c>
      <c r="R78" s="2">
        <f>Table2[[#This Row],[Полтавська область]]*100</f>
        <v>98.94736842105263</v>
      </c>
      <c r="S78" s="2">
        <f>Table2[[#This Row],[Рівненська область]]*100</f>
        <v>96.8</v>
      </c>
      <c r="T78" s="2">
        <f>Table2[[#This Row],[Сумська область]]*100</f>
        <v>100</v>
      </c>
      <c r="U78" s="2">
        <f>Table2[[#This Row],[Тернопільська область]]*100</f>
        <v>95.238095238095227</v>
      </c>
      <c r="V78" s="2">
        <f>Table2[[#This Row],[Харківська область]]*100</f>
        <v>89.00709219858156</v>
      </c>
      <c r="W78" s="2">
        <f>Table2[[#This Row],[Херсонська область]]*100</f>
        <v>99.230769230769226</v>
      </c>
      <c r="X78" s="2">
        <f>Table2[[#This Row],[Хмельницька область]]*100</f>
        <v>87.837837837837839</v>
      </c>
      <c r="Y78" s="2">
        <f>Table2[[#This Row],[Черкаська область]]*100</f>
        <v>97.752808988764045</v>
      </c>
      <c r="Z78" s="2">
        <f>Table2[[#This Row],[Чернівецька область]]*100</f>
        <v>95.683453237410077</v>
      </c>
      <c r="AA78" s="2">
        <f>Table2[[#This Row],[Чернігівська область]]*100</f>
        <v>92.173913043478265</v>
      </c>
    </row>
    <row r="79" spans="1:27" x14ac:dyDescent="0.35">
      <c r="A79" s="1">
        <v>44081</v>
      </c>
      <c r="B79" t="s">
        <v>30</v>
      </c>
      <c r="C79" s="2">
        <f>Table2[[#This Row],[м.Київ]]*100</f>
        <v>45.839636913767016</v>
      </c>
      <c r="D79" s="2">
        <f>Table2[[#This Row],[Вінницька область]]*100</f>
        <v>19.043238270469182</v>
      </c>
      <c r="E79" s="2">
        <f>Table2[[#This Row],[Волинська область]]*100</f>
        <v>14.161220043572984</v>
      </c>
      <c r="F79" s="2">
        <f>Table2[[#This Row],[Дніпропетровська область]]*100</f>
        <v>11.875786823331934</v>
      </c>
      <c r="G79" s="2">
        <f>Table2[[#This Row],[Донецька область]]*100</f>
        <v>14.351320321469574</v>
      </c>
      <c r="H79" s="2">
        <f>Table2[[#This Row],[Житомирська область]]*100</f>
        <v>23.152173913043477</v>
      </c>
      <c r="I79" s="2">
        <f>Table2[[#This Row],[Закарпатська область]]*100</f>
        <v>32.189973614775724</v>
      </c>
      <c r="J79" s="2">
        <f>Table2[[#This Row],[Запорізька область]]*100</f>
        <v>12.658227848101266</v>
      </c>
      <c r="K79" s="2">
        <f>Table2[[#This Row],[Івано-Франківська область]]*100</f>
        <v>29.605618584548893</v>
      </c>
      <c r="L79" s="2">
        <f>Table2[[#This Row],[Київська область]]*100</f>
        <v>30.909090909090907</v>
      </c>
      <c r="M79" s="2">
        <f>Table2[[#This Row],[Кіровоградська область]]*100</f>
        <v>32.710280373831772</v>
      </c>
      <c r="N79" s="2">
        <f>Table2[[#This Row],[Луганська область]]*100</f>
        <v>32.663316582914575</v>
      </c>
      <c r="O79" s="2">
        <f>Table2[[#This Row],[Львівська область]]*100</f>
        <v>28.742746615087039</v>
      </c>
      <c r="P79" s="2">
        <f>Table2[[#This Row],[Миколаївська область]]*100</f>
        <v>38.836477987421389</v>
      </c>
      <c r="Q79" s="2">
        <f>Table2[[#This Row],[Одеська область]]*100</f>
        <v>39.959704499664205</v>
      </c>
      <c r="R79" s="2">
        <f>Table2[[#This Row],[Полтавська область]]*100</f>
        <v>14.548238897396631</v>
      </c>
      <c r="S79" s="2">
        <f>Table2[[#This Row],[Рівненська область]]*100</f>
        <v>39.972337482710927</v>
      </c>
      <c r="T79" s="2">
        <f>Table2[[#This Row],[Сумська область]]*100</f>
        <v>29.577464788732392</v>
      </c>
      <c r="U79" s="2">
        <f>Table2[[#This Row],[Тернопільська область]]*100</f>
        <v>41.264204545454547</v>
      </c>
      <c r="V79" s="2">
        <f>Table2[[#This Row],[Харківська область]]*100</f>
        <v>32.495164410058024</v>
      </c>
      <c r="W79" s="2">
        <f>Table2[[#This Row],[Херсонська область]]*100</f>
        <v>14.685314685314685</v>
      </c>
      <c r="X79" s="2">
        <f>Table2[[#This Row],[Хмельницька область]]*100</f>
        <v>44.94736842105263</v>
      </c>
      <c r="Y79" s="2">
        <f>Table2[[#This Row],[Черкаська область]]*100</f>
        <v>36.752136752136757</v>
      </c>
      <c r="Z79" s="2">
        <f>Table2[[#This Row],[Чернівецька область]]*100</f>
        <v>41.954707985697262</v>
      </c>
      <c r="AA79" s="2">
        <f>Table2[[#This Row],[Чернігівська область]]*100</f>
        <v>48.406374501992033</v>
      </c>
    </row>
    <row r="80" spans="1:27" x14ac:dyDescent="0.35">
      <c r="A80" s="1">
        <v>44081</v>
      </c>
      <c r="B80" t="s">
        <v>31</v>
      </c>
      <c r="C80" s="2">
        <f>Table2[[#This Row],[м.Київ]]*100</f>
        <v>4.8915784165405949</v>
      </c>
      <c r="D80" s="2">
        <f>Table2[[#This Row],[Вінницька область]]*100</f>
        <v>39.742410303587853</v>
      </c>
      <c r="E80" s="2">
        <f>Table2[[#This Row],[Волинська область]]*100</f>
        <v>35.511982570806097</v>
      </c>
      <c r="F80" s="2">
        <f>Table2[[#This Row],[Дніпропетровська область]]*100</f>
        <v>15.56861099454469</v>
      </c>
      <c r="G80" s="2">
        <f>Table2[[#This Row],[Донецька область]]*100</f>
        <v>16.877152698048221</v>
      </c>
      <c r="H80" s="2">
        <f>Table2[[#This Row],[Житомирська область]]*100</f>
        <v>3.2608695652173911</v>
      </c>
      <c r="I80" s="2">
        <f>Table2[[#This Row],[Закарпатська область]]*100</f>
        <v>10.817941952506596</v>
      </c>
      <c r="J80" s="2">
        <f>Table2[[#This Row],[Запорізька область]]*100</f>
        <v>2.3082650781831719</v>
      </c>
      <c r="K80" s="2">
        <f>Table2[[#This Row],[Івано-Франківська область]]*100</f>
        <v>30.199891950297136</v>
      </c>
      <c r="L80" s="2">
        <f>Table2[[#This Row],[Київська область]]*100</f>
        <v>11.15151515151515</v>
      </c>
      <c r="M80" s="2">
        <f>Table2[[#This Row],[Кіровоградська область]]*100</f>
        <v>1.4018691588785046</v>
      </c>
      <c r="N80" s="2">
        <f>Table2[[#This Row],[Луганська область]]*100</f>
        <v>10.050251256281408</v>
      </c>
      <c r="O80" s="2">
        <f>Table2[[#This Row],[Львівська область]]*100</f>
        <v>21.276595744680851</v>
      </c>
      <c r="P80" s="2">
        <f>Table2[[#This Row],[Миколаївська область]]*100</f>
        <v>1.8867924528301887</v>
      </c>
      <c r="Q80" s="2">
        <f>Table2[[#This Row],[Одеська область]]*100</f>
        <v>30.154466084620552</v>
      </c>
      <c r="R80" s="2">
        <f>Table2[[#This Row],[Полтавська область]]*100</f>
        <v>7.9632465543644715</v>
      </c>
      <c r="S80" s="2">
        <f>Table2[[#This Row],[Рівненська область]]*100</f>
        <v>11.618257261410788</v>
      </c>
      <c r="T80" s="2">
        <f>Table2[[#This Row],[Сумська область]]*100</f>
        <v>19.114688128772634</v>
      </c>
      <c r="U80" s="2">
        <f>Table2[[#This Row],[Тернопільська область]]*100</f>
        <v>15.980113636363635</v>
      </c>
      <c r="V80" s="2">
        <f>Table2[[#This Row],[Харківська область]]*100</f>
        <v>13.297872340425531</v>
      </c>
      <c r="W80" s="2">
        <f>Table2[[#This Row],[Херсонська область]]*100</f>
        <v>0</v>
      </c>
      <c r="X80" s="2">
        <f>Table2[[#This Row],[Хмельницька область]]*100</f>
        <v>6.2105263157894743</v>
      </c>
      <c r="Y80" s="2">
        <f>Table2[[#This Row],[Черкаська область]]*100</f>
        <v>0.42735042735042739</v>
      </c>
      <c r="Z80" s="2">
        <f>Table2[[#This Row],[Чернівецька область]]*100</f>
        <v>28.963051251489869</v>
      </c>
      <c r="AA80" s="2">
        <f>Table2[[#This Row],[Чернігівська область]]*100</f>
        <v>16.334661354581673</v>
      </c>
    </row>
    <row r="81" spans="1:27" x14ac:dyDescent="0.35">
      <c r="A81" s="1">
        <v>44081</v>
      </c>
      <c r="B81" t="s">
        <v>32</v>
      </c>
      <c r="C81" s="2">
        <f>Table2[[#This Row],[м.Київ]]*100</f>
        <v>50.731215330307613</v>
      </c>
      <c r="D81" s="2">
        <f>Table2[[#This Row],[Вінницька область]]*100</f>
        <v>58.785648574057035</v>
      </c>
      <c r="E81" s="2">
        <f>Table2[[#This Row],[Волинська область]]*100</f>
        <v>49.673202614379086</v>
      </c>
      <c r="F81" s="2">
        <f>Table2[[#This Row],[Дніпропетровська область]]*100</f>
        <v>27.444397817876627</v>
      </c>
      <c r="G81" s="2">
        <f>Table2[[#This Row],[Донецька область]]*100</f>
        <v>31.228473019517793</v>
      </c>
      <c r="H81" s="2">
        <f>Table2[[#This Row],[Житомирська область]]*100</f>
        <v>26.413043478260867</v>
      </c>
      <c r="I81" s="2">
        <f>Table2[[#This Row],[Закарпатська область]]*100</f>
        <v>43.007915567282325</v>
      </c>
      <c r="J81" s="2">
        <f>Table2[[#This Row],[Запорізька область]]*100</f>
        <v>14.966492926284438</v>
      </c>
      <c r="K81" s="2">
        <f>Table2[[#This Row],[Івано-Франківська область]]*100</f>
        <v>59.805510534846029</v>
      </c>
      <c r="L81" s="2">
        <f>Table2[[#This Row],[Київська область]]*100</f>
        <v>42.060606060606062</v>
      </c>
      <c r="M81" s="2">
        <f>Table2[[#This Row],[Кіровоградська область]]*100</f>
        <v>34.112149532710276</v>
      </c>
      <c r="N81" s="2">
        <f>Table2[[#This Row],[Луганська область]]*100</f>
        <v>42.713567839195981</v>
      </c>
      <c r="O81" s="2">
        <f>Table2[[#This Row],[Львівська область]]*100</f>
        <v>50.01934235976789</v>
      </c>
      <c r="P81" s="2">
        <f>Table2[[#This Row],[Миколаївська область]]*100</f>
        <v>40.723270440251575</v>
      </c>
      <c r="Q81" s="2">
        <f>Table2[[#This Row],[Одеська область]]*100</f>
        <v>70.11417058428475</v>
      </c>
      <c r="R81" s="2">
        <f>Table2[[#This Row],[Полтавська область]]*100</f>
        <v>22.5114854517611</v>
      </c>
      <c r="S81" s="2">
        <f>Table2[[#This Row],[Рівненська область]]*100</f>
        <v>51.590594744121724</v>
      </c>
      <c r="T81" s="2">
        <f>Table2[[#This Row],[Сумська область]]*100</f>
        <v>48.692152917505034</v>
      </c>
      <c r="U81" s="2">
        <f>Table2[[#This Row],[Тернопільська область]]*100</f>
        <v>57.24431818181818</v>
      </c>
      <c r="V81" s="2">
        <f>Table2[[#This Row],[Харківська область]]*100</f>
        <v>45.793036750483559</v>
      </c>
      <c r="W81" s="2">
        <f>Table2[[#This Row],[Херсонська область]]*100</f>
        <v>14.685314685314685</v>
      </c>
      <c r="X81" s="2">
        <f>Table2[[#This Row],[Хмельницька область]]*100</f>
        <v>51.157894736842103</v>
      </c>
      <c r="Y81" s="2">
        <f>Table2[[#This Row],[Черкаська область]]*100</f>
        <v>37.179487179487182</v>
      </c>
      <c r="Z81" s="2">
        <f>Table2[[#This Row],[Чернівецька область]]*100</f>
        <v>70.917759237187127</v>
      </c>
      <c r="AA81" s="2">
        <f>Table2[[#This Row],[Чернігівська область]]*100</f>
        <v>64.741035856573703</v>
      </c>
    </row>
    <row r="82" spans="1:27" x14ac:dyDescent="0.35">
      <c r="A82" s="1">
        <v>44081</v>
      </c>
      <c r="B82" t="s">
        <v>33</v>
      </c>
      <c r="C82" s="2">
        <f>Table2[[#This Row],[м.Київ]]*100</f>
        <v>49.268784669692387</v>
      </c>
      <c r="D82" s="2">
        <f>Table2[[#This Row],[Вінницька область]]*100</f>
        <v>41.214351425942965</v>
      </c>
      <c r="E82" s="2">
        <f>Table2[[#This Row],[Волинська область]]*100</f>
        <v>50.326797385620914</v>
      </c>
      <c r="F82" s="2">
        <f>Table2[[#This Row],[Дніпропетровська область]]*100</f>
        <v>72.55560218212338</v>
      </c>
      <c r="G82" s="2">
        <f>Table2[[#This Row],[Донецька область]]*100</f>
        <v>68.771526980482207</v>
      </c>
      <c r="H82" s="2">
        <f>Table2[[#This Row],[Житомирська область]]*100</f>
        <v>73.58695652173914</v>
      </c>
      <c r="I82" s="2">
        <f>Table2[[#This Row],[Закарпатська область]]*100</f>
        <v>56.992084432717682</v>
      </c>
      <c r="J82" s="2">
        <f>Table2[[#This Row],[Запорізька область]]*100</f>
        <v>85.033507073715569</v>
      </c>
      <c r="K82" s="2">
        <f>Table2[[#This Row],[Івано-Франківська область]]*100</f>
        <v>40.194489465153971</v>
      </c>
      <c r="L82" s="2">
        <f>Table2[[#This Row],[Київська область]]*100</f>
        <v>57.939393939393938</v>
      </c>
      <c r="M82" s="2">
        <f>Table2[[#This Row],[Кіровоградська область]]*100</f>
        <v>65.887850467289724</v>
      </c>
      <c r="N82" s="2">
        <f>Table2[[#This Row],[Луганська область]]*100</f>
        <v>57.286432160804026</v>
      </c>
      <c r="O82" s="2">
        <f>Table2[[#This Row],[Львівська область]]*100</f>
        <v>49.98065764023211</v>
      </c>
      <c r="P82" s="2">
        <f>Table2[[#This Row],[Миколаївська область]]*100</f>
        <v>59.276729559748432</v>
      </c>
      <c r="Q82" s="2">
        <f>Table2[[#This Row],[Одеська область]]*100</f>
        <v>29.88582941571525</v>
      </c>
      <c r="R82" s="2">
        <f>Table2[[#This Row],[Полтавська область]]*100</f>
        <v>77.488514548238896</v>
      </c>
      <c r="S82" s="2">
        <f>Table2[[#This Row],[Рівненська область]]*100</f>
        <v>48.409405255878276</v>
      </c>
      <c r="T82" s="2">
        <f>Table2[[#This Row],[Сумська область]]*100</f>
        <v>51.307847082494959</v>
      </c>
      <c r="U82" s="2">
        <f>Table2[[#This Row],[Тернопільська область]]*100</f>
        <v>42.75568181818182</v>
      </c>
      <c r="V82" s="2">
        <f>Table2[[#This Row],[Харківська область]]*100</f>
        <v>54.206963249516434</v>
      </c>
      <c r="W82" s="2">
        <f>Table2[[#This Row],[Херсонська область]]*100</f>
        <v>85.314685314685306</v>
      </c>
      <c r="X82" s="2">
        <f>Table2[[#This Row],[Хмельницька область]]*100</f>
        <v>48.842105263157897</v>
      </c>
      <c r="Y82" s="2">
        <f>Table2[[#This Row],[Черкаська область]]*100</f>
        <v>62.820512820512818</v>
      </c>
      <c r="Z82" s="2">
        <f>Table2[[#This Row],[Чернівецька область]]*100</f>
        <v>29.082240762812873</v>
      </c>
      <c r="AA82" s="2">
        <f>Table2[[#This Row],[Чернігівська область]]*100</f>
        <v>35.258964143426297</v>
      </c>
    </row>
    <row r="83" spans="1:27" x14ac:dyDescent="0.35">
      <c r="A83" s="1">
        <v>44081</v>
      </c>
      <c r="B83" t="s">
        <v>46</v>
      </c>
      <c r="C83" s="2">
        <f>Table2[[#This Row],[м.Київ]]*100</f>
        <v>34.448327508736895</v>
      </c>
      <c r="D83" s="2">
        <f>Table2[[#This Row],[Вінницька область]]*100</f>
        <v>32.868352223190932</v>
      </c>
      <c r="E83" s="2">
        <f>Table2[[#This Row],[Волинська область]]*100</f>
        <v>30.283224400871461</v>
      </c>
      <c r="F83" s="2">
        <f>Table2[[#This Row],[Дніпропетровська область]]*100</f>
        <v>28.622012393036293</v>
      </c>
      <c r="G83" s="2">
        <f>Table2[[#This Row],[Донецька область]]*100</f>
        <v>34.440344403444037</v>
      </c>
      <c r="H83" s="2">
        <f>Table2[[#This Row],[Житомирська область]]*100</f>
        <v>47.026657552973347</v>
      </c>
      <c r="I83" s="2">
        <f>Table2[[#This Row],[Закарпатська область]]*100</f>
        <v>52.066842568161832</v>
      </c>
      <c r="J83" s="2">
        <f>Table2[[#This Row],[Запорізька область]]*100</f>
        <v>55.334846765039728</v>
      </c>
      <c r="K83" s="2">
        <f>Table2[[#This Row],[Івано-Франківська область]]*100</f>
        <v>31.334413830361967</v>
      </c>
      <c r="L83" s="2">
        <f>Table2[[#This Row],[Київська область]]*100</f>
        <v>52.065217391304351</v>
      </c>
      <c r="M83" s="2">
        <f>Table2[[#This Row],[Кіровоградська область]]*100</f>
        <v>80.912863070539416</v>
      </c>
      <c r="N83" s="2">
        <f>Table2[[#This Row],[Луганська область]]*100</f>
        <v>22.295081967213115</v>
      </c>
      <c r="O83" s="2">
        <f>Table2[[#This Row],[Львівська область]]*100</f>
        <v>51.471135940409681</v>
      </c>
      <c r="P83" s="2">
        <f>Table2[[#This Row],[Миколаївська область]]*100</f>
        <v>38.724373576309794</v>
      </c>
      <c r="Q83" s="2">
        <f>Table2[[#This Row],[Одеська область]]*100</f>
        <v>29.666212534059945</v>
      </c>
      <c r="R83" s="2">
        <f>Table2[[#This Row],[Полтавська область]]*100</f>
        <v>21.863799283154123</v>
      </c>
      <c r="S83" s="2">
        <f>Table2[[#This Row],[Рівненська область]]*100</f>
        <v>24.594992636229748</v>
      </c>
      <c r="T83" s="2">
        <f>Table2[[#This Row],[Сумська область]]*100</f>
        <v>48.751486325802617</v>
      </c>
      <c r="U83" s="2">
        <f>Table2[[#This Row],[Тернопільська область]]*100</f>
        <v>25.601750547045953</v>
      </c>
      <c r="V83" s="2">
        <f>Table2[[#This Row],[Харківська область]]*100</f>
        <v>19.852034525277436</v>
      </c>
      <c r="W83" s="2">
        <f>Table2[[#This Row],[Херсонська область]]*100</f>
        <v>39.781328847771235</v>
      </c>
      <c r="X83" s="2">
        <f>Table2[[#This Row],[Хмельницька область]]*100</f>
        <v>32.526315789473685</v>
      </c>
      <c r="Y83" s="2">
        <f>Table2[[#This Row],[Черкаська область]]*100</f>
        <v>74.550128534704371</v>
      </c>
      <c r="Z83" s="2">
        <f>Table2[[#This Row],[Чернівецька область]]*100</f>
        <v>26.720285969615727</v>
      </c>
      <c r="AA83" s="2">
        <f>Table2[[#This Row],[Чернігівська область]]*100</f>
        <v>24.293785310734464</v>
      </c>
    </row>
    <row r="84" spans="1:27" x14ac:dyDescent="0.35">
      <c r="A84" s="1">
        <v>44081</v>
      </c>
      <c r="B84" t="s">
        <v>47</v>
      </c>
      <c r="C84" s="2">
        <f>Table2[[#This Row],[м.Київ]]*100</f>
        <v>33.913043478260867</v>
      </c>
      <c r="D84" s="2">
        <f>Table2[[#This Row],[Вінницька область]]*100</f>
        <v>31.564986737400531</v>
      </c>
      <c r="E84" s="2">
        <f>Table2[[#This Row],[Волинська область]]*100</f>
        <v>46.043165467625904</v>
      </c>
      <c r="F84" s="2">
        <f>Table2[[#This Row],[Дніпропетровська область]]*100</f>
        <v>9.6907216494845372</v>
      </c>
      <c r="G84" s="2">
        <f>Table2[[#This Row],[Донецька область]]*100</f>
        <v>6.25</v>
      </c>
      <c r="H84" s="2">
        <f>Table2[[#This Row],[Житомирська область]]*100</f>
        <v>7.1220930232558137</v>
      </c>
      <c r="I84" s="2">
        <f>Table2[[#This Row],[Закарпатська область]]*100</f>
        <v>65.709459459459467</v>
      </c>
      <c r="J84" s="2">
        <f>Table2[[#This Row],[Запорізька область]]*100</f>
        <v>6.0512820512820511</v>
      </c>
      <c r="K84" s="2">
        <f>Table2[[#This Row],[Івано-Франківська область]]*100</f>
        <v>62.241379310344826</v>
      </c>
      <c r="L84" s="2">
        <f>Table2[[#This Row],[Київська область]]*100</f>
        <v>43.006263048016699</v>
      </c>
      <c r="M84" s="2">
        <f>Table2[[#This Row],[Кіровоградська область]]*100</f>
        <v>32.820512820512818</v>
      </c>
      <c r="N84" s="2">
        <f>Table2[[#This Row],[Луганська область]]*100</f>
        <v>0</v>
      </c>
      <c r="O84" s="2">
        <f>Table2[[#This Row],[Львівська область]]*100</f>
        <v>45.224312590448626</v>
      </c>
      <c r="P84" s="2">
        <f>Table2[[#This Row],[Миколаївська область]]*100</f>
        <v>31.176470588235293</v>
      </c>
      <c r="Q84" s="2">
        <f>Table2[[#This Row],[Одеська область]]*100</f>
        <v>30.654420206659012</v>
      </c>
      <c r="R84" s="2">
        <f>Table2[[#This Row],[Полтавська область]]*100</f>
        <v>10.491803278688524</v>
      </c>
      <c r="S84" s="2">
        <f>Table2[[#This Row],[Рівненська область]]*100</f>
        <v>34.431137724550901</v>
      </c>
      <c r="T84" s="2">
        <f>Table2[[#This Row],[Сумська область]]*100</f>
        <v>37.560975609756099</v>
      </c>
      <c r="U84" s="2">
        <f>Table2[[#This Row],[Тернопільська область]]*100</f>
        <v>37.264957264957268</v>
      </c>
      <c r="V84" s="2">
        <f>Table2[[#This Row],[Харківська область]]*100</f>
        <v>62.11180124223602</v>
      </c>
      <c r="W84" s="2">
        <f>Table2[[#This Row],[Херсонська область]]*100</f>
        <v>1.4799154334038054</v>
      </c>
      <c r="X84" s="2">
        <f>Table2[[#This Row],[Хмельницька область]]*100</f>
        <v>48.867313915857608</v>
      </c>
      <c r="Y84" s="2">
        <f>Table2[[#This Row],[Черкаська область]]*100</f>
        <v>57.931034482758626</v>
      </c>
      <c r="Z84" s="2">
        <f>Table2[[#This Row],[Чернівецька область]]*100</f>
        <v>45.819397993311036</v>
      </c>
      <c r="AA84" s="2">
        <f>Table2[[#This Row],[Чернігівська область]]*100</f>
        <v>25</v>
      </c>
    </row>
    <row r="85" spans="1:27" x14ac:dyDescent="0.35">
      <c r="A85" s="1">
        <v>44081</v>
      </c>
      <c r="B85" t="s">
        <v>48</v>
      </c>
      <c r="C85" s="2">
        <f>Table2[[#This Row],[м.Київ]]*100</f>
        <v>66.086956521739125</v>
      </c>
      <c r="D85" s="2">
        <f>Table2[[#This Row],[Вінницька область]]*100</f>
        <v>68.435013262599469</v>
      </c>
      <c r="E85" s="2">
        <f>Table2[[#This Row],[Волинська область]]*100</f>
        <v>53.956834532374096</v>
      </c>
      <c r="F85" s="2">
        <f>Table2[[#This Row],[Дніпропетровська область]]*100</f>
        <v>90.30927835051547</v>
      </c>
      <c r="G85" s="2">
        <f>Table2[[#This Row],[Донецька область]]*100</f>
        <v>93.75</v>
      </c>
      <c r="H85" s="2">
        <f>Table2[[#This Row],[Житомирська область]]*100</f>
        <v>92.877906976744185</v>
      </c>
      <c r="I85" s="2">
        <f>Table2[[#This Row],[Закарпатська область]]*100</f>
        <v>34.29054054054054</v>
      </c>
      <c r="J85" s="2">
        <f>Table2[[#This Row],[Запорізька область]]*100</f>
        <v>93.948717948717956</v>
      </c>
      <c r="K85" s="2">
        <f>Table2[[#This Row],[Івано-Франківська область]]*100</f>
        <v>37.758620689655167</v>
      </c>
      <c r="L85" s="2">
        <f>Table2[[#This Row],[Київська область]]*100</f>
        <v>56.993736951983301</v>
      </c>
      <c r="M85" s="2">
        <f>Table2[[#This Row],[Кіровоградська область]]*100</f>
        <v>67.179487179487168</v>
      </c>
      <c r="N85" s="2">
        <f>Table2[[#This Row],[Луганська область]]*100</f>
        <v>100</v>
      </c>
      <c r="O85" s="2">
        <f>Table2[[#This Row],[Львівська область]]*100</f>
        <v>54.775687409551374</v>
      </c>
      <c r="P85" s="2">
        <f>Table2[[#This Row],[Миколаївська область]]*100</f>
        <v>68.82352941176471</v>
      </c>
      <c r="Q85" s="2">
        <f>Table2[[#This Row],[Одеська область]]*100</f>
        <v>69.345579793340988</v>
      </c>
      <c r="R85" s="2">
        <f>Table2[[#This Row],[Полтавська область]]*100</f>
        <v>89.508196721311478</v>
      </c>
      <c r="S85" s="2">
        <f>Table2[[#This Row],[Рівненська область]]*100</f>
        <v>65.568862275449106</v>
      </c>
      <c r="T85" s="2">
        <f>Table2[[#This Row],[Сумська область]]*100</f>
        <v>62.439024390243901</v>
      </c>
      <c r="U85" s="2">
        <f>Table2[[#This Row],[Тернопільська область]]*100</f>
        <v>62.735042735042732</v>
      </c>
      <c r="V85" s="2">
        <f>Table2[[#This Row],[Харківська область]]*100</f>
        <v>37.888198757763973</v>
      </c>
      <c r="W85" s="2">
        <f>Table2[[#This Row],[Херсонська область]]*100</f>
        <v>98.520084566596196</v>
      </c>
      <c r="X85" s="2">
        <f>Table2[[#This Row],[Хмельницька область]]*100</f>
        <v>51.132686084142399</v>
      </c>
      <c r="Y85" s="2">
        <f>Table2[[#This Row],[Черкаська область]]*100</f>
        <v>42.068965517241381</v>
      </c>
      <c r="Z85" s="2">
        <f>Table2[[#This Row],[Чернівецька область]]*100</f>
        <v>54.180602006688957</v>
      </c>
      <c r="AA85" s="2">
        <f>Table2[[#This Row],[Чернігівська область]]*100</f>
        <v>75</v>
      </c>
    </row>
    <row r="86" spans="1:27" x14ac:dyDescent="0.35">
      <c r="A86" s="1">
        <v>44081</v>
      </c>
      <c r="B86" t="s">
        <v>49</v>
      </c>
      <c r="C86" s="2">
        <f>Table2[[#This Row],[м.Київ]]*100</f>
        <v>38.219895287958117</v>
      </c>
      <c r="D86" s="2">
        <f>Table2[[#This Row],[Вінницька область]]*100</f>
        <v>23.333333333333332</v>
      </c>
      <c r="E86" s="2">
        <f>Table2[[#This Row],[Волинська область]]*100</f>
        <v>20.833333333333336</v>
      </c>
      <c r="F86" s="2">
        <f>Table2[[#This Row],[Дніпропетровська область]]*100</f>
        <v>15.568862275449103</v>
      </c>
      <c r="G86" s="2">
        <f>Table2[[#This Row],[Донецька область]]*100</f>
        <v>18.090452261306535</v>
      </c>
      <c r="H86" s="2">
        <f>Table2[[#This Row],[Житомирська область]]*100</f>
        <v>26.973684210526315</v>
      </c>
      <c r="I86" s="2">
        <f>Table2[[#This Row],[Закарпатська область]]*100</f>
        <v>46.728971962616825</v>
      </c>
      <c r="J86" s="2">
        <f>Table2[[#This Row],[Запорізька область]]*100</f>
        <v>12.203389830508476</v>
      </c>
      <c r="K86" s="2">
        <f>Table2[[#This Row],[Івано-Франківська область]]*100</f>
        <v>56.737588652482273</v>
      </c>
      <c r="L86" s="2">
        <f>Table2[[#This Row],[Київська область]]*100</f>
        <v>18.367346938775512</v>
      </c>
      <c r="M86" s="2">
        <f>Table2[[#This Row],[Кіровоградська область]]*100</f>
        <v>20.408163265306122</v>
      </c>
      <c r="N86" s="2">
        <f>Table2[[#This Row],[Луганська область]]*100</f>
        <v>2</v>
      </c>
      <c r="O86" s="2">
        <f>Table2[[#This Row],[Львівська область]]*100</f>
        <v>44.247787610619469</v>
      </c>
      <c r="P86" s="2">
        <f>Table2[[#This Row],[Миколаївська область]]*100</f>
        <v>23.636363636363637</v>
      </c>
      <c r="Q86" s="2">
        <f>Table2[[#This Row],[Одеська область]]*100</f>
        <v>8.0495356037151709</v>
      </c>
      <c r="R86" s="2">
        <f>Table2[[#This Row],[Полтавська область]]*100</f>
        <v>4.7337278106508878</v>
      </c>
      <c r="S86" s="2">
        <f>Table2[[#This Row],[Рівненська область]]*100</f>
        <v>29.09090909090909</v>
      </c>
      <c r="T86" s="2">
        <f>Table2[[#This Row],[Сумська область]]*100</f>
        <v>18.461538461538463</v>
      </c>
      <c r="U86" s="2">
        <f>Table2[[#This Row],[Тернопільська область]]*100</f>
        <v>20.72072072072072</v>
      </c>
      <c r="V86" s="2">
        <f>Table2[[#This Row],[Харківська область]]*100</f>
        <v>27.710843373493976</v>
      </c>
      <c r="W86" s="2">
        <f>Table2[[#This Row],[Херсонська область]]*100</f>
        <v>8.3333333333333321</v>
      </c>
      <c r="X86" s="2">
        <f>Table2[[#This Row],[Хмельницька область]]*100</f>
        <v>50.980392156862742</v>
      </c>
      <c r="Y86" s="2">
        <f>Table2[[#This Row],[Черкаська область]]*100</f>
        <v>19.753086419753085</v>
      </c>
      <c r="Z86" s="2">
        <f>Table2[[#This Row],[Чернівецька область]]*100</f>
        <v>51.111111111111107</v>
      </c>
      <c r="AA86" s="2">
        <f>Table2[[#This Row],[Чернігівська область]]*100</f>
        <v>23.809523809523807</v>
      </c>
    </row>
    <row r="87" spans="1:27" x14ac:dyDescent="0.35">
      <c r="A87" s="1">
        <v>44081</v>
      </c>
      <c r="B87" t="s">
        <v>50</v>
      </c>
      <c r="C87" s="2">
        <f>Table2[[#This Row],[м.Київ]]*100</f>
        <v>61.780104712041883</v>
      </c>
      <c r="D87" s="2">
        <f>Table2[[#This Row],[Вінницька область]]*100</f>
        <v>76.666666666666671</v>
      </c>
      <c r="E87" s="2">
        <f>Table2[[#This Row],[Волинська область]]*100</f>
        <v>79.166666666666657</v>
      </c>
      <c r="F87" s="2">
        <f>Table2[[#This Row],[Дніпропетровська область]]*100</f>
        <v>84.431137724550894</v>
      </c>
      <c r="G87" s="2">
        <f>Table2[[#This Row],[Донецька область]]*100</f>
        <v>81.909547738693462</v>
      </c>
      <c r="H87" s="2">
        <f>Table2[[#This Row],[Житомирська область]]*100</f>
        <v>73.026315789473685</v>
      </c>
      <c r="I87" s="2">
        <f>Table2[[#This Row],[Закарпатська область]]*100</f>
        <v>53.271028037383175</v>
      </c>
      <c r="J87" s="2">
        <f>Table2[[#This Row],[Запорізька область]]*100</f>
        <v>87.79661016949153</v>
      </c>
      <c r="K87" s="2">
        <f>Table2[[#This Row],[Івано-Франківська область]]*100</f>
        <v>43.262411347517734</v>
      </c>
      <c r="L87" s="2">
        <f>Table2[[#This Row],[Київська область]]*100</f>
        <v>81.632653061224488</v>
      </c>
      <c r="M87" s="2">
        <f>Table2[[#This Row],[Кіровоградська область]]*100</f>
        <v>79.591836734693871</v>
      </c>
      <c r="N87" s="2">
        <f>Table2[[#This Row],[Луганська область]]*100</f>
        <v>98</v>
      </c>
      <c r="O87" s="2">
        <f>Table2[[#This Row],[Львівська область]]*100</f>
        <v>55.752212389380531</v>
      </c>
      <c r="P87" s="2">
        <f>Table2[[#This Row],[Миколаївська область]]*100</f>
        <v>76.363636363636374</v>
      </c>
      <c r="Q87" s="2">
        <f>Table2[[#This Row],[Одеська область]]*100</f>
        <v>91.950464396284829</v>
      </c>
      <c r="R87" s="2">
        <f>Table2[[#This Row],[Полтавська область]]*100</f>
        <v>95.26627218934911</v>
      </c>
      <c r="S87" s="2">
        <f>Table2[[#This Row],[Рівненська область]]*100</f>
        <v>70.909090909090907</v>
      </c>
      <c r="T87" s="2">
        <f>Table2[[#This Row],[Сумська область]]*100</f>
        <v>81.538461538461533</v>
      </c>
      <c r="U87" s="2">
        <f>Table2[[#This Row],[Тернопільська область]]*100</f>
        <v>79.27927927927928</v>
      </c>
      <c r="V87" s="2">
        <f>Table2[[#This Row],[Харківська область]]*100</f>
        <v>72.289156626506028</v>
      </c>
      <c r="W87" s="2">
        <f>Table2[[#This Row],[Херсонська область]]*100</f>
        <v>91.666666666666657</v>
      </c>
      <c r="X87" s="2">
        <f>Table2[[#This Row],[Хмельницька область]]*100</f>
        <v>49.019607843137251</v>
      </c>
      <c r="Y87" s="2">
        <f>Table2[[#This Row],[Черкаська область]]*100</f>
        <v>80.246913580246911</v>
      </c>
      <c r="Z87" s="2">
        <f>Table2[[#This Row],[Чернівецька область]]*100</f>
        <v>48.888888888888886</v>
      </c>
      <c r="AA87" s="2">
        <f>Table2[[#This Row],[Чернігівська область]]*100</f>
        <v>76.19047619047619</v>
      </c>
    </row>
    <row r="88" spans="1:27" x14ac:dyDescent="0.35">
      <c r="A88" s="1">
        <v>44081</v>
      </c>
      <c r="B88" t="s">
        <v>51</v>
      </c>
      <c r="C88" s="2">
        <f>Table2[[#This Row],[м.Київ]]*100</f>
        <v>6.4171122994652414</v>
      </c>
      <c r="D88" s="2">
        <f>Table2[[#This Row],[Вінницька область]]*100</f>
        <v>22.695035460992909</v>
      </c>
      <c r="E88" s="2">
        <f>Table2[[#This Row],[Волинська область]]*100</f>
        <v>3.8461538461538463</v>
      </c>
      <c r="F88" s="2">
        <f>Table2[[#This Row],[Дніпропетровська область]]*100</f>
        <v>1.2285012285012284</v>
      </c>
      <c r="G88" s="2">
        <f>Table2[[#This Row],[Донецька область]]*100</f>
        <v>1.7291066282420751</v>
      </c>
      <c r="H88" s="2">
        <f>Table2[[#This Row],[Житомирська область]]*100</f>
        <v>3.7037037037037033</v>
      </c>
      <c r="I88" s="2">
        <f>Table2[[#This Row],[Закарпатська область]]*100</f>
        <v>10.810810810810811</v>
      </c>
      <c r="J88" s="2">
        <f>Table2[[#This Row],[Запорізька область]]*100</f>
        <v>2.3952095808383236</v>
      </c>
      <c r="K88" s="2">
        <f>Table2[[#This Row],[Івано-Франківська область]]*100</f>
        <v>30.46875</v>
      </c>
      <c r="L88" s="2">
        <f>Table2[[#This Row],[Київська область]]*100</f>
        <v>6.1224489795918364</v>
      </c>
      <c r="M88" s="2">
        <f>Table2[[#This Row],[Кіровоградська область]]*100</f>
        <v>21.212121212121211</v>
      </c>
      <c r="N88" s="2">
        <f>Table2[[#This Row],[Луганська область]]*100</f>
        <v>0.90909090909090906</v>
      </c>
      <c r="O88" s="2">
        <f>Table2[[#This Row],[Львівська область]]*100</f>
        <v>15.469613259668508</v>
      </c>
      <c r="P88" s="2">
        <f>Table2[[#This Row],[Миколаївська область]]*100</f>
        <v>2.8301886792452833</v>
      </c>
      <c r="Q88" s="2">
        <f>Table2[[#This Row],[Одеська область]]*100</f>
        <v>1.5444015444015444</v>
      </c>
      <c r="R88" s="2">
        <f>Table2[[#This Row],[Полтавська область]]*100</f>
        <v>1.4035087719298245</v>
      </c>
      <c r="S88" s="2">
        <f>Table2[[#This Row],[Рівненська область]]*100</f>
        <v>4</v>
      </c>
      <c r="T88" s="2">
        <f>Table2[[#This Row],[Сумська область]]*100</f>
        <v>1.9230769230769231</v>
      </c>
      <c r="U88" s="2">
        <f>Table2[[#This Row],[Тернопільська область]]*100</f>
        <v>4.7619047619047619</v>
      </c>
      <c r="V88" s="2">
        <f>Table2[[#This Row],[Харківська область]]*100</f>
        <v>11.702127659574469</v>
      </c>
      <c r="W88" s="2">
        <f>Table2[[#This Row],[Херсонська область]]*100</f>
        <v>1.5384615384615385</v>
      </c>
      <c r="X88" s="2">
        <f>Table2[[#This Row],[Хмельницька область]]*100</f>
        <v>9.4594594594594597</v>
      </c>
      <c r="Y88" s="2">
        <f>Table2[[#This Row],[Черкаська область]]*100</f>
        <v>2.2471910112359552</v>
      </c>
      <c r="Z88" s="2">
        <f>Table2[[#This Row],[Чернівецька область]]*100</f>
        <v>3.5971223021582732</v>
      </c>
      <c r="AA88" s="2">
        <f>Table2[[#This Row],[Чернігівська область]]*100</f>
        <v>3.4782608695652173</v>
      </c>
    </row>
    <row r="89" spans="1:27" x14ac:dyDescent="0.35">
      <c r="A89" s="1">
        <v>44081</v>
      </c>
      <c r="B89" t="s">
        <v>52</v>
      </c>
      <c r="C89" s="2">
        <f>Table2[[#This Row],[м.Київ]]*100</f>
        <v>93.582887700534755</v>
      </c>
      <c r="D89" s="2">
        <f>Table2[[#This Row],[Вінницька область]]*100</f>
        <v>77.304964539007088</v>
      </c>
      <c r="E89" s="2">
        <f>Table2[[#This Row],[Волинська область]]*100</f>
        <v>96.15384615384616</v>
      </c>
      <c r="F89" s="2">
        <f>Table2[[#This Row],[Дніпропетровська область]]*100</f>
        <v>98.77149877149877</v>
      </c>
      <c r="G89" s="2">
        <f>Table2[[#This Row],[Донецька область]]*100</f>
        <v>98.270893371757921</v>
      </c>
      <c r="H89" s="2">
        <f>Table2[[#This Row],[Житомирська область]]*100</f>
        <v>96.296296296296291</v>
      </c>
      <c r="I89" s="2">
        <f>Table2[[#This Row],[Закарпатська область]]*100</f>
        <v>89.189189189189193</v>
      </c>
      <c r="J89" s="2">
        <f>Table2[[#This Row],[Запорізька область]]*100</f>
        <v>97.604790419161674</v>
      </c>
      <c r="K89" s="2">
        <f>Table2[[#This Row],[Івано-Франківська область]]*100</f>
        <v>69.53125</v>
      </c>
      <c r="L89" s="2">
        <f>Table2[[#This Row],[Київська область]]*100</f>
        <v>93.877551020408163</v>
      </c>
      <c r="M89" s="2">
        <f>Table2[[#This Row],[Кіровоградська область]]*100</f>
        <v>78.787878787878782</v>
      </c>
      <c r="N89" s="2">
        <f>Table2[[#This Row],[Луганська область]]*100</f>
        <v>99.090909090909093</v>
      </c>
      <c r="O89" s="2">
        <f>Table2[[#This Row],[Львівська область]]*100</f>
        <v>84.530386740331494</v>
      </c>
      <c r="P89" s="2">
        <f>Table2[[#This Row],[Миколаївська область]]*100</f>
        <v>97.169811320754718</v>
      </c>
      <c r="Q89" s="2">
        <f>Table2[[#This Row],[Одеська область]]*100</f>
        <v>98.455598455598462</v>
      </c>
      <c r="R89" s="2">
        <f>Table2[[#This Row],[Полтавська область]]*100</f>
        <v>98.596491228070164</v>
      </c>
      <c r="S89" s="2">
        <f>Table2[[#This Row],[Рівненська область]]*100</f>
        <v>96</v>
      </c>
      <c r="T89" s="2">
        <f>Table2[[#This Row],[Сумська область]]*100</f>
        <v>98.076923076923066</v>
      </c>
      <c r="U89" s="2">
        <f>Table2[[#This Row],[Тернопільська область]]*100</f>
        <v>95.238095238095227</v>
      </c>
      <c r="V89" s="2">
        <f>Table2[[#This Row],[Харківська область]]*100</f>
        <v>88.297872340425528</v>
      </c>
      <c r="W89" s="2">
        <f>Table2[[#This Row],[Херсонська область]]*100</f>
        <v>98.461538461538467</v>
      </c>
      <c r="X89" s="2">
        <f>Table2[[#This Row],[Хмельницька область]]*100</f>
        <v>90.540540540540533</v>
      </c>
      <c r="Y89" s="2">
        <f>Table2[[#This Row],[Черкаська область]]*100</f>
        <v>97.752808988764045</v>
      </c>
      <c r="Z89" s="2">
        <f>Table2[[#This Row],[Чернівецька область]]*100</f>
        <v>96.402877697841731</v>
      </c>
      <c r="AA89" s="2">
        <f>Table2[[#This Row],[Чернігівська область]]*100</f>
        <v>96.521739130434781</v>
      </c>
    </row>
    <row r="90" spans="1:27" x14ac:dyDescent="0.35">
      <c r="A90" s="1">
        <v>44082</v>
      </c>
      <c r="B90" t="s">
        <v>30</v>
      </c>
      <c r="C90" s="2">
        <f>Table2[[#This Row],[м.Київ]]*100</f>
        <v>46.365914786967416</v>
      </c>
      <c r="D90" s="2">
        <f>Table2[[#This Row],[Вінницька область]]*100</f>
        <v>18.031278748850045</v>
      </c>
      <c r="E90" s="2">
        <f>Table2[[#This Row],[Волинська область]]*100</f>
        <v>12.31732776617954</v>
      </c>
      <c r="F90" s="2">
        <f>Table2[[#This Row],[Дніпропетровська область]]*100</f>
        <v>12.421317666806546</v>
      </c>
      <c r="G90" s="2">
        <f>Table2[[#This Row],[Донецька область]]*100</f>
        <v>15.614236509758896</v>
      </c>
      <c r="H90" s="2">
        <f>Table2[[#This Row],[Житомирська область]]*100</f>
        <v>23.369565217391305</v>
      </c>
      <c r="I90" s="2">
        <f>Table2[[#This Row],[Закарпатська область]]*100</f>
        <v>32.629727352682494</v>
      </c>
      <c r="J90" s="2">
        <f>Table2[[#This Row],[Запорізька область]]*100</f>
        <v>13.626209977661951</v>
      </c>
      <c r="K90" s="2">
        <f>Table2[[#This Row],[Івано-Франківська область]]*100</f>
        <v>28.795245813074015</v>
      </c>
      <c r="L90" s="2">
        <f>Table2[[#This Row],[Київська область]]*100</f>
        <v>31.151515151515152</v>
      </c>
      <c r="M90" s="2">
        <f>Table2[[#This Row],[Кіровоградська область]]*100</f>
        <v>30.841121495327101</v>
      </c>
      <c r="N90" s="2">
        <f>Table2[[#This Row],[Луганська область]]*100</f>
        <v>36.180904522613069</v>
      </c>
      <c r="O90" s="2">
        <f>Table2[[#This Row],[Львівська область]]*100</f>
        <v>26.499032882011601</v>
      </c>
      <c r="P90" s="2">
        <f>Table2[[#This Row],[Миколаївська область]]*100</f>
        <v>39.308176100628934</v>
      </c>
      <c r="Q90" s="2">
        <f>Table2[[#This Row],[Одеська область]]*100</f>
        <v>35.862995298858294</v>
      </c>
      <c r="R90" s="2">
        <f>Table2[[#This Row],[Полтавська область]]*100</f>
        <v>13.629402756508421</v>
      </c>
      <c r="S90" s="2">
        <f>Table2[[#This Row],[Рівненська область]]*100</f>
        <v>38.035961272475795</v>
      </c>
      <c r="T90" s="2">
        <f>Table2[[#This Row],[Сумська область]]*100</f>
        <v>29.376257545271628</v>
      </c>
      <c r="U90" s="2">
        <f>Table2[[#This Row],[Тернопільська область]]*100</f>
        <v>38.69653767820774</v>
      </c>
      <c r="V90" s="2">
        <f>Table2[[#This Row],[Харківська область]]*100</f>
        <v>32.978723404255319</v>
      </c>
      <c r="W90" s="2">
        <f>Table2[[#This Row],[Херсонська область]]*100</f>
        <v>15.61771561771562</v>
      </c>
      <c r="X90" s="2">
        <f>Table2[[#This Row],[Хмельницька область]]*100</f>
        <v>46.736842105263158</v>
      </c>
      <c r="Y90" s="2">
        <f>Table2[[#This Row],[Черкаська область]]*100</f>
        <v>38.888888888888893</v>
      </c>
      <c r="Z90" s="2">
        <f>Table2[[#This Row],[Чернівецька область]]*100</f>
        <v>42.550655542312278</v>
      </c>
      <c r="AA90" s="2">
        <f>Table2[[#This Row],[Чернігівська область]]*100</f>
        <v>49.003984063745023</v>
      </c>
    </row>
    <row r="91" spans="1:27" x14ac:dyDescent="0.35">
      <c r="A91" s="1">
        <v>44082</v>
      </c>
      <c r="B91" t="s">
        <v>31</v>
      </c>
      <c r="C91" s="2">
        <f>Table2[[#This Row],[м.Київ]]*100</f>
        <v>4.9122807017543861</v>
      </c>
      <c r="D91" s="2">
        <f>Table2[[#This Row],[Вінницька область]]*100</f>
        <v>39.742410303587853</v>
      </c>
      <c r="E91" s="2">
        <f>Table2[[#This Row],[Волинська область]]*100</f>
        <v>31.837160751565762</v>
      </c>
      <c r="F91" s="2">
        <f>Table2[[#This Row],[Дніпропетровська область]]*100</f>
        <v>15.232899706252622</v>
      </c>
      <c r="G91" s="2">
        <f>Table2[[#This Row],[Донецька область]]*100</f>
        <v>19.97703788748565</v>
      </c>
      <c r="H91" s="2">
        <f>Table2[[#This Row],[Житомирська область]]*100</f>
        <v>2.8260869565217392</v>
      </c>
      <c r="I91" s="2">
        <f>Table2[[#This Row],[Закарпатська область]]*100</f>
        <v>10.202286719437115</v>
      </c>
      <c r="J91" s="2">
        <f>Table2[[#This Row],[Запорізька область]]*100</f>
        <v>2.9784065524944157</v>
      </c>
      <c r="K91" s="2">
        <f>Table2[[#This Row],[Івано-Франківська область]]*100</f>
        <v>29.767693138843871</v>
      </c>
      <c r="L91" s="2">
        <f>Table2[[#This Row],[Київська область]]*100</f>
        <v>10.787878787878787</v>
      </c>
      <c r="M91" s="2">
        <f>Table2[[#This Row],[Кіровоградська область]]*100</f>
        <v>6.5420560747663545</v>
      </c>
      <c r="N91" s="2">
        <f>Table2[[#This Row],[Луганська область]]*100</f>
        <v>9.0452261306532673</v>
      </c>
      <c r="O91" s="2">
        <f>Table2[[#This Row],[Львівська область]]*100</f>
        <v>23.172147001934235</v>
      </c>
      <c r="P91" s="2">
        <f>Table2[[#This Row],[Миколаївська область]]*100</f>
        <v>2.6729559748427674</v>
      </c>
      <c r="Q91" s="2">
        <f>Table2[[#This Row],[Одеська область]]*100</f>
        <v>30.221625251846877</v>
      </c>
      <c r="R91" s="2">
        <f>Table2[[#This Row],[Полтавська область]]*100</f>
        <v>7.9632465543644715</v>
      </c>
      <c r="S91" s="2">
        <f>Table2[[#This Row],[Рівненська область]]*100</f>
        <v>14.384508990318118</v>
      </c>
      <c r="T91" s="2">
        <f>Table2[[#This Row],[Сумська область]]*100</f>
        <v>19.919517102615693</v>
      </c>
      <c r="U91" s="2">
        <f>Table2[[#This Row],[Тернопільська область]]*100</f>
        <v>15.885947046843176</v>
      </c>
      <c r="V91" s="2">
        <f>Table2[[#This Row],[Харківська область]]*100</f>
        <v>13.346228239845262</v>
      </c>
      <c r="W91" s="2">
        <f>Table2[[#This Row],[Херсонська область]]*100</f>
        <v>1.3986013986013985</v>
      </c>
      <c r="X91" s="2">
        <f>Table2[[#This Row],[Хмельницька область]]*100</f>
        <v>4.7368421052631584</v>
      </c>
      <c r="Y91" s="2">
        <f>Table2[[#This Row],[Черкаська область]]*100</f>
        <v>0.85470085470085477</v>
      </c>
      <c r="Z91" s="2">
        <f>Table2[[#This Row],[Чернівецька область]]*100</f>
        <v>29.320619785458881</v>
      </c>
      <c r="AA91" s="2">
        <f>Table2[[#This Row],[Чернігівська область]]*100</f>
        <v>14.143426294820719</v>
      </c>
    </row>
    <row r="92" spans="1:27" x14ac:dyDescent="0.35">
      <c r="A92" s="1">
        <v>44082</v>
      </c>
      <c r="B92" t="s">
        <v>32</v>
      </c>
      <c r="C92" s="2">
        <f>Table2[[#This Row],[м.Київ]]*100</f>
        <v>51.278195488721799</v>
      </c>
      <c r="D92" s="2">
        <f>Table2[[#This Row],[Вінницька область]]*100</f>
        <v>57.773689052437902</v>
      </c>
      <c r="E92" s="2">
        <f>Table2[[#This Row],[Волинська область]]*100</f>
        <v>44.154488517745307</v>
      </c>
      <c r="F92" s="2">
        <f>Table2[[#This Row],[Дніпропетровська область]]*100</f>
        <v>27.654217373059168</v>
      </c>
      <c r="G92" s="2">
        <f>Table2[[#This Row],[Донецька область]]*100</f>
        <v>35.591274397244547</v>
      </c>
      <c r="H92" s="2">
        <f>Table2[[#This Row],[Житомирська область]]*100</f>
        <v>26.195652173913043</v>
      </c>
      <c r="I92" s="2">
        <f>Table2[[#This Row],[Закарпатська область]]*100</f>
        <v>42.832014072119613</v>
      </c>
      <c r="J92" s="2">
        <f>Table2[[#This Row],[Запорізька область]]*100</f>
        <v>16.604616530156367</v>
      </c>
      <c r="K92" s="2">
        <f>Table2[[#This Row],[Івано-Франківська область]]*100</f>
        <v>58.562938951917886</v>
      </c>
      <c r="L92" s="2">
        <f>Table2[[#This Row],[Київська область]]*100</f>
        <v>41.939393939393938</v>
      </c>
      <c r="M92" s="2">
        <f>Table2[[#This Row],[Кіровоградська область]]*100</f>
        <v>37.383177570093459</v>
      </c>
      <c r="N92" s="2">
        <f>Table2[[#This Row],[Луганська область]]*100</f>
        <v>45.226130653266331</v>
      </c>
      <c r="O92" s="2">
        <f>Table2[[#This Row],[Львівська область]]*100</f>
        <v>49.67117988394584</v>
      </c>
      <c r="P92" s="2">
        <f>Table2[[#This Row],[Миколаївська область]]*100</f>
        <v>41.981132075471699</v>
      </c>
      <c r="Q92" s="2">
        <f>Table2[[#This Row],[Одеська область]]*100</f>
        <v>66.084620550705182</v>
      </c>
      <c r="R92" s="2">
        <f>Table2[[#This Row],[Полтавська область]]*100</f>
        <v>21.592649310872893</v>
      </c>
      <c r="S92" s="2">
        <f>Table2[[#This Row],[Рівненська область]]*100</f>
        <v>52.42047026279392</v>
      </c>
      <c r="T92" s="2">
        <f>Table2[[#This Row],[Сумська область]]*100</f>
        <v>49.295774647887328</v>
      </c>
      <c r="U92" s="2">
        <f>Table2[[#This Row],[Тернопільська область]]*100</f>
        <v>54.582484725050918</v>
      </c>
      <c r="V92" s="2">
        <f>Table2[[#This Row],[Харківська область]]*100</f>
        <v>46.32495164410058</v>
      </c>
      <c r="W92" s="2">
        <f>Table2[[#This Row],[Херсонська область]]*100</f>
        <v>17.016317016317018</v>
      </c>
      <c r="X92" s="2">
        <f>Table2[[#This Row],[Хмельницька область]]*100</f>
        <v>51.473684210526315</v>
      </c>
      <c r="Y92" s="2">
        <f>Table2[[#This Row],[Черкаська область]]*100</f>
        <v>39.743589743589745</v>
      </c>
      <c r="Z92" s="2">
        <f>Table2[[#This Row],[Чернівецька область]]*100</f>
        <v>71.871275327771158</v>
      </c>
      <c r="AA92" s="2">
        <f>Table2[[#This Row],[Чернігівська область]]*100</f>
        <v>63.147410358565736</v>
      </c>
    </row>
    <row r="93" spans="1:27" x14ac:dyDescent="0.35">
      <c r="A93" s="1">
        <v>44082</v>
      </c>
      <c r="B93" t="s">
        <v>33</v>
      </c>
      <c r="C93" s="2">
        <f>Table2[[#This Row],[м.Київ]]*100</f>
        <v>48.721804511278201</v>
      </c>
      <c r="D93" s="2">
        <f>Table2[[#This Row],[Вінницька область]]*100</f>
        <v>42.226310947562098</v>
      </c>
      <c r="E93" s="2">
        <f>Table2[[#This Row],[Волинська область]]*100</f>
        <v>55.845511482254693</v>
      </c>
      <c r="F93" s="2">
        <f>Table2[[#This Row],[Дніпропетровська область]]*100</f>
        <v>72.345782626940832</v>
      </c>
      <c r="G93" s="2">
        <f>Table2[[#This Row],[Донецька область]]*100</f>
        <v>64.408725602755453</v>
      </c>
      <c r="H93" s="2">
        <f>Table2[[#This Row],[Житомирська область]]*100</f>
        <v>73.804347826086953</v>
      </c>
      <c r="I93" s="2">
        <f>Table2[[#This Row],[Закарпатська область]]*100</f>
        <v>57.167985927880395</v>
      </c>
      <c r="J93" s="2">
        <f>Table2[[#This Row],[Запорізька область]]*100</f>
        <v>83.395383469843637</v>
      </c>
      <c r="K93" s="2">
        <f>Table2[[#This Row],[Івано-Франківська область]]*100</f>
        <v>41.437061048082114</v>
      </c>
      <c r="L93" s="2">
        <f>Table2[[#This Row],[Київська область]]*100</f>
        <v>58.060606060606055</v>
      </c>
      <c r="M93" s="2">
        <f>Table2[[#This Row],[Кіровоградська область]]*100</f>
        <v>62.616822429906534</v>
      </c>
      <c r="N93" s="2">
        <f>Table2[[#This Row],[Луганська область]]*100</f>
        <v>54.773869346733676</v>
      </c>
      <c r="O93" s="2">
        <f>Table2[[#This Row],[Львівська область]]*100</f>
        <v>50.328820116054153</v>
      </c>
      <c r="P93" s="2">
        <f>Table2[[#This Row],[Миколаївська область]]*100</f>
        <v>58.018867924528308</v>
      </c>
      <c r="Q93" s="2">
        <f>Table2[[#This Row],[Одеська область]]*100</f>
        <v>33.915379449294825</v>
      </c>
      <c r="R93" s="2">
        <f>Table2[[#This Row],[Полтавська область]]*100</f>
        <v>78.407350689127114</v>
      </c>
      <c r="S93" s="2">
        <f>Table2[[#This Row],[Рівненська область]]*100</f>
        <v>47.57952973720608</v>
      </c>
      <c r="T93" s="2">
        <f>Table2[[#This Row],[Сумська область]]*100</f>
        <v>50.704225352112672</v>
      </c>
      <c r="U93" s="2">
        <f>Table2[[#This Row],[Тернопільська область]]*100</f>
        <v>45.417515274949082</v>
      </c>
      <c r="V93" s="2">
        <f>Table2[[#This Row],[Харківська область]]*100</f>
        <v>53.67504835589942</v>
      </c>
      <c r="W93" s="2">
        <f>Table2[[#This Row],[Херсонська область]]*100</f>
        <v>82.983682983682982</v>
      </c>
      <c r="X93" s="2">
        <f>Table2[[#This Row],[Хмельницька область]]*100</f>
        <v>48.526315789473685</v>
      </c>
      <c r="Y93" s="2">
        <f>Table2[[#This Row],[Черкаська область]]*100</f>
        <v>60.256410256410263</v>
      </c>
      <c r="Z93" s="2">
        <f>Table2[[#This Row],[Чернівецька область]]*100</f>
        <v>28.128724672228845</v>
      </c>
      <c r="AA93" s="2">
        <f>Table2[[#This Row],[Чернігівська область]]*100</f>
        <v>36.852589641434264</v>
      </c>
    </row>
    <row r="94" spans="1:27" x14ac:dyDescent="0.35">
      <c r="A94" s="1">
        <v>44082</v>
      </c>
      <c r="B94" t="s">
        <v>46</v>
      </c>
      <c r="C94" s="2">
        <f>Table2[[#This Row],[м.Київ]]*100</f>
        <v>34.413965087281795</v>
      </c>
      <c r="D94" s="2">
        <f>Table2[[#This Row],[Вінницька область]]*100</f>
        <v>32.868352223190932</v>
      </c>
      <c r="E94" s="2">
        <f>Table2[[#This Row],[Волинська область]]*100</f>
        <v>29.018789144050107</v>
      </c>
      <c r="F94" s="2">
        <f>Table2[[#This Row],[Дніпропетровська область]]*100</f>
        <v>28.622012393036293</v>
      </c>
      <c r="G94" s="2">
        <f>Table2[[#This Row],[Донецька область]]*100</f>
        <v>35.485854858548585</v>
      </c>
      <c r="H94" s="2">
        <f>Table2[[#This Row],[Житомирська область]]*100</f>
        <v>47.026657552973347</v>
      </c>
      <c r="I94" s="2">
        <f>Table2[[#This Row],[Закарпатська область]]*100</f>
        <v>52.066842568161832</v>
      </c>
      <c r="J94" s="2">
        <f>Table2[[#This Row],[Запорізька область]]*100</f>
        <v>55.334846765039728</v>
      </c>
      <c r="K94" s="2">
        <f>Table2[[#This Row],[Івано-Франківська область]]*100</f>
        <v>31.334413830361967</v>
      </c>
      <c r="L94" s="2">
        <f>Table2[[#This Row],[Київська область]]*100</f>
        <v>52.5</v>
      </c>
      <c r="M94" s="2">
        <f>Table2[[#This Row],[Кіровоградська область]]*100</f>
        <v>80.912863070539416</v>
      </c>
      <c r="N94" s="2">
        <f>Table2[[#This Row],[Луганська область]]*100</f>
        <v>23.606557377049182</v>
      </c>
      <c r="O94" s="2">
        <f>Table2[[#This Row],[Львівська область]]*100</f>
        <v>51.471135940409681</v>
      </c>
      <c r="P94" s="2">
        <f>Table2[[#This Row],[Миколаївська область]]*100</f>
        <v>38.724373576309794</v>
      </c>
      <c r="Q94" s="2">
        <f>Table2[[#This Row],[Одеська область]]*100</f>
        <v>29.666212534059945</v>
      </c>
      <c r="R94" s="2">
        <f>Table2[[#This Row],[Полтавська область]]*100</f>
        <v>22.365591397849464</v>
      </c>
      <c r="S94" s="2">
        <f>Table2[[#This Row],[Рівненська область]]*100</f>
        <v>24.594992636229748</v>
      </c>
      <c r="T94" s="2">
        <f>Table2[[#This Row],[Сумська область]]*100</f>
        <v>48.751486325802617</v>
      </c>
      <c r="U94" s="2">
        <f>Table2[[#This Row],[Тернопільська область]]*100</f>
        <v>25.892473118279568</v>
      </c>
      <c r="V94" s="2">
        <f>Table2[[#This Row],[Харківська область]]*100</f>
        <v>19.605425400739829</v>
      </c>
      <c r="W94" s="2">
        <f>Table2[[#This Row],[Херсонська область]]*100</f>
        <v>39.781328847771235</v>
      </c>
      <c r="X94" s="2">
        <f>Table2[[#This Row],[Хмельницька область]]*100</f>
        <v>29.473684210526311</v>
      </c>
      <c r="Y94" s="2">
        <f>Table2[[#This Row],[Черкаська область]]*100</f>
        <v>84.832904884318765</v>
      </c>
      <c r="Z94" s="2">
        <f>Table2[[#This Row],[Чернівецька область]]*100</f>
        <v>32.171581769436997</v>
      </c>
      <c r="AA94" s="2">
        <f>Table2[[#This Row],[Чернігівська область]]*100</f>
        <v>24.293785310734464</v>
      </c>
    </row>
    <row r="95" spans="1:27" x14ac:dyDescent="0.35">
      <c r="A95" s="1">
        <v>44082</v>
      </c>
      <c r="B95" t="s">
        <v>47</v>
      </c>
      <c r="C95" s="2">
        <f>Table2[[#This Row],[м.Київ]]*100</f>
        <v>34.637681159420289</v>
      </c>
      <c r="D95" s="2">
        <f>Table2[[#This Row],[Вінницька область]]*100</f>
        <v>31.564986737400531</v>
      </c>
      <c r="E95" s="2">
        <f>Table2[[#This Row],[Волинська область]]*100</f>
        <v>46.043165467625904</v>
      </c>
      <c r="F95" s="2">
        <f>Table2[[#This Row],[Дніпропетровська область]]*100</f>
        <v>9.7938144329896915</v>
      </c>
      <c r="G95" s="2">
        <f>Table2[[#This Row],[Донецька область]]*100</f>
        <v>18.197573656845751</v>
      </c>
      <c r="H95" s="2">
        <f>Table2[[#This Row],[Житомирська область]]*100</f>
        <v>8.2848837209302317</v>
      </c>
      <c r="I95" s="2">
        <f>Table2[[#This Row],[Закарпатська область]]*100</f>
        <v>60.641891891891895</v>
      </c>
      <c r="J95" s="2">
        <f>Table2[[#This Row],[Запорізька область]]*100</f>
        <v>5.9487179487179489</v>
      </c>
      <c r="K95" s="2">
        <f>Table2[[#This Row],[Івано-Франківська область]]*100</f>
        <v>57.58620689655173</v>
      </c>
      <c r="L95" s="2">
        <f>Table2[[#This Row],[Київська область]]*100</f>
        <v>44.720496894409941</v>
      </c>
      <c r="M95" s="2">
        <f>Table2[[#This Row],[Кіровоградська область]]*100</f>
        <v>36.410256410256409</v>
      </c>
      <c r="N95" s="2">
        <f>Table2[[#This Row],[Луганська область]]*100</f>
        <v>0</v>
      </c>
      <c r="O95" s="2">
        <f>Table2[[#This Row],[Львівська область]]*100</f>
        <v>45.224312590448626</v>
      </c>
      <c r="P95" s="2">
        <f>Table2[[#This Row],[Миколаївська область]]*100</f>
        <v>30.882352941176471</v>
      </c>
      <c r="Q95" s="2">
        <f>Table2[[#This Row],[Одеська область]]*100</f>
        <v>31.917336394948336</v>
      </c>
      <c r="R95" s="2">
        <f>Table2[[#This Row],[Полтавська область]]*100</f>
        <v>11.858974358974358</v>
      </c>
      <c r="S95" s="2">
        <f>Table2[[#This Row],[Рівненська область]]*100</f>
        <v>30.538922155688624</v>
      </c>
      <c r="T95" s="2">
        <f>Table2[[#This Row],[Сумська область]]*100</f>
        <v>37.804878048780488</v>
      </c>
      <c r="U95" s="2">
        <f>Table2[[#This Row],[Тернопільська область]]*100</f>
        <v>39.867109634551497</v>
      </c>
      <c r="V95" s="2">
        <f>Table2[[#This Row],[Харківська область]]*100</f>
        <v>60.377358490566039</v>
      </c>
      <c r="W95" s="2">
        <f>Table2[[#This Row],[Херсонська область]]*100</f>
        <v>1.6913319238900635</v>
      </c>
      <c r="X95" s="2">
        <f>Table2[[#This Row],[Хмельницька область]]*100</f>
        <v>32.142857142857146</v>
      </c>
      <c r="Y95" s="2">
        <f>Table2[[#This Row],[Черкаська область]]*100</f>
        <v>51.212121212121211</v>
      </c>
      <c r="Z95" s="2">
        <f>Table2[[#This Row],[Чернівецька область]]*100</f>
        <v>34.444444444444443</v>
      </c>
      <c r="AA95" s="2">
        <f>Table2[[#This Row],[Чернігівська область]]*100</f>
        <v>25</v>
      </c>
    </row>
    <row r="96" spans="1:27" x14ac:dyDescent="0.35">
      <c r="A96" s="1">
        <v>44082</v>
      </c>
      <c r="B96" t="s">
        <v>48</v>
      </c>
      <c r="C96" s="2">
        <f>Table2[[#This Row],[м.Київ]]*100</f>
        <v>65.362318840579718</v>
      </c>
      <c r="D96" s="2">
        <f>Table2[[#This Row],[Вінницька область]]*100</f>
        <v>68.435013262599469</v>
      </c>
      <c r="E96" s="2">
        <f>Table2[[#This Row],[Волинська область]]*100</f>
        <v>53.956834532374096</v>
      </c>
      <c r="F96" s="2">
        <f>Table2[[#This Row],[Дніпропетровська область]]*100</f>
        <v>90.206185567010309</v>
      </c>
      <c r="G96" s="2">
        <f>Table2[[#This Row],[Донецька область]]*100</f>
        <v>81.802426343154238</v>
      </c>
      <c r="H96" s="2">
        <f>Table2[[#This Row],[Житомирська область]]*100</f>
        <v>91.715116279069761</v>
      </c>
      <c r="I96" s="2">
        <f>Table2[[#This Row],[Закарпатська область]]*100</f>
        <v>39.358108108108105</v>
      </c>
      <c r="J96" s="2">
        <f>Table2[[#This Row],[Запорізька область]]*100</f>
        <v>94.051282051282044</v>
      </c>
      <c r="K96" s="2">
        <f>Table2[[#This Row],[Івано-Франківська область]]*100</f>
        <v>42.413793103448278</v>
      </c>
      <c r="L96" s="2">
        <f>Table2[[#This Row],[Київська область]]*100</f>
        <v>55.279503105590067</v>
      </c>
      <c r="M96" s="2">
        <f>Table2[[#This Row],[Кіровоградська область]]*100</f>
        <v>63.589743589743584</v>
      </c>
      <c r="N96" s="2">
        <f>Table2[[#This Row],[Луганська область]]*100</f>
        <v>100</v>
      </c>
      <c r="O96" s="2">
        <f>Table2[[#This Row],[Львівська область]]*100</f>
        <v>54.775687409551374</v>
      </c>
      <c r="P96" s="2">
        <f>Table2[[#This Row],[Миколаївська область]]*100</f>
        <v>69.117647058823522</v>
      </c>
      <c r="Q96" s="2">
        <f>Table2[[#This Row],[Одеська область]]*100</f>
        <v>68.082663605051664</v>
      </c>
      <c r="R96" s="2">
        <f>Table2[[#This Row],[Полтавська область]]*100</f>
        <v>88.141025641025635</v>
      </c>
      <c r="S96" s="2">
        <f>Table2[[#This Row],[Рівненська область]]*100</f>
        <v>69.461077844311376</v>
      </c>
      <c r="T96" s="2">
        <f>Table2[[#This Row],[Сумська область]]*100</f>
        <v>62.195121951219512</v>
      </c>
      <c r="U96" s="2">
        <f>Table2[[#This Row],[Тернопільська область]]*100</f>
        <v>60.13289036544851</v>
      </c>
      <c r="V96" s="2">
        <f>Table2[[#This Row],[Харківська область]]*100</f>
        <v>39.622641509433961</v>
      </c>
      <c r="W96" s="2">
        <f>Table2[[#This Row],[Херсонська область]]*100</f>
        <v>98.308668076109939</v>
      </c>
      <c r="X96" s="2">
        <f>Table2[[#This Row],[Хмельницька область]]*100</f>
        <v>67.857142857142861</v>
      </c>
      <c r="Y96" s="2">
        <f>Table2[[#This Row],[Черкаська область]]*100</f>
        <v>48.787878787878789</v>
      </c>
      <c r="Z96" s="2">
        <f>Table2[[#This Row],[Чернівецька область]]*100</f>
        <v>65.555555555555557</v>
      </c>
      <c r="AA96" s="2">
        <f>Table2[[#This Row],[Чернігівська область]]*100</f>
        <v>75</v>
      </c>
    </row>
    <row r="97" spans="1:27" x14ac:dyDescent="0.35">
      <c r="A97" s="1">
        <v>44082</v>
      </c>
      <c r="B97" t="s">
        <v>49</v>
      </c>
      <c r="C97" s="2">
        <f>Table2[[#This Row],[м.Київ]]*100</f>
        <v>30.366492146596858</v>
      </c>
      <c r="D97" s="2">
        <f>Table2[[#This Row],[Вінницька область]]*100</f>
        <v>23.333333333333332</v>
      </c>
      <c r="E97" s="2">
        <f>Table2[[#This Row],[Волинська область]]*100</f>
        <v>20.833333333333336</v>
      </c>
      <c r="F97" s="2">
        <f>Table2[[#This Row],[Дніпропетровська область]]*100</f>
        <v>16.167664670658681</v>
      </c>
      <c r="G97" s="2">
        <f>Table2[[#This Row],[Донецька область]]*100</f>
        <v>29.145728643216078</v>
      </c>
      <c r="H97" s="2">
        <f>Table2[[#This Row],[Житомирська область]]*100</f>
        <v>29.605263157894733</v>
      </c>
      <c r="I97" s="2">
        <f>Table2[[#This Row],[Закарпатська область]]*100</f>
        <v>44.859813084112147</v>
      </c>
      <c r="J97" s="2">
        <f>Table2[[#This Row],[Запорізька область]]*100</f>
        <v>12.542372881355931</v>
      </c>
      <c r="K97" s="2">
        <f>Table2[[#This Row],[Івано-Франківська область]]*100</f>
        <v>57.446808510638306</v>
      </c>
      <c r="L97" s="2">
        <f>Table2[[#This Row],[Київська область]]*100</f>
        <v>30.612244897959183</v>
      </c>
      <c r="M97" s="2">
        <f>Table2[[#This Row],[Кіровоградська область]]*100</f>
        <v>30</v>
      </c>
      <c r="N97" s="2">
        <f>Table2[[#This Row],[Луганська область]]*100</f>
        <v>2</v>
      </c>
      <c r="O97" s="2">
        <f>Table2[[#This Row],[Львівська область]]*100</f>
        <v>47.345132743362832</v>
      </c>
      <c r="P97" s="2">
        <f>Table2[[#This Row],[Миколаївська область]]*100</f>
        <v>24.545454545454547</v>
      </c>
      <c r="Q97" s="2">
        <f>Table2[[#This Row],[Одеська область]]*100</f>
        <v>4.9535603715170282</v>
      </c>
      <c r="R97" s="2">
        <f>Table2[[#This Row],[Полтавська область]]*100</f>
        <v>4.7337278106508878</v>
      </c>
      <c r="S97" s="2">
        <f>Table2[[#This Row],[Рівненська область]]*100</f>
        <v>21.818181818181817</v>
      </c>
      <c r="T97" s="2">
        <f>Table2[[#This Row],[Сумська область]]*100</f>
        <v>29.230769230769234</v>
      </c>
      <c r="U97" s="2">
        <f>Table2[[#This Row],[Тернопільська область]]*100</f>
        <v>21.621621621621621</v>
      </c>
      <c r="V97" s="2">
        <f>Table2[[#This Row],[Харківська область]]*100</f>
        <v>27.710843373493976</v>
      </c>
      <c r="W97" s="2">
        <f>Table2[[#This Row],[Херсонська область]]*100</f>
        <v>9.5238095238095237</v>
      </c>
      <c r="X97" s="2">
        <f>Table2[[#This Row],[Хмельницька область]]*100</f>
        <v>56.862745098039213</v>
      </c>
      <c r="Y97" s="2">
        <f>Table2[[#This Row],[Черкаська область]]*100</f>
        <v>19.753086419753085</v>
      </c>
      <c r="Z97" s="2">
        <f>Table2[[#This Row],[Чернівецька область]]*100</f>
        <v>52.222222222222229</v>
      </c>
      <c r="AA97" s="2">
        <f>Table2[[#This Row],[Чернігівська область]]*100</f>
        <v>23.809523809523807</v>
      </c>
    </row>
    <row r="98" spans="1:27" x14ac:dyDescent="0.35">
      <c r="A98" s="1">
        <v>44082</v>
      </c>
      <c r="B98" t="s">
        <v>50</v>
      </c>
      <c r="C98" s="2">
        <f>Table2[[#This Row],[м.Київ]]*100</f>
        <v>69.633507853403145</v>
      </c>
      <c r="D98" s="2">
        <f>Table2[[#This Row],[Вінницька область]]*100</f>
        <v>76.666666666666671</v>
      </c>
      <c r="E98" s="2">
        <f>Table2[[#This Row],[Волинська область]]*100</f>
        <v>79.166666666666657</v>
      </c>
      <c r="F98" s="2">
        <f>Table2[[#This Row],[Дніпропетровська область]]*100</f>
        <v>83.832335329341305</v>
      </c>
      <c r="G98" s="2">
        <f>Table2[[#This Row],[Донецька область]]*100</f>
        <v>70.854271356783912</v>
      </c>
      <c r="H98" s="2">
        <f>Table2[[#This Row],[Житомирська область]]*100</f>
        <v>70.39473684210526</v>
      </c>
      <c r="I98" s="2">
        <f>Table2[[#This Row],[Закарпатська область]]*100</f>
        <v>55.140186915887845</v>
      </c>
      <c r="J98" s="2">
        <f>Table2[[#This Row],[Запорізька область]]*100</f>
        <v>87.457627118644069</v>
      </c>
      <c r="K98" s="2">
        <f>Table2[[#This Row],[Івано-Франківська область]]*100</f>
        <v>42.553191489361701</v>
      </c>
      <c r="L98" s="2">
        <f>Table2[[#This Row],[Київська область]]*100</f>
        <v>69.387755102040813</v>
      </c>
      <c r="M98" s="2">
        <f>Table2[[#This Row],[Кіровоградська область]]*100</f>
        <v>70</v>
      </c>
      <c r="N98" s="2">
        <f>Table2[[#This Row],[Луганська область]]*100</f>
        <v>98</v>
      </c>
      <c r="O98" s="2">
        <f>Table2[[#This Row],[Львівська область]]*100</f>
        <v>52.654867256637175</v>
      </c>
      <c r="P98" s="2">
        <f>Table2[[#This Row],[Миколаївська область]]*100</f>
        <v>75.454545454545453</v>
      </c>
      <c r="Q98" s="2">
        <f>Table2[[#This Row],[Одеська область]]*100</f>
        <v>95.046439628482972</v>
      </c>
      <c r="R98" s="2">
        <f>Table2[[#This Row],[Полтавська область]]*100</f>
        <v>95.26627218934911</v>
      </c>
      <c r="S98" s="2">
        <f>Table2[[#This Row],[Рівненська область]]*100</f>
        <v>78.181818181818187</v>
      </c>
      <c r="T98" s="2">
        <f>Table2[[#This Row],[Сумська область]]*100</f>
        <v>70.769230769230774</v>
      </c>
      <c r="U98" s="2">
        <f>Table2[[#This Row],[Тернопільська область]]*100</f>
        <v>78.378378378378372</v>
      </c>
      <c r="V98" s="2">
        <f>Table2[[#This Row],[Харківська область]]*100</f>
        <v>72.289156626506028</v>
      </c>
      <c r="W98" s="2">
        <f>Table2[[#This Row],[Херсонська область]]*100</f>
        <v>90.476190476190482</v>
      </c>
      <c r="X98" s="2">
        <f>Table2[[#This Row],[Хмельницька область]]*100</f>
        <v>43.137254901960787</v>
      </c>
      <c r="Y98" s="2">
        <f>Table2[[#This Row],[Черкаська область]]*100</f>
        <v>80.246913580246911</v>
      </c>
      <c r="Z98" s="2">
        <f>Table2[[#This Row],[Чернівецька область]]*100</f>
        <v>47.777777777777779</v>
      </c>
      <c r="AA98" s="2">
        <f>Table2[[#This Row],[Чернігівська область]]*100</f>
        <v>76.19047619047619</v>
      </c>
    </row>
    <row r="99" spans="1:27" x14ac:dyDescent="0.35">
      <c r="A99" s="1">
        <v>44082</v>
      </c>
      <c r="B99" t="s">
        <v>51</v>
      </c>
      <c r="C99" s="2">
        <f>Table2[[#This Row],[м.Київ]]*100</f>
        <v>9.0909090909090917</v>
      </c>
      <c r="D99" s="2">
        <f>Table2[[#This Row],[Вінницька область]]*100</f>
        <v>13.475177304964539</v>
      </c>
      <c r="E99" s="2">
        <f>Table2[[#This Row],[Волинська область]]*100</f>
        <v>5.1282051282051277</v>
      </c>
      <c r="F99" s="2">
        <f>Table2[[#This Row],[Дніпропетровська область]]*100</f>
        <v>1.2285012285012284</v>
      </c>
      <c r="G99" s="2">
        <f>Table2[[#This Row],[Донецька область]]*100</f>
        <v>2.1917808219178081</v>
      </c>
      <c r="H99" s="2">
        <f>Table2[[#This Row],[Житомирська область]]*100</f>
        <v>2.6455026455026456</v>
      </c>
      <c r="I99" s="2">
        <f>Table2[[#This Row],[Закарпатська область]]*100</f>
        <v>11.711711711711711</v>
      </c>
      <c r="J99" s="2">
        <f>Table2[[#This Row],[Запорізька область]]*100</f>
        <v>2.0958083832335328</v>
      </c>
      <c r="K99" s="2">
        <f>Table2[[#This Row],[Івано-Франківська область]]*100</f>
        <v>28.90625</v>
      </c>
      <c r="L99" s="2">
        <f>Table2[[#This Row],[Київська область]]*100</f>
        <v>4.7619047619047619</v>
      </c>
      <c r="M99" s="2">
        <f>Table2[[#This Row],[Кіровоградська область]]*100</f>
        <v>24.242424242424242</v>
      </c>
      <c r="N99" s="2">
        <f>Table2[[#This Row],[Луганська область]]*100</f>
        <v>0.90909090909090906</v>
      </c>
      <c r="O99" s="2">
        <f>Table2[[#This Row],[Львівська область]]*100</f>
        <v>17.127071823204421</v>
      </c>
      <c r="P99" s="2">
        <f>Table2[[#This Row],[Миколаївська область]]*100</f>
        <v>2.8301886792452833</v>
      </c>
      <c r="Q99" s="2">
        <f>Table2[[#This Row],[Одеська область]]*100</f>
        <v>0</v>
      </c>
      <c r="R99" s="2">
        <f>Table2[[#This Row],[Полтавська область]]*100</f>
        <v>1.0526315789473684</v>
      </c>
      <c r="S99" s="2">
        <f>Table2[[#This Row],[Рівненська область]]*100</f>
        <v>2.4</v>
      </c>
      <c r="T99" s="2">
        <f>Table2[[#This Row],[Сумська область]]*100</f>
        <v>4.8076923076923084</v>
      </c>
      <c r="U99" s="2">
        <f>Table2[[#This Row],[Тернопільська область]]*100</f>
        <v>5.1948051948051948</v>
      </c>
      <c r="V99" s="2">
        <f>Table2[[#This Row],[Харківська область]]*100</f>
        <v>11.428571428571429</v>
      </c>
      <c r="W99" s="2">
        <f>Table2[[#This Row],[Херсонська область]]*100</f>
        <v>1.5384615384615385</v>
      </c>
      <c r="X99" s="2">
        <f>Table2[[#This Row],[Хмельницька область]]*100</f>
        <v>8.1081081081081088</v>
      </c>
      <c r="Y99" s="2">
        <f>Table2[[#This Row],[Черкаська область]]*100</f>
        <v>2.2471910112359552</v>
      </c>
      <c r="Z99" s="2">
        <f>Table2[[#This Row],[Чернівецька область]]*100</f>
        <v>2.877697841726619</v>
      </c>
      <c r="AA99" s="2">
        <f>Table2[[#This Row],[Чернігівська область]]*100</f>
        <v>3.4188034188034191</v>
      </c>
    </row>
    <row r="100" spans="1:27" x14ac:dyDescent="0.35">
      <c r="A100" s="1">
        <v>44082</v>
      </c>
      <c r="B100" t="s">
        <v>52</v>
      </c>
      <c r="C100" s="2">
        <f>Table2[[#This Row],[м.Київ]]*100</f>
        <v>90.909090909090907</v>
      </c>
      <c r="D100" s="2">
        <f>Table2[[#This Row],[Вінницька область]]*100</f>
        <v>86.524822695035468</v>
      </c>
      <c r="E100" s="2">
        <f>Table2[[#This Row],[Волинська область]]*100</f>
        <v>94.871794871794862</v>
      </c>
      <c r="F100" s="2">
        <f>Table2[[#This Row],[Дніпропетровська область]]*100</f>
        <v>98.77149877149877</v>
      </c>
      <c r="G100" s="2">
        <f>Table2[[#This Row],[Донецька область]]*100</f>
        <v>97.808219178082183</v>
      </c>
      <c r="H100" s="2">
        <f>Table2[[#This Row],[Житомирська область]]*100</f>
        <v>97.354497354497354</v>
      </c>
      <c r="I100" s="2">
        <f>Table2[[#This Row],[Закарпатська область]]*100</f>
        <v>88.288288288288285</v>
      </c>
      <c r="J100" s="2">
        <f>Table2[[#This Row],[Запорізька область]]*100</f>
        <v>97.904191616766468</v>
      </c>
      <c r="K100" s="2">
        <f>Table2[[#This Row],[Івано-Франківська область]]*100</f>
        <v>71.09375</v>
      </c>
      <c r="L100" s="2">
        <f>Table2[[#This Row],[Київська область]]*100</f>
        <v>95.238095238095227</v>
      </c>
      <c r="M100" s="2">
        <f>Table2[[#This Row],[Кіровоградська область]]*100</f>
        <v>75.757575757575751</v>
      </c>
      <c r="N100" s="2">
        <f>Table2[[#This Row],[Луганська область]]*100</f>
        <v>99.090909090909093</v>
      </c>
      <c r="O100" s="2">
        <f>Table2[[#This Row],[Львівська область]]*100</f>
        <v>82.872928176795583</v>
      </c>
      <c r="P100" s="2">
        <f>Table2[[#This Row],[Миколаївська область]]*100</f>
        <v>97.169811320754718</v>
      </c>
      <c r="Q100" s="2">
        <f>Table2[[#This Row],[Одеська область]]*100</f>
        <v>100</v>
      </c>
      <c r="R100" s="2">
        <f>Table2[[#This Row],[Полтавська область]]*100</f>
        <v>98.94736842105263</v>
      </c>
      <c r="S100" s="2">
        <f>Table2[[#This Row],[Рівненська область]]*100</f>
        <v>97.6</v>
      </c>
      <c r="T100" s="2">
        <f>Table2[[#This Row],[Сумська область]]*100</f>
        <v>95.192307692307693</v>
      </c>
      <c r="U100" s="2">
        <f>Table2[[#This Row],[Тернопільська область]]*100</f>
        <v>94.805194805194802</v>
      </c>
      <c r="V100" s="2">
        <f>Table2[[#This Row],[Харківська область]]*100</f>
        <v>88.571428571428569</v>
      </c>
      <c r="W100" s="2">
        <f>Table2[[#This Row],[Херсонська область]]*100</f>
        <v>98.461538461538467</v>
      </c>
      <c r="X100" s="2">
        <f>Table2[[#This Row],[Хмельницька область]]*100</f>
        <v>91.891891891891902</v>
      </c>
      <c r="Y100" s="2">
        <f>Table2[[#This Row],[Черкаська область]]*100</f>
        <v>97.752808988764045</v>
      </c>
      <c r="Z100" s="2">
        <f>Table2[[#This Row],[Чернівецька область]]*100</f>
        <v>97.122302158273371</v>
      </c>
      <c r="AA100" s="2">
        <f>Table2[[#This Row],[Чернігівська область]]*100</f>
        <v>96.581196581196579</v>
      </c>
    </row>
    <row r="101" spans="1:27" x14ac:dyDescent="0.35">
      <c r="A101" s="1">
        <v>44083</v>
      </c>
      <c r="B101" t="s">
        <v>30</v>
      </c>
      <c r="C101" s="2">
        <f>Table2[[#This Row],[м.Київ]]*100</f>
        <v>45.536159600997507</v>
      </c>
      <c r="D101" s="2">
        <f>Table2[[#This Row],[Вінницька область]]*100</f>
        <v>19.371282922684792</v>
      </c>
      <c r="E101" s="2">
        <f>Table2[[#This Row],[Волинська область]]*100</f>
        <v>12.734864300626306</v>
      </c>
      <c r="F101" s="2">
        <f>Table2[[#This Row],[Дніпропетровська область]]*100</f>
        <v>12.840956777171634</v>
      </c>
      <c r="G101" s="2">
        <f>Table2[[#This Row],[Донецька область]]*100</f>
        <v>15.384615384615385</v>
      </c>
      <c r="H101" s="2">
        <f>Table2[[#This Row],[Житомирська область]]*100</f>
        <v>25.217391304347824</v>
      </c>
      <c r="I101" s="2">
        <f>Table2[[#This Row],[Закарпатська область]]*100</f>
        <v>32.277924362357084</v>
      </c>
      <c r="J101" s="2">
        <f>Table2[[#This Row],[Запорізька область]]*100</f>
        <v>14.445271779597915</v>
      </c>
      <c r="K101" s="2">
        <f>Table2[[#This Row],[Івано-Франківська область]]*100</f>
        <v>27.06645056726094</v>
      </c>
      <c r="L101" s="2">
        <f>Table2[[#This Row],[Київська область]]*100</f>
        <v>31.515151515151512</v>
      </c>
      <c r="M101" s="2">
        <f>Table2[[#This Row],[Кіровоградська область]]*100</f>
        <v>30.841121495327101</v>
      </c>
      <c r="N101" s="2">
        <f>Table2[[#This Row],[Луганська область]]*100</f>
        <v>33.668341708542712</v>
      </c>
      <c r="O101" s="2">
        <f>Table2[[#This Row],[Львівська область]]*100</f>
        <v>25.106382978723403</v>
      </c>
      <c r="P101" s="2">
        <f>Table2[[#This Row],[Миколаївська область]]*100</f>
        <v>30.073349633251834</v>
      </c>
      <c r="Q101" s="2">
        <f>Table2[[#This Row],[Одеська область]]*100</f>
        <v>33.781061114842174</v>
      </c>
      <c r="R101" s="2">
        <f>Table2[[#This Row],[Полтавська область]]*100</f>
        <v>12.710566615620214</v>
      </c>
      <c r="S101" s="2">
        <f>Table2[[#This Row],[Рівненська область]]*100</f>
        <v>33.205619412515965</v>
      </c>
      <c r="T101" s="2">
        <f>Table2[[#This Row],[Сумська область]]*100</f>
        <v>30.583501006036219</v>
      </c>
      <c r="U101" s="2">
        <f>Table2[[#This Row],[Тернопільська область]]*100</f>
        <v>39.771965124077802</v>
      </c>
      <c r="V101" s="2">
        <f>Table2[[#This Row],[Харківська область]]*100</f>
        <v>32.398452611218573</v>
      </c>
      <c r="W101" s="2">
        <f>Table2[[#This Row],[Херсонська область]]*100</f>
        <v>16.317016317016318</v>
      </c>
      <c r="X101" s="2">
        <f>Table2[[#This Row],[Хмельницька область]]*100</f>
        <v>46.996838777660692</v>
      </c>
      <c r="Y101" s="2">
        <f>Table2[[#This Row],[Черкаська область]]*100</f>
        <v>36.752136752136757</v>
      </c>
      <c r="Z101" s="2">
        <f>Table2[[#This Row],[Чернівецька область]]*100</f>
        <v>41.627906976744185</v>
      </c>
      <c r="AA101" s="2">
        <f>Table2[[#This Row],[Чернігівська область]]*100</f>
        <v>40.433212996389891</v>
      </c>
    </row>
    <row r="102" spans="1:27" x14ac:dyDescent="0.35">
      <c r="A102" s="1">
        <v>44083</v>
      </c>
      <c r="B102" t="s">
        <v>31</v>
      </c>
      <c r="C102" s="2">
        <f>Table2[[#This Row],[м.Київ]]*100</f>
        <v>4.1895261845386536</v>
      </c>
      <c r="D102" s="2">
        <f>Table2[[#This Row],[Вінницька область]]*100</f>
        <v>27.187765505522517</v>
      </c>
      <c r="E102" s="2">
        <f>Table2[[#This Row],[Волинська область]]*100</f>
        <v>31.732776617954073</v>
      </c>
      <c r="F102" s="2">
        <f>Table2[[#This Row],[Дніпропетровська область]]*100</f>
        <v>14.267729752412924</v>
      </c>
      <c r="G102" s="2">
        <f>Table2[[#This Row],[Донецька область]]*100</f>
        <v>21.010332950631458</v>
      </c>
      <c r="H102" s="2">
        <f>Table2[[#This Row],[Житомирська область]]*100</f>
        <v>2.3913043478260869</v>
      </c>
      <c r="I102" s="2">
        <f>Table2[[#This Row],[Закарпатська область]]*100</f>
        <v>9.7625329815303434</v>
      </c>
      <c r="J102" s="2">
        <f>Table2[[#This Row],[Запорізька область]]*100</f>
        <v>2.6061057334326136</v>
      </c>
      <c r="K102" s="2">
        <f>Table2[[#This Row],[Івано-Франківська область]]*100</f>
        <v>31.442463533225286</v>
      </c>
      <c r="L102" s="2">
        <f>Table2[[#This Row],[Київська область]]*100</f>
        <v>10.303030303030303</v>
      </c>
      <c r="M102" s="2">
        <f>Table2[[#This Row],[Кіровоградська область]]*100</f>
        <v>6.5420560747663545</v>
      </c>
      <c r="N102" s="2">
        <f>Table2[[#This Row],[Луганська область]]*100</f>
        <v>6.0301507537688437</v>
      </c>
      <c r="O102" s="2">
        <f>Table2[[#This Row],[Львівська область]]*100</f>
        <v>23.056092843326887</v>
      </c>
      <c r="P102" s="2">
        <f>Table2[[#This Row],[Миколаївська область]]*100</f>
        <v>3.7897310513447433</v>
      </c>
      <c r="Q102" s="2">
        <f>Table2[[#This Row],[Одеська область]]*100</f>
        <v>33.915379449294832</v>
      </c>
      <c r="R102" s="2">
        <f>Table2[[#This Row],[Полтавська область]]*100</f>
        <v>7.1975497702909648</v>
      </c>
      <c r="S102" s="2">
        <f>Table2[[#This Row],[Рівненська область]]*100</f>
        <v>14.303959131545337</v>
      </c>
      <c r="T102" s="2">
        <f>Table2[[#This Row],[Сумська область]]*100</f>
        <v>21.12676056338028</v>
      </c>
      <c r="U102" s="2">
        <f>Table2[[#This Row],[Тернопільська область]]*100</f>
        <v>15.560026827632461</v>
      </c>
      <c r="V102" s="2">
        <f>Table2[[#This Row],[Харківська область]]*100</f>
        <v>13.104448742746616</v>
      </c>
      <c r="W102" s="2">
        <f>Table2[[#This Row],[Херсонська область]]*100</f>
        <v>0</v>
      </c>
      <c r="X102" s="2">
        <f>Table2[[#This Row],[Хмельницька область]]*100</f>
        <v>5.7955742887249739</v>
      </c>
      <c r="Y102" s="2">
        <f>Table2[[#This Row],[Черкаська область]]*100</f>
        <v>0.85470085470085477</v>
      </c>
      <c r="Z102" s="2">
        <f>Table2[[#This Row],[Чернівецька область]]*100</f>
        <v>27.209302325581397</v>
      </c>
      <c r="AA102" s="2">
        <f>Table2[[#This Row],[Чернігівська область]]*100</f>
        <v>15.162454873646208</v>
      </c>
    </row>
    <row r="103" spans="1:27" x14ac:dyDescent="0.35">
      <c r="A103" s="1">
        <v>44083</v>
      </c>
      <c r="B103" t="s">
        <v>32</v>
      </c>
      <c r="C103" s="2">
        <f>Table2[[#This Row],[м.Київ]]*100</f>
        <v>49.725685785536164</v>
      </c>
      <c r="D103" s="2">
        <f>Table2[[#This Row],[Вінницька область]]*100</f>
        <v>46.559048428207305</v>
      </c>
      <c r="E103" s="2">
        <f>Table2[[#This Row],[Волинська область]]*100</f>
        <v>44.467640918580372</v>
      </c>
      <c r="F103" s="2">
        <f>Table2[[#This Row],[Дніпропетровська область]]*100</f>
        <v>27.10868652958456</v>
      </c>
      <c r="G103" s="2">
        <f>Table2[[#This Row],[Донецька область]]*100</f>
        <v>36.394948335246838</v>
      </c>
      <c r="H103" s="2">
        <f>Table2[[#This Row],[Житомирська область]]*100</f>
        <v>27.608695652173914</v>
      </c>
      <c r="I103" s="2">
        <f>Table2[[#This Row],[Закарпатська область]]*100</f>
        <v>42.040457343887425</v>
      </c>
      <c r="J103" s="2">
        <f>Table2[[#This Row],[Запорізька область]]*100</f>
        <v>17.051377513030527</v>
      </c>
      <c r="K103" s="2">
        <f>Table2[[#This Row],[Івано-Франківська область]]*100</f>
        <v>58.508914100486223</v>
      </c>
      <c r="L103" s="2">
        <f>Table2[[#This Row],[Київська область]]*100</f>
        <v>41.818181818181813</v>
      </c>
      <c r="M103" s="2">
        <f>Table2[[#This Row],[Кіровоградська область]]*100</f>
        <v>37.383177570093459</v>
      </c>
      <c r="N103" s="2">
        <f>Table2[[#This Row],[Луганська область]]*100</f>
        <v>39.698492462311556</v>
      </c>
      <c r="O103" s="2">
        <f>Table2[[#This Row],[Львівська область]]*100</f>
        <v>48.16247582205029</v>
      </c>
      <c r="P103" s="2">
        <f>Table2[[#This Row],[Миколаївська область]]*100</f>
        <v>33.863080684596575</v>
      </c>
      <c r="Q103" s="2">
        <f>Table2[[#This Row],[Одеська область]]*100</f>
        <v>67.696440564137006</v>
      </c>
      <c r="R103" s="2">
        <f>Table2[[#This Row],[Полтавська область]]*100</f>
        <v>19.908116385911178</v>
      </c>
      <c r="S103" s="2">
        <f>Table2[[#This Row],[Рівненська область]]*100</f>
        <v>47.509578544061306</v>
      </c>
      <c r="T103" s="2">
        <f>Table2[[#This Row],[Сумська область]]*100</f>
        <v>51.710261569416495</v>
      </c>
      <c r="U103" s="2">
        <f>Table2[[#This Row],[Тернопільська область]]*100</f>
        <v>55.331991951710258</v>
      </c>
      <c r="V103" s="2">
        <f>Table2[[#This Row],[Харківська область]]*100</f>
        <v>45.502901353965186</v>
      </c>
      <c r="W103" s="2">
        <f>Table2[[#This Row],[Херсонська область]]*100</f>
        <v>16.317016317016318</v>
      </c>
      <c r="X103" s="2">
        <f>Table2[[#This Row],[Хмельницька область]]*100</f>
        <v>52.79241306638567</v>
      </c>
      <c r="Y103" s="2">
        <f>Table2[[#This Row],[Черкаська область]]*100</f>
        <v>37.606837606837608</v>
      </c>
      <c r="Z103" s="2">
        <f>Table2[[#This Row],[Чернівецька область]]*100</f>
        <v>68.83720930232559</v>
      </c>
      <c r="AA103" s="2">
        <f>Table2[[#This Row],[Чернігівська область]]*100</f>
        <v>55.595667870036102</v>
      </c>
    </row>
    <row r="104" spans="1:27" x14ac:dyDescent="0.35">
      <c r="A104" s="1">
        <v>44083</v>
      </c>
      <c r="B104" t="s">
        <v>33</v>
      </c>
      <c r="C104" s="2">
        <f>Table2[[#This Row],[м.Київ]]*100</f>
        <v>50.274314214463843</v>
      </c>
      <c r="D104" s="2">
        <f>Table2[[#This Row],[Вінницька область]]*100</f>
        <v>53.440951571792695</v>
      </c>
      <c r="E104" s="2">
        <f>Table2[[#This Row],[Волинська область]]*100</f>
        <v>55.532359081419628</v>
      </c>
      <c r="F104" s="2">
        <f>Table2[[#This Row],[Дніпропетровська область]]*100</f>
        <v>72.89131347041544</v>
      </c>
      <c r="G104" s="2">
        <f>Table2[[#This Row],[Донецька область]]*100</f>
        <v>63.605051664753162</v>
      </c>
      <c r="H104" s="2">
        <f>Table2[[#This Row],[Житомирська область]]*100</f>
        <v>72.391304347826079</v>
      </c>
      <c r="I104" s="2">
        <f>Table2[[#This Row],[Закарпатська область]]*100</f>
        <v>57.959542656112582</v>
      </c>
      <c r="J104" s="2">
        <f>Table2[[#This Row],[Запорізька область]]*100</f>
        <v>82.948622486969469</v>
      </c>
      <c r="K104" s="2">
        <f>Table2[[#This Row],[Івано-Франківська область]]*100</f>
        <v>41.491085899513777</v>
      </c>
      <c r="L104" s="2">
        <f>Table2[[#This Row],[Київська область]]*100</f>
        <v>58.18181818181818</v>
      </c>
      <c r="M104" s="2">
        <f>Table2[[#This Row],[Кіровоградська область]]*100</f>
        <v>62.616822429906534</v>
      </c>
      <c r="N104" s="2">
        <f>Table2[[#This Row],[Луганська область]]*100</f>
        <v>60.301507537688437</v>
      </c>
      <c r="O104" s="2">
        <f>Table2[[#This Row],[Львівська область]]*100</f>
        <v>51.83752417794971</v>
      </c>
      <c r="P104" s="2">
        <f>Table2[[#This Row],[Миколаївська область]]*100</f>
        <v>66.136919315403418</v>
      </c>
      <c r="Q104" s="2">
        <f>Table2[[#This Row],[Одеська область]]*100</f>
        <v>32.303559435862994</v>
      </c>
      <c r="R104" s="2">
        <f>Table2[[#This Row],[Полтавська область]]*100</f>
        <v>80.091883614088815</v>
      </c>
      <c r="S104" s="2">
        <f>Table2[[#This Row],[Рівненська область]]*100</f>
        <v>52.490421455938694</v>
      </c>
      <c r="T104" s="2">
        <f>Table2[[#This Row],[Сумська область]]*100</f>
        <v>48.289738430583505</v>
      </c>
      <c r="U104" s="2">
        <f>Table2[[#This Row],[Тернопільська область]]*100</f>
        <v>44.668008048289742</v>
      </c>
      <c r="V104" s="2">
        <f>Table2[[#This Row],[Харківська область]]*100</f>
        <v>54.497098646034814</v>
      </c>
      <c r="W104" s="2">
        <f>Table2[[#This Row],[Херсонська область]]*100</f>
        <v>83.682983682983675</v>
      </c>
      <c r="X104" s="2">
        <f>Table2[[#This Row],[Хмельницька область]]*100</f>
        <v>47.20758693361433</v>
      </c>
      <c r="Y104" s="2">
        <f>Table2[[#This Row],[Черкаська область]]*100</f>
        <v>62.393162393162392</v>
      </c>
      <c r="Z104" s="2">
        <f>Table2[[#This Row],[Чернівецька область]]*100</f>
        <v>31.162790697674414</v>
      </c>
      <c r="AA104" s="2">
        <f>Table2[[#This Row],[Чернігівська область]]*100</f>
        <v>44.404332129963898</v>
      </c>
    </row>
    <row r="105" spans="1:27" x14ac:dyDescent="0.35">
      <c r="A105" s="1">
        <v>44083</v>
      </c>
      <c r="B105" t="s">
        <v>46</v>
      </c>
      <c r="C105" s="2">
        <f>Table2[[#This Row],[м.Київ]]*100</f>
        <v>34.413965087281795</v>
      </c>
      <c r="D105" s="2">
        <f>Table2[[#This Row],[Вінницька область]]*100</f>
        <v>29.651656754460493</v>
      </c>
      <c r="E105" s="2">
        <f>Table2[[#This Row],[Волинська область]]*100</f>
        <v>29.018789144050107</v>
      </c>
      <c r="F105" s="2">
        <f>Table2[[#This Row],[Дніпропетровська область]]*100</f>
        <v>28.68102685157864</v>
      </c>
      <c r="G105" s="2">
        <f>Table2[[#This Row],[Донецька область]]*100</f>
        <v>44.157441574415742</v>
      </c>
      <c r="H105" s="2">
        <f>Table2[[#This Row],[Житомирська область]]*100</f>
        <v>47.026657552973347</v>
      </c>
      <c r="I105" s="2">
        <f>Table2[[#This Row],[Закарпатська область]]*100</f>
        <v>52.066842568161832</v>
      </c>
      <c r="J105" s="2">
        <f>Table2[[#This Row],[Запорізька область]]*100</f>
        <v>55.334846765039728</v>
      </c>
      <c r="K105" s="2">
        <f>Table2[[#This Row],[Івано-Франківська область]]*100</f>
        <v>32.414910858995135</v>
      </c>
      <c r="L105" s="2">
        <f>Table2[[#This Row],[Київська область]]*100</f>
        <v>54.673913043478265</v>
      </c>
      <c r="M105" s="2">
        <f>Table2[[#This Row],[Кіровоградська область]]*100</f>
        <v>80.912863070539416</v>
      </c>
      <c r="N105" s="2">
        <f>Table2[[#This Row],[Луганська область]]*100</f>
        <v>23.606557377049182</v>
      </c>
      <c r="O105" s="2">
        <f>Table2[[#This Row],[Львівська область]]*100</f>
        <v>51.471135940409681</v>
      </c>
      <c r="P105" s="2">
        <f>Table2[[#This Row],[Миколаївська область]]*100</f>
        <v>38.724373576309794</v>
      </c>
      <c r="Q105" s="2">
        <f>Table2[[#This Row],[Одеська область]]*100</f>
        <v>29.666212534059945</v>
      </c>
      <c r="R105" s="2">
        <f>Table2[[#This Row],[Полтавська область]]*100</f>
        <v>22.508960573476703</v>
      </c>
      <c r="S105" s="2">
        <f>Table2[[#This Row],[Рівненська область]]*100</f>
        <v>24.594992636229748</v>
      </c>
      <c r="T105" s="2">
        <f>Table2[[#This Row],[Сумська область]]*100</f>
        <v>48.751486325802617</v>
      </c>
      <c r="U105" s="2">
        <f>Table2[[#This Row],[Тернопільська область]]*100</f>
        <v>25.849462365591396</v>
      </c>
      <c r="V105" s="2">
        <f>Table2[[#This Row],[Харківська область]]*100</f>
        <v>19.646526921496097</v>
      </c>
      <c r="W105" s="2">
        <f>Table2[[#This Row],[Херсонська область]]*100</f>
        <v>39.781328847771235</v>
      </c>
      <c r="X105" s="2">
        <f>Table2[[#This Row],[Хмельницька область]]*100</f>
        <v>37.817883511074655</v>
      </c>
      <c r="Y105" s="2">
        <f>Table2[[#This Row],[Черкаська область]]*100</f>
        <v>74.550128534704371</v>
      </c>
      <c r="Z105" s="2">
        <f>Table2[[#This Row],[Чернівецька область]]*100</f>
        <v>31.578947368421051</v>
      </c>
      <c r="AA105" s="2">
        <f>Table2[[#This Row],[Чернігівська область]]*100</f>
        <v>21.973684210526315</v>
      </c>
    </row>
    <row r="106" spans="1:27" x14ac:dyDescent="0.35">
      <c r="A106" s="1">
        <v>44083</v>
      </c>
      <c r="B106" t="s">
        <v>47</v>
      </c>
      <c r="C106" s="2">
        <f>Table2[[#This Row],[м.Київ]]*100</f>
        <v>31.44927536231884</v>
      </c>
      <c r="D106" s="2">
        <f>Table2[[#This Row],[Вінницька область]]*100</f>
        <v>34.383954154727789</v>
      </c>
      <c r="E106" s="2">
        <f>Table2[[#This Row],[Волинська область]]*100</f>
        <v>45.323741007194243</v>
      </c>
      <c r="F106" s="2">
        <f>Table2[[#This Row],[Дніпропетровська область]]*100</f>
        <v>10.08230452674897</v>
      </c>
      <c r="G106" s="2">
        <f>Table2[[#This Row],[Донецька область]]*100</f>
        <v>14.902506963788301</v>
      </c>
      <c r="H106" s="2">
        <f>Table2[[#This Row],[Житомирська область]]*100</f>
        <v>9.5930232558139537</v>
      </c>
      <c r="I106" s="2">
        <f>Table2[[#This Row],[Закарпатська область]]*100</f>
        <v>59.966216216216218</v>
      </c>
      <c r="J106" s="2">
        <f>Table2[[#This Row],[Запорізька область]]*100</f>
        <v>5.3333333333333339</v>
      </c>
      <c r="K106" s="2">
        <f>Table2[[#This Row],[Івано-Франківська область]]*100</f>
        <v>40</v>
      </c>
      <c r="L106" s="2">
        <f>Table2[[#This Row],[Київська область]]*100</f>
        <v>46.123260437375748</v>
      </c>
      <c r="M106" s="2">
        <f>Table2[[#This Row],[Кіровоградська область]]*100</f>
        <v>37.435897435897438</v>
      </c>
      <c r="N106" s="2">
        <f>Table2[[#This Row],[Луганська область]]*100</f>
        <v>0</v>
      </c>
      <c r="O106" s="2">
        <f>Table2[[#This Row],[Львівська область]]*100</f>
        <v>45.224312590448626</v>
      </c>
      <c r="P106" s="2">
        <f>Table2[[#This Row],[Миколаївська область]]*100</f>
        <v>32.352941176470587</v>
      </c>
      <c r="Q106" s="2">
        <f>Table2[[#This Row],[Одеська область]]*100</f>
        <v>28.587830080367393</v>
      </c>
      <c r="R106" s="2">
        <f>Table2[[#This Row],[Полтавська область]]*100</f>
        <v>11.146496815286625</v>
      </c>
      <c r="S106" s="2">
        <f>Table2[[#This Row],[Рівненська область]]*100</f>
        <v>33.233532934131738</v>
      </c>
      <c r="T106" s="2">
        <f>Table2[[#This Row],[Сумська область]]*100</f>
        <v>37.31707317073171</v>
      </c>
      <c r="U106" s="2">
        <f>Table2[[#This Row],[Тернопільська область]]*100</f>
        <v>39.434276206322792</v>
      </c>
      <c r="V106" s="2">
        <f>Table2[[#This Row],[Харківська область]]*100</f>
        <v>62.761506276150627</v>
      </c>
      <c r="W106" s="2">
        <f>Table2[[#This Row],[Херсонська область]]*100</f>
        <v>1.9027484143763214</v>
      </c>
      <c r="X106" s="2">
        <f>Table2[[#This Row],[Хмельницька область]]*100</f>
        <v>19.739696312364423</v>
      </c>
      <c r="Y106" s="2">
        <f>Table2[[#This Row],[Черкаська область]]*100</f>
        <v>57.931034482758626</v>
      </c>
      <c r="Z106" s="2">
        <f>Table2[[#This Row],[Чернівецька область]]*100</f>
        <v>30.833333333333336</v>
      </c>
      <c r="AA106" s="2">
        <f>Table2[[#This Row],[Чернігівська область]]*100</f>
        <v>24.550898203592812</v>
      </c>
    </row>
    <row r="107" spans="1:27" x14ac:dyDescent="0.35">
      <c r="A107" s="1">
        <v>44083</v>
      </c>
      <c r="B107" t="s">
        <v>48</v>
      </c>
      <c r="C107" s="2">
        <f>Table2[[#This Row],[м.Київ]]*100</f>
        <v>68.550724637681157</v>
      </c>
      <c r="D107" s="2">
        <f>Table2[[#This Row],[Вінницька область]]*100</f>
        <v>65.616045845272211</v>
      </c>
      <c r="E107" s="2">
        <f>Table2[[#This Row],[Волинська область]]*100</f>
        <v>54.676258992805757</v>
      </c>
      <c r="F107" s="2">
        <f>Table2[[#This Row],[Дніпропетровська область]]*100</f>
        <v>89.91769547325103</v>
      </c>
      <c r="G107" s="2">
        <f>Table2[[#This Row],[Донецька область]]*100</f>
        <v>85.097493036211702</v>
      </c>
      <c r="H107" s="2">
        <f>Table2[[#This Row],[Житомирська область]]*100</f>
        <v>90.406976744186053</v>
      </c>
      <c r="I107" s="2">
        <f>Table2[[#This Row],[Закарпатська область]]*100</f>
        <v>40.033783783783782</v>
      </c>
      <c r="J107" s="2">
        <f>Table2[[#This Row],[Запорізька область]]*100</f>
        <v>94.666666666666671</v>
      </c>
      <c r="K107" s="2">
        <f>Table2[[#This Row],[Івано-Франківська область]]*100</f>
        <v>60</v>
      </c>
      <c r="L107" s="2">
        <f>Table2[[#This Row],[Київська область]]*100</f>
        <v>53.876739562624252</v>
      </c>
      <c r="M107" s="2">
        <f>Table2[[#This Row],[Кіровоградська область]]*100</f>
        <v>62.564102564102562</v>
      </c>
      <c r="N107" s="2">
        <f>Table2[[#This Row],[Луганська область]]*100</f>
        <v>100</v>
      </c>
      <c r="O107" s="2">
        <f>Table2[[#This Row],[Львівська область]]*100</f>
        <v>54.775687409551374</v>
      </c>
      <c r="P107" s="2">
        <f>Table2[[#This Row],[Миколаївська область]]*100</f>
        <v>67.64705882352942</v>
      </c>
      <c r="Q107" s="2">
        <f>Table2[[#This Row],[Одеська область]]*100</f>
        <v>71.412169919632603</v>
      </c>
      <c r="R107" s="2">
        <f>Table2[[#This Row],[Полтавська область]]*100</f>
        <v>88.853503184713375</v>
      </c>
      <c r="S107" s="2">
        <f>Table2[[#This Row],[Рівненська область]]*100</f>
        <v>66.766467065868255</v>
      </c>
      <c r="T107" s="2">
        <f>Table2[[#This Row],[Сумська область]]*100</f>
        <v>62.68292682926829</v>
      </c>
      <c r="U107" s="2">
        <f>Table2[[#This Row],[Тернопільська область]]*100</f>
        <v>60.565723793677208</v>
      </c>
      <c r="V107" s="2">
        <f>Table2[[#This Row],[Харківська область]]*100</f>
        <v>37.238493723849366</v>
      </c>
      <c r="W107" s="2">
        <f>Table2[[#This Row],[Херсонська область]]*100</f>
        <v>98.097251585623681</v>
      </c>
      <c r="X107" s="2">
        <f>Table2[[#This Row],[Хмельницька область]]*100</f>
        <v>80.26030368763557</v>
      </c>
      <c r="Y107" s="2">
        <f>Table2[[#This Row],[Черкаська область]]*100</f>
        <v>42.068965517241381</v>
      </c>
      <c r="Z107" s="2">
        <f>Table2[[#This Row],[Чернівецька область]]*100</f>
        <v>69.166666666666671</v>
      </c>
      <c r="AA107" s="2">
        <f>Table2[[#This Row],[Чернігівська область]]*100</f>
        <v>75.449101796407177</v>
      </c>
    </row>
    <row r="108" spans="1:27" x14ac:dyDescent="0.35">
      <c r="A108" s="1">
        <v>44083</v>
      </c>
      <c r="B108" t="s">
        <v>49</v>
      </c>
      <c r="C108" s="2">
        <f>Table2[[#This Row],[м.Київ]]*100</f>
        <v>35.602094240837694</v>
      </c>
      <c r="D108" s="2">
        <f>Table2[[#This Row],[Вінницька область]]*100</f>
        <v>24.390243902439025</v>
      </c>
      <c r="E108" s="2">
        <f>Table2[[#This Row],[Волинська область]]*100</f>
        <v>21.875</v>
      </c>
      <c r="F108" s="2">
        <f>Table2[[#This Row],[Дніпропетровська область]]*100</f>
        <v>16.167664670658681</v>
      </c>
      <c r="G108" s="2">
        <f>Table2[[#This Row],[Донецька область]]*100</f>
        <v>19.597989949748744</v>
      </c>
      <c r="H108" s="2">
        <f>Table2[[#This Row],[Житомирська область]]*100</f>
        <v>9.2105263157894726</v>
      </c>
      <c r="I108" s="2">
        <f>Table2[[#This Row],[Закарпатська область]]*100</f>
        <v>46.728971962616825</v>
      </c>
      <c r="J108" s="2">
        <f>Table2[[#This Row],[Запорізька область]]*100</f>
        <v>12.542372881355931</v>
      </c>
      <c r="K108" s="2">
        <f>Table2[[#This Row],[Івано-Франківська область]]*100</f>
        <v>56.737588652482273</v>
      </c>
      <c r="L108" s="2">
        <f>Table2[[#This Row],[Київська область]]*100</f>
        <v>28.571428571428569</v>
      </c>
      <c r="M108" s="2">
        <f>Table2[[#This Row],[Кіровоградська область]]*100</f>
        <v>24</v>
      </c>
      <c r="N108" s="2">
        <f>Table2[[#This Row],[Луганська область]]*100</f>
        <v>2</v>
      </c>
      <c r="O108" s="2">
        <f>Table2[[#This Row],[Львівська область]]*100</f>
        <v>46.460176991150441</v>
      </c>
      <c r="P108" s="2">
        <f>Table2[[#This Row],[Миколаївська область]]*100</f>
        <v>17.272727272727273</v>
      </c>
      <c r="Q108" s="2">
        <f>Table2[[#This Row],[Одеська область]]*100</f>
        <v>8.0495356037151709</v>
      </c>
      <c r="R108" s="2">
        <f>Table2[[#This Row],[Полтавська область]]*100</f>
        <v>2.9585798816568047</v>
      </c>
      <c r="S108" s="2">
        <f>Table2[[#This Row],[Рівненська область]]*100</f>
        <v>23.636363636363637</v>
      </c>
      <c r="T108" s="2">
        <f>Table2[[#This Row],[Сумська область]]*100</f>
        <v>26.153846153846157</v>
      </c>
      <c r="U108" s="2">
        <f>Table2[[#This Row],[Тернопільська область]]*100</f>
        <v>21.621621621621621</v>
      </c>
      <c r="V108" s="2">
        <f>Table2[[#This Row],[Харківська область]]*100</f>
        <v>33.734939759036145</v>
      </c>
      <c r="W108" s="2">
        <f>Table2[[#This Row],[Херсонська область]]*100</f>
        <v>10.714285714285714</v>
      </c>
      <c r="X108" s="2">
        <f>Table2[[#This Row],[Хмельницька область]]*100</f>
        <v>44.285714285714285</v>
      </c>
      <c r="Y108" s="2">
        <f>Table2[[#This Row],[Черкаська область]]*100</f>
        <v>19.753086419753085</v>
      </c>
      <c r="Z108" s="2">
        <f>Table2[[#This Row],[Чернівецька область]]*100</f>
        <v>51.648351648351657</v>
      </c>
      <c r="AA108" s="2">
        <f>Table2[[#This Row],[Чернігівська область]]*100</f>
        <v>21.904761904761905</v>
      </c>
    </row>
    <row r="109" spans="1:27" x14ac:dyDescent="0.35">
      <c r="A109" s="1">
        <v>44083</v>
      </c>
      <c r="B109" t="s">
        <v>50</v>
      </c>
      <c r="C109" s="2">
        <f>Table2[[#This Row],[м.Київ]]*100</f>
        <v>64.397905759162299</v>
      </c>
      <c r="D109" s="2">
        <f>Table2[[#This Row],[Вінницька область]]*100</f>
        <v>75.609756097560975</v>
      </c>
      <c r="E109" s="2">
        <f>Table2[[#This Row],[Волинська область]]*100</f>
        <v>78.125</v>
      </c>
      <c r="F109" s="2">
        <f>Table2[[#This Row],[Дніпропетровська область]]*100</f>
        <v>83.832335329341305</v>
      </c>
      <c r="G109" s="2">
        <f>Table2[[#This Row],[Донецька область]]*100</f>
        <v>80.402010050251263</v>
      </c>
      <c r="H109" s="2">
        <f>Table2[[#This Row],[Житомирська область]]*100</f>
        <v>90.789473684210535</v>
      </c>
      <c r="I109" s="2">
        <f>Table2[[#This Row],[Закарпатська область]]*100</f>
        <v>53.271028037383175</v>
      </c>
      <c r="J109" s="2">
        <f>Table2[[#This Row],[Запорізька область]]*100</f>
        <v>87.457627118644069</v>
      </c>
      <c r="K109" s="2">
        <f>Table2[[#This Row],[Івано-Франківська область]]*100</f>
        <v>43.262411347517734</v>
      </c>
      <c r="L109" s="2">
        <f>Table2[[#This Row],[Київська область]]*100</f>
        <v>71.428571428571431</v>
      </c>
      <c r="M109" s="2">
        <f>Table2[[#This Row],[Кіровоградська область]]*100</f>
        <v>76</v>
      </c>
      <c r="N109" s="2">
        <f>Table2[[#This Row],[Луганська область]]*100</f>
        <v>98</v>
      </c>
      <c r="O109" s="2">
        <f>Table2[[#This Row],[Львівська область]]*100</f>
        <v>53.539823008849567</v>
      </c>
      <c r="P109" s="2">
        <f>Table2[[#This Row],[Миколаївська область]]*100</f>
        <v>82.727272727272734</v>
      </c>
      <c r="Q109" s="2">
        <f>Table2[[#This Row],[Одеська область]]*100</f>
        <v>91.950464396284829</v>
      </c>
      <c r="R109" s="2">
        <f>Table2[[#This Row],[Полтавська область]]*100</f>
        <v>97.041420118343197</v>
      </c>
      <c r="S109" s="2">
        <f>Table2[[#This Row],[Рівненська область]]*100</f>
        <v>76.363636363636374</v>
      </c>
      <c r="T109" s="2">
        <f>Table2[[#This Row],[Сумська область]]*100</f>
        <v>73.846153846153854</v>
      </c>
      <c r="U109" s="2">
        <f>Table2[[#This Row],[Тернопільська область]]*100</f>
        <v>78.378378378378372</v>
      </c>
      <c r="V109" s="2">
        <f>Table2[[#This Row],[Харківська область]]*100</f>
        <v>66.265060240963862</v>
      </c>
      <c r="W109" s="2">
        <f>Table2[[#This Row],[Херсонська область]]*100</f>
        <v>89.285714285714292</v>
      </c>
      <c r="X109" s="2">
        <f>Table2[[#This Row],[Хмельницька область]]*100</f>
        <v>55.714285714285715</v>
      </c>
      <c r="Y109" s="2">
        <f>Table2[[#This Row],[Черкаська область]]*100</f>
        <v>80.246913580246911</v>
      </c>
      <c r="Z109" s="2">
        <f>Table2[[#This Row],[Чернівецька область]]*100</f>
        <v>48.35164835164835</v>
      </c>
      <c r="AA109" s="2">
        <f>Table2[[#This Row],[Чернігівська область]]*100</f>
        <v>78.095238095238102</v>
      </c>
    </row>
    <row r="110" spans="1:27" x14ac:dyDescent="0.35">
      <c r="A110" s="1">
        <v>44083</v>
      </c>
      <c r="B110" t="s">
        <v>51</v>
      </c>
      <c r="C110" s="2">
        <f>Table2[[#This Row],[м.Київ]]*100</f>
        <v>9.6256684491978604</v>
      </c>
      <c r="D110" s="2">
        <f>Table2[[#This Row],[Вінницька область]]*100</f>
        <v>17.241379310344829</v>
      </c>
      <c r="E110" s="2">
        <f>Table2[[#This Row],[Волинська область]]*100</f>
        <v>5.1282051282051277</v>
      </c>
      <c r="F110" s="2">
        <f>Table2[[#This Row],[Дніпропетровська область]]*100</f>
        <v>1.2285012285012284</v>
      </c>
      <c r="G110" s="2">
        <f>Table2[[#This Row],[Донецька область]]*100</f>
        <v>2.0172910662824206</v>
      </c>
      <c r="H110" s="2">
        <f>Table2[[#This Row],[Житомирська область]]*100</f>
        <v>2.1164021164021163</v>
      </c>
      <c r="I110" s="2">
        <f>Table2[[#This Row],[Закарпатська область]]*100</f>
        <v>11.711711711711711</v>
      </c>
      <c r="J110" s="2">
        <f>Table2[[#This Row],[Запорізька область]]*100</f>
        <v>2.3952095808383236</v>
      </c>
      <c r="K110" s="2">
        <f>Table2[[#This Row],[Івано-Франківська область]]*100</f>
        <v>25</v>
      </c>
      <c r="L110" s="2">
        <f>Table2[[#This Row],[Київська область]]*100</f>
        <v>4.7619047619047619</v>
      </c>
      <c r="M110" s="2">
        <f>Table2[[#This Row],[Кіровоградська область]]*100</f>
        <v>15.151515151515152</v>
      </c>
      <c r="N110" s="2">
        <f>Table2[[#This Row],[Луганська область]]*100</f>
        <v>0.90909090909090906</v>
      </c>
      <c r="O110" s="2">
        <f>Table2[[#This Row],[Львівська область]]*100</f>
        <v>16.022099447513813</v>
      </c>
      <c r="P110" s="2">
        <f>Table2[[#This Row],[Миколаївська область]]*100</f>
        <v>4.716981132075472</v>
      </c>
      <c r="Q110" s="2">
        <f>Table2[[#This Row],[Одеська область]]*100</f>
        <v>0.77220077220077221</v>
      </c>
      <c r="R110" s="2">
        <f>Table2[[#This Row],[Полтавська область]]*100</f>
        <v>0.70175438596491224</v>
      </c>
      <c r="S110" s="2">
        <f>Table2[[#This Row],[Рівненська область]]*100</f>
        <v>3.9682539682539679</v>
      </c>
      <c r="T110" s="2">
        <f>Table2[[#This Row],[Сумська область]]*100</f>
        <v>2.7272727272727271</v>
      </c>
      <c r="U110" s="2">
        <f>Table2[[#This Row],[Тернопільська область]]*100</f>
        <v>5.1948051948051948</v>
      </c>
      <c r="V110" s="2">
        <f>Table2[[#This Row],[Харківська область]]*100</f>
        <v>14.893617021276595</v>
      </c>
      <c r="W110" s="2">
        <f>Table2[[#This Row],[Херсонська область]]*100</f>
        <v>1.5384615384615385</v>
      </c>
      <c r="X110" s="2">
        <f>Table2[[#This Row],[Хмельницька область]]*100</f>
        <v>6.3063063063063058</v>
      </c>
      <c r="Y110" s="2">
        <f>Table2[[#This Row],[Черкаська область]]*100</f>
        <v>2.197802197802198</v>
      </c>
      <c r="Z110" s="2">
        <f>Table2[[#This Row],[Чернівецька область]]*100</f>
        <v>2.877697841726619</v>
      </c>
      <c r="AA110" s="2">
        <f>Table2[[#This Row],[Чернігівська область]]*100</f>
        <v>2.6086956521739131</v>
      </c>
    </row>
    <row r="111" spans="1:27" x14ac:dyDescent="0.35">
      <c r="A111" s="1">
        <v>44083</v>
      </c>
      <c r="B111" t="s">
        <v>52</v>
      </c>
      <c r="C111" s="2">
        <f>Table2[[#This Row],[м.Київ]]*100</f>
        <v>90.37433155080214</v>
      </c>
      <c r="D111" s="2">
        <f>Table2[[#This Row],[Вінницька область]]*100</f>
        <v>82.758620689655174</v>
      </c>
      <c r="E111" s="2">
        <f>Table2[[#This Row],[Волинська область]]*100</f>
        <v>94.871794871794862</v>
      </c>
      <c r="F111" s="2">
        <f>Table2[[#This Row],[Дніпропетровська область]]*100</f>
        <v>98.77149877149877</v>
      </c>
      <c r="G111" s="2">
        <f>Table2[[#This Row],[Донецька область]]*100</f>
        <v>97.982708933717575</v>
      </c>
      <c r="H111" s="2">
        <f>Table2[[#This Row],[Житомирська область]]*100</f>
        <v>97.883597883597886</v>
      </c>
      <c r="I111" s="2">
        <f>Table2[[#This Row],[Закарпатська область]]*100</f>
        <v>88.288288288288285</v>
      </c>
      <c r="J111" s="2">
        <f>Table2[[#This Row],[Запорізька область]]*100</f>
        <v>97.604790419161674</v>
      </c>
      <c r="K111" s="2">
        <f>Table2[[#This Row],[Івано-Франківська область]]*100</f>
        <v>75</v>
      </c>
      <c r="L111" s="2">
        <f>Table2[[#This Row],[Київська область]]*100</f>
        <v>95.238095238095227</v>
      </c>
      <c r="M111" s="2">
        <f>Table2[[#This Row],[Кіровоградська область]]*100</f>
        <v>84.848484848484844</v>
      </c>
      <c r="N111" s="2">
        <f>Table2[[#This Row],[Луганська область]]*100</f>
        <v>99.090909090909093</v>
      </c>
      <c r="O111" s="2">
        <f>Table2[[#This Row],[Львівська область]]*100</f>
        <v>83.97790055248619</v>
      </c>
      <c r="P111" s="2">
        <f>Table2[[#This Row],[Миколаївська область]]*100</f>
        <v>95.283018867924525</v>
      </c>
      <c r="Q111" s="2">
        <f>Table2[[#This Row],[Одеська область]]*100</f>
        <v>99.227799227799224</v>
      </c>
      <c r="R111" s="2">
        <f>Table2[[#This Row],[Полтавська область]]*100</f>
        <v>99.298245614035082</v>
      </c>
      <c r="S111" s="2">
        <f>Table2[[#This Row],[Рівненська область]]*100</f>
        <v>96.031746031746039</v>
      </c>
      <c r="T111" s="2">
        <f>Table2[[#This Row],[Сумська область]]*100</f>
        <v>97.27272727272728</v>
      </c>
      <c r="U111" s="2">
        <f>Table2[[#This Row],[Тернопільська область]]*100</f>
        <v>94.805194805194802</v>
      </c>
      <c r="V111" s="2">
        <f>Table2[[#This Row],[Харківська область]]*100</f>
        <v>85.106382978723403</v>
      </c>
      <c r="W111" s="2">
        <f>Table2[[#This Row],[Херсонська область]]*100</f>
        <v>98.461538461538467</v>
      </c>
      <c r="X111" s="2">
        <f>Table2[[#This Row],[Хмельницька область]]*100</f>
        <v>93.693693693693689</v>
      </c>
      <c r="Y111" s="2">
        <f>Table2[[#This Row],[Черкаська область]]*100</f>
        <v>97.802197802197796</v>
      </c>
      <c r="Z111" s="2">
        <f>Table2[[#This Row],[Чернівецька область]]*100</f>
        <v>97.122302158273371</v>
      </c>
      <c r="AA111" s="2">
        <f>Table2[[#This Row],[Чернігівська область]]*100</f>
        <v>97.391304347826093</v>
      </c>
    </row>
    <row r="112" spans="1:27" x14ac:dyDescent="0.35">
      <c r="A112" s="1">
        <v>44084</v>
      </c>
      <c r="B112" t="s">
        <v>30</v>
      </c>
      <c r="C112" s="2">
        <f>Table2[[#This Row],[м.Київ]]*100</f>
        <v>47.68079800498753</v>
      </c>
      <c r="D112" s="2">
        <f>Table2[[#This Row],[Вінницька область]]*100</f>
        <v>21.580288870008495</v>
      </c>
      <c r="E112" s="2">
        <f>Table2[[#This Row],[Волинська область]]*100</f>
        <v>14.40501043841336</v>
      </c>
      <c r="F112" s="2">
        <f>Table2[[#This Row],[Дніпропетровська область]]*100</f>
        <v>13.302559798573228</v>
      </c>
      <c r="G112" s="2">
        <f>Table2[[#This Row],[Донецька область]]*100</f>
        <v>21.814006888633756</v>
      </c>
      <c r="H112" s="2">
        <f>Table2[[#This Row],[Житомирська область]]*100</f>
        <v>25.434782608695649</v>
      </c>
      <c r="I112" s="2">
        <f>Table2[[#This Row],[Закарпатська область]]*100</f>
        <v>32.277924362357084</v>
      </c>
      <c r="J112" s="2">
        <f>Table2[[#This Row],[Запорізька область]]*100</f>
        <v>15.264333581533879</v>
      </c>
      <c r="K112" s="2">
        <f>Table2[[#This Row],[Івано-Франківська область]]*100</f>
        <v>27.06645056726094</v>
      </c>
      <c r="L112" s="2">
        <f>Table2[[#This Row],[Київська область]]*100</f>
        <v>34.424242424242422</v>
      </c>
      <c r="M112" s="2">
        <f>Table2[[#This Row],[Кіровоградська область]]*100</f>
        <v>28.037383177570092</v>
      </c>
      <c r="N112" s="2">
        <f>Table2[[#This Row],[Луганська область]]*100</f>
        <v>36.683417085427131</v>
      </c>
      <c r="O112" s="2">
        <f>Table2[[#This Row],[Львівська область]]*100</f>
        <v>26.189555125725338</v>
      </c>
      <c r="P112" s="2">
        <f>Table2[[#This Row],[Миколаївська область]]*100</f>
        <v>28.801843317972349</v>
      </c>
      <c r="Q112" s="2">
        <f>Table2[[#This Row],[Одеська область]]*100</f>
        <v>32.034922766957692</v>
      </c>
      <c r="R112" s="2">
        <f>Table2[[#This Row],[Полтавська область]]*100</f>
        <v>14.39509954058193</v>
      </c>
      <c r="S112" s="2">
        <f>Table2[[#This Row],[Рівненська область]]*100</f>
        <v>34.610472541507029</v>
      </c>
      <c r="T112" s="2">
        <f>Table2[[#This Row],[Сумська область]]*100</f>
        <v>29.175050301810867</v>
      </c>
      <c r="U112" s="2">
        <f>Table2[[#This Row],[Тернопільська область]]*100</f>
        <v>38.441039307128584</v>
      </c>
      <c r="V112" s="2">
        <f>Table2[[#This Row],[Харківська область]]*100</f>
        <v>34.332688588007734</v>
      </c>
      <c r="W112" s="2">
        <f>Table2[[#This Row],[Херсонська область]]*100</f>
        <v>16.317016317016318</v>
      </c>
      <c r="X112" s="2">
        <f>Table2[[#This Row],[Хмельницька область]]*100</f>
        <v>45.829244357212957</v>
      </c>
      <c r="Y112" s="2">
        <f>Table2[[#This Row],[Черкаська область]]*100</f>
        <v>35.470085470085472</v>
      </c>
      <c r="Z112" s="2">
        <f>Table2[[#This Row],[Чернівецька область]]*100</f>
        <v>43.372093023255815</v>
      </c>
      <c r="AA112" s="2">
        <f>Table2[[#This Row],[Чернігівська область]]*100</f>
        <v>39.711191335740068</v>
      </c>
    </row>
    <row r="113" spans="1:27" x14ac:dyDescent="0.35">
      <c r="A113" s="1">
        <v>44084</v>
      </c>
      <c r="B113" t="s">
        <v>31</v>
      </c>
      <c r="C113" s="2">
        <f>Table2[[#This Row],[м.Київ]]*100</f>
        <v>4.3391521197007483</v>
      </c>
      <c r="D113" s="2">
        <f>Table2[[#This Row],[Вінницька область]]*100</f>
        <v>23.534409515717929</v>
      </c>
      <c r="E113" s="2">
        <f>Table2[[#This Row],[Волинська область]]*100</f>
        <v>31.837160751565762</v>
      </c>
      <c r="F113" s="2">
        <f>Table2[[#This Row],[Дніпропетровська область]]*100</f>
        <v>13.680234997901804</v>
      </c>
      <c r="G113" s="2">
        <f>Table2[[#This Row],[Донецька область]]*100</f>
        <v>17.336394948335247</v>
      </c>
      <c r="H113" s="2">
        <f>Table2[[#This Row],[Житомирська область]]*100</f>
        <v>3.3695652173913042</v>
      </c>
      <c r="I113" s="2">
        <f>Table2[[#This Row],[Закарпатська область]]*100</f>
        <v>9.1468777484608612</v>
      </c>
      <c r="J113" s="2">
        <f>Table2[[#This Row],[Запорізька область]]*100</f>
        <v>2.6061057334326136</v>
      </c>
      <c r="K113" s="2">
        <f>Table2[[#This Row],[Івано-Франківська область]]*100</f>
        <v>31.442463533225286</v>
      </c>
      <c r="L113" s="2">
        <f>Table2[[#This Row],[Київська область]]*100</f>
        <v>10.181818181818182</v>
      </c>
      <c r="M113" s="2">
        <f>Table2[[#This Row],[Кіровоградська область]]*100</f>
        <v>4.2056074766355138</v>
      </c>
      <c r="N113" s="2">
        <f>Table2[[#This Row],[Луганська область]]*100</f>
        <v>8.5427135678391952</v>
      </c>
      <c r="O113" s="2">
        <f>Table2[[#This Row],[Львівська область]]*100</f>
        <v>21.160541586073499</v>
      </c>
      <c r="P113" s="2">
        <f>Table2[[#This Row],[Миколаївська область]]*100</f>
        <v>4.838709677419355</v>
      </c>
      <c r="Q113" s="2">
        <f>Table2[[#This Row],[Одеська область]]*100</f>
        <v>35.930154466084616</v>
      </c>
      <c r="R113" s="2">
        <f>Table2[[#This Row],[Полтавська область]]*100</f>
        <v>7.9632465543644715</v>
      </c>
      <c r="S113" s="2">
        <f>Table2[[#This Row],[Рівненська область]]*100</f>
        <v>10.983397190293742</v>
      </c>
      <c r="T113" s="2">
        <f>Table2[[#This Row],[Сумська область]]*100</f>
        <v>19.919517102615693</v>
      </c>
      <c r="U113" s="2">
        <f>Table2[[#This Row],[Тернопільська область]]*100</f>
        <v>16.855429713524316</v>
      </c>
      <c r="V113" s="2">
        <f>Table2[[#This Row],[Харківська область]]*100</f>
        <v>13.346228239845262</v>
      </c>
      <c r="W113" s="2">
        <f>Table2[[#This Row],[Херсонська область]]*100</f>
        <v>0.46620046620046618</v>
      </c>
      <c r="X113" s="2">
        <f>Table2[[#This Row],[Хмельницька область]]*100</f>
        <v>5.5937193326790968</v>
      </c>
      <c r="Y113" s="2">
        <f>Table2[[#This Row],[Черкаська область]]*100</f>
        <v>0.42735042735042739</v>
      </c>
      <c r="Z113" s="2">
        <f>Table2[[#This Row],[Чернівецька область]]*100</f>
        <v>26.511627906976742</v>
      </c>
      <c r="AA113" s="2">
        <f>Table2[[#This Row],[Чернігівська область]]*100</f>
        <v>1.8050541516245486</v>
      </c>
    </row>
    <row r="114" spans="1:27" x14ac:dyDescent="0.35">
      <c r="A114" s="1">
        <v>44084</v>
      </c>
      <c r="B114" t="s">
        <v>32</v>
      </c>
      <c r="C114" s="2">
        <f>Table2[[#This Row],[м.Київ]]*100</f>
        <v>52.019950124688272</v>
      </c>
      <c r="D114" s="2">
        <f>Table2[[#This Row],[Вінницька область]]*100</f>
        <v>45.11469838572642</v>
      </c>
      <c r="E114" s="2">
        <f>Table2[[#This Row],[Волинська область]]*100</f>
        <v>46.242171189979125</v>
      </c>
      <c r="F114" s="2">
        <f>Table2[[#This Row],[Дніпропетровська область]]*100</f>
        <v>26.98279479647503</v>
      </c>
      <c r="G114" s="2">
        <f>Table2[[#This Row],[Донецька область]]*100</f>
        <v>39.150401836969003</v>
      </c>
      <c r="H114" s="2">
        <f>Table2[[#This Row],[Житомирська область]]*100</f>
        <v>28.804347826086957</v>
      </c>
      <c r="I114" s="2">
        <f>Table2[[#This Row],[Закарпатська область]]*100</f>
        <v>41.424802110817943</v>
      </c>
      <c r="J114" s="2">
        <f>Table2[[#This Row],[Запорізька область]]*100</f>
        <v>17.870439314966493</v>
      </c>
      <c r="K114" s="2">
        <f>Table2[[#This Row],[Івано-Франківська область]]*100</f>
        <v>58.508914100486223</v>
      </c>
      <c r="L114" s="2">
        <f>Table2[[#This Row],[Київська область]]*100</f>
        <v>44.606060606060602</v>
      </c>
      <c r="M114" s="2">
        <f>Table2[[#This Row],[Кіровоградська область]]*100</f>
        <v>32.242990654205606</v>
      </c>
      <c r="N114" s="2">
        <f>Table2[[#This Row],[Луганська область]]*100</f>
        <v>45.226130653266331</v>
      </c>
      <c r="O114" s="2">
        <f>Table2[[#This Row],[Львівська область]]*100</f>
        <v>47.350096711798841</v>
      </c>
      <c r="P114" s="2">
        <f>Table2[[#This Row],[Миколаївська область]]*100</f>
        <v>33.640552995391701</v>
      </c>
      <c r="Q114" s="2">
        <f>Table2[[#This Row],[Одеська область]]*100</f>
        <v>67.965077233042308</v>
      </c>
      <c r="R114" s="2">
        <f>Table2[[#This Row],[Полтавська область]]*100</f>
        <v>22.358346094946402</v>
      </c>
      <c r="S114" s="2">
        <f>Table2[[#This Row],[Рівненська область]]*100</f>
        <v>45.593869731800766</v>
      </c>
      <c r="T114" s="2">
        <f>Table2[[#This Row],[Сумська область]]*100</f>
        <v>49.094567404426556</v>
      </c>
      <c r="U114" s="2">
        <f>Table2[[#This Row],[Тернопільська область]]*100</f>
        <v>55.296469020652893</v>
      </c>
      <c r="V114" s="2">
        <f>Table2[[#This Row],[Харківська область]]*100</f>
        <v>47.678916827852994</v>
      </c>
      <c r="W114" s="2">
        <f>Table2[[#This Row],[Херсонська область]]*100</f>
        <v>16.783216783216783</v>
      </c>
      <c r="X114" s="2">
        <f>Table2[[#This Row],[Хмельницька область]]*100</f>
        <v>51.422963689892057</v>
      </c>
      <c r="Y114" s="2">
        <f>Table2[[#This Row],[Черкаська область]]*100</f>
        <v>35.897435897435898</v>
      </c>
      <c r="Z114" s="2">
        <f>Table2[[#This Row],[Чернівецька область]]*100</f>
        <v>69.883720930232556</v>
      </c>
      <c r="AA114" s="2">
        <f>Table2[[#This Row],[Чернігівська область]]*100</f>
        <v>41.516245487364621</v>
      </c>
    </row>
    <row r="115" spans="1:27" x14ac:dyDescent="0.35">
      <c r="A115" s="1">
        <v>44084</v>
      </c>
      <c r="B115" t="s">
        <v>33</v>
      </c>
      <c r="C115" s="2">
        <f>Table2[[#This Row],[м.Київ]]*100</f>
        <v>47.980049875311728</v>
      </c>
      <c r="D115" s="2">
        <f>Table2[[#This Row],[Вінницька область]]*100</f>
        <v>54.885301614273587</v>
      </c>
      <c r="E115" s="2">
        <f>Table2[[#This Row],[Волинська область]]*100</f>
        <v>53.757828810020868</v>
      </c>
      <c r="F115" s="2">
        <f>Table2[[#This Row],[Дніпропетровська область]]*100</f>
        <v>73.017205203524966</v>
      </c>
      <c r="G115" s="2">
        <f>Table2[[#This Row],[Донецька область]]*100</f>
        <v>60.84959816303099</v>
      </c>
      <c r="H115" s="2">
        <f>Table2[[#This Row],[Житомирська область]]*100</f>
        <v>71.195652173913032</v>
      </c>
      <c r="I115" s="2">
        <f>Table2[[#This Row],[Закарпатська область]]*100</f>
        <v>58.575197889182064</v>
      </c>
      <c r="J115" s="2">
        <f>Table2[[#This Row],[Запорізька область]]*100</f>
        <v>82.12956068503351</v>
      </c>
      <c r="K115" s="2">
        <f>Table2[[#This Row],[Івано-Франківська область]]*100</f>
        <v>41.491085899513777</v>
      </c>
      <c r="L115" s="2">
        <f>Table2[[#This Row],[Київська область]]*100</f>
        <v>55.393939393939398</v>
      </c>
      <c r="M115" s="2">
        <f>Table2[[#This Row],[Кіровоградська область]]*100</f>
        <v>67.757009345794401</v>
      </c>
      <c r="N115" s="2">
        <f>Table2[[#This Row],[Луганська область]]*100</f>
        <v>54.773869346733676</v>
      </c>
      <c r="O115" s="2">
        <f>Table2[[#This Row],[Львівська область]]*100</f>
        <v>52.649903288201159</v>
      </c>
      <c r="P115" s="2">
        <f>Table2[[#This Row],[Миколаївська область]]*100</f>
        <v>66.359447004608299</v>
      </c>
      <c r="Q115" s="2">
        <f>Table2[[#This Row],[Одеська область]]*100</f>
        <v>32.034922766957685</v>
      </c>
      <c r="R115" s="2">
        <f>Table2[[#This Row],[Полтавська область]]*100</f>
        <v>77.641653905053602</v>
      </c>
      <c r="S115" s="2">
        <f>Table2[[#This Row],[Рівненська область]]*100</f>
        <v>54.406130268199227</v>
      </c>
      <c r="T115" s="2">
        <f>Table2[[#This Row],[Сумська область]]*100</f>
        <v>50.905432595573444</v>
      </c>
      <c r="U115" s="2">
        <f>Table2[[#This Row],[Тернопільська область]]*100</f>
        <v>44.703530979347107</v>
      </c>
      <c r="V115" s="2">
        <f>Table2[[#This Row],[Харківська область]]*100</f>
        <v>52.321083172147013</v>
      </c>
      <c r="W115" s="2">
        <f>Table2[[#This Row],[Херсонська область]]*100</f>
        <v>83.216783216783213</v>
      </c>
      <c r="X115" s="2">
        <f>Table2[[#This Row],[Хмельницька область]]*100</f>
        <v>48.577036310107943</v>
      </c>
      <c r="Y115" s="2">
        <f>Table2[[#This Row],[Черкаська область]]*100</f>
        <v>64.102564102564102</v>
      </c>
      <c r="Z115" s="2">
        <f>Table2[[#This Row],[Чернівецька область]]*100</f>
        <v>30.116279069767437</v>
      </c>
      <c r="AA115" s="2">
        <f>Table2[[#This Row],[Чернігівська область]]*100</f>
        <v>58.483754512635379</v>
      </c>
    </row>
    <row r="116" spans="1:27" x14ac:dyDescent="0.35">
      <c r="A116" s="1">
        <v>44084</v>
      </c>
      <c r="B116" t="s">
        <v>46</v>
      </c>
      <c r="C116" s="2">
        <f>Table2[[#This Row],[м.Київ]]*100</f>
        <v>37.007481296758101</v>
      </c>
      <c r="D116" s="2">
        <f>Table2[[#This Row],[Вінницька область]]*100</f>
        <v>29.651656754460493</v>
      </c>
      <c r="E116" s="2">
        <f>Table2[[#This Row],[Волинська область]]*100</f>
        <v>29.018789144050107</v>
      </c>
      <c r="F116" s="2">
        <f>Table2[[#This Row],[Дніпропетровська область]]*100</f>
        <v>28.68102685157864</v>
      </c>
      <c r="G116" s="2">
        <f>Table2[[#This Row],[Донецька область]]*100</f>
        <v>44.157441574415742</v>
      </c>
      <c r="H116" s="2">
        <f>Table2[[#This Row],[Житомирська область]]*100</f>
        <v>47.026657552973347</v>
      </c>
      <c r="I116" s="2">
        <f>Table2[[#This Row],[Закарпатська область]]*100</f>
        <v>52.066842568161832</v>
      </c>
      <c r="J116" s="2">
        <f>Table2[[#This Row],[Запорізька область]]*100</f>
        <v>55.334846765039728</v>
      </c>
      <c r="K116" s="2">
        <f>Table2[[#This Row],[Івано-Франківська область]]*100</f>
        <v>32.414910858995135</v>
      </c>
      <c r="L116" s="2">
        <f>Table2[[#This Row],[Київська область]]*100</f>
        <v>55.108695652173914</v>
      </c>
      <c r="M116" s="2">
        <f>Table2[[#This Row],[Кіровоградська область]]*100</f>
        <v>80.912863070539416</v>
      </c>
      <c r="N116" s="2">
        <f>Table2[[#This Row],[Луганська область]]*100</f>
        <v>23.606557377049182</v>
      </c>
      <c r="O116" s="2">
        <f>Table2[[#This Row],[Львівська область]]*100</f>
        <v>51.471135940409681</v>
      </c>
      <c r="P116" s="2">
        <f>Table2[[#This Row],[Миколаївська область]]*100</f>
        <v>38.724373576309794</v>
      </c>
      <c r="Q116" s="2">
        <f>Table2[[#This Row],[Одеська область]]*100</f>
        <v>29.666212534059945</v>
      </c>
      <c r="R116" s="2">
        <f>Table2[[#This Row],[Полтавська область]]*100</f>
        <v>22.508960573476703</v>
      </c>
      <c r="S116" s="2">
        <f>Table2[[#This Row],[Рівненська область]]*100</f>
        <v>24.742268041237114</v>
      </c>
      <c r="T116" s="2">
        <f>Table2[[#This Row],[Сумська область]]*100</f>
        <v>48.394768133174793</v>
      </c>
      <c r="U116" s="2">
        <f>Table2[[#This Row],[Тернопільська область]]*100</f>
        <v>25.93548387096774</v>
      </c>
      <c r="V116" s="2">
        <f>Table2[[#This Row],[Харківська область]]*100</f>
        <v>21.372790793259348</v>
      </c>
      <c r="W116" s="2">
        <f>Table2[[#This Row],[Херсонська область]]*100</f>
        <v>39.781328847771235</v>
      </c>
      <c r="X116" s="2">
        <f>Table2[[#This Row],[Хмельницька область]]*100</f>
        <v>32.649712879409357</v>
      </c>
      <c r="Y116" s="2">
        <f>Table2[[#This Row],[Черкаська область]]*100</f>
        <v>74.550128534704371</v>
      </c>
      <c r="Z116" s="2">
        <f>Table2[[#This Row],[Чернівецька область]]*100</f>
        <v>31.578947368421051</v>
      </c>
      <c r="AA116" s="2">
        <f>Table2[[#This Row],[Чернігівська область]]*100</f>
        <v>21.973684210526315</v>
      </c>
    </row>
    <row r="117" spans="1:27" x14ac:dyDescent="0.35">
      <c r="A117" s="1">
        <v>44084</v>
      </c>
      <c r="B117" t="s">
        <v>47</v>
      </c>
      <c r="C117" s="2">
        <f>Table2[[#This Row],[м.Київ]]*100</f>
        <v>33.82749326145553</v>
      </c>
      <c r="D117" s="2">
        <f>Table2[[#This Row],[Вінницька область]]*100</f>
        <v>36.676217765042978</v>
      </c>
      <c r="E117" s="2">
        <f>Table2[[#This Row],[Волинська область]]*100</f>
        <v>44.60431654676259</v>
      </c>
      <c r="F117" s="2">
        <f>Table2[[#This Row],[Дніпропетровська область]]*100</f>
        <v>11.522633744855968</v>
      </c>
      <c r="G117" s="2">
        <f>Table2[[#This Row],[Донецька область]]*100</f>
        <v>14.902506963788301</v>
      </c>
      <c r="H117" s="2">
        <f>Table2[[#This Row],[Житомирська область]]*100</f>
        <v>8.8662790697674421</v>
      </c>
      <c r="I117" s="2">
        <f>Table2[[#This Row],[Закарпатська область]]*100</f>
        <v>61.317567567567565</v>
      </c>
      <c r="J117" s="2">
        <f>Table2[[#This Row],[Запорізька область]]*100</f>
        <v>5.2307692307692308</v>
      </c>
      <c r="K117" s="2">
        <f>Table2[[#This Row],[Івано-Франківська область]]*100</f>
        <v>40</v>
      </c>
      <c r="L117" s="2">
        <f>Table2[[#This Row],[Київська область]]*100</f>
        <v>46.153846153846153</v>
      </c>
      <c r="M117" s="2">
        <f>Table2[[#This Row],[Кіровоградська область]]*100</f>
        <v>29.743589743589745</v>
      </c>
      <c r="N117" s="2">
        <f>Table2[[#This Row],[Луганська область]]*100</f>
        <v>0</v>
      </c>
      <c r="O117" s="2">
        <f>Table2[[#This Row],[Львівська область]]*100</f>
        <v>45.224312590448626</v>
      </c>
      <c r="P117" s="2">
        <f>Table2[[#This Row],[Миколаївська область]]*100</f>
        <v>31.176470588235293</v>
      </c>
      <c r="Q117" s="2">
        <f>Table2[[#This Row],[Одеська область]]*100</f>
        <v>27.324913892078072</v>
      </c>
      <c r="R117" s="2">
        <f>Table2[[#This Row],[Полтавська область]]*100</f>
        <v>11.464968152866243</v>
      </c>
      <c r="S117" s="2">
        <f>Table2[[#This Row],[Рівненська область]]*100</f>
        <v>35.119047619047613</v>
      </c>
      <c r="T117" s="2">
        <f>Table2[[#This Row],[Сумська область]]*100</f>
        <v>38.329238329238329</v>
      </c>
      <c r="U117" s="2">
        <f>Table2[[#This Row],[Тернопільська область]]*100</f>
        <v>38.308457711442784</v>
      </c>
      <c r="V117" s="2">
        <f>Table2[[#This Row],[Харківська область]]*100</f>
        <v>58.07692307692308</v>
      </c>
      <c r="W117" s="2">
        <f>Table2[[#This Row],[Херсонська область]]*100</f>
        <v>1.9027484143763214</v>
      </c>
      <c r="X117" s="2">
        <f>Table2[[#This Row],[Хмельницька область]]*100</f>
        <v>25.879396984924625</v>
      </c>
      <c r="Y117" s="2">
        <f>Table2[[#This Row],[Черкаська область]]*100</f>
        <v>58.965517241379303</v>
      </c>
      <c r="Z117" s="2">
        <f>Table2[[#This Row],[Чернівецька область]]*100</f>
        <v>31.944444444444443</v>
      </c>
      <c r="AA117" s="2">
        <f>Table2[[#This Row],[Чернігівська область]]*100</f>
        <v>23.952095808383234</v>
      </c>
    </row>
    <row r="118" spans="1:27" x14ac:dyDescent="0.35">
      <c r="A118" s="1">
        <v>44084</v>
      </c>
      <c r="B118" t="s">
        <v>48</v>
      </c>
      <c r="C118" s="2">
        <f>Table2[[#This Row],[м.Київ]]*100</f>
        <v>66.172506738544485</v>
      </c>
      <c r="D118" s="2">
        <f>Table2[[#This Row],[Вінницька область]]*100</f>
        <v>63.323782234957015</v>
      </c>
      <c r="E118" s="2">
        <f>Table2[[#This Row],[Волинська область]]*100</f>
        <v>55.39568345323741</v>
      </c>
      <c r="F118" s="2">
        <f>Table2[[#This Row],[Дніпропетровська область]]*100</f>
        <v>88.477366255144034</v>
      </c>
      <c r="G118" s="2">
        <f>Table2[[#This Row],[Донецька область]]*100</f>
        <v>85.097493036211702</v>
      </c>
      <c r="H118" s="2">
        <f>Table2[[#This Row],[Житомирська область]]*100</f>
        <v>91.133720930232556</v>
      </c>
      <c r="I118" s="2">
        <f>Table2[[#This Row],[Закарпатська область]]*100</f>
        <v>38.682432432432435</v>
      </c>
      <c r="J118" s="2">
        <f>Table2[[#This Row],[Запорізька область]]*100</f>
        <v>94.769230769230774</v>
      </c>
      <c r="K118" s="2">
        <f>Table2[[#This Row],[Івано-Франківська область]]*100</f>
        <v>60</v>
      </c>
      <c r="L118" s="2">
        <f>Table2[[#This Row],[Київська область]]*100</f>
        <v>53.846153846153847</v>
      </c>
      <c r="M118" s="2">
        <f>Table2[[#This Row],[Кіровоградська область]]*100</f>
        <v>70.256410256410248</v>
      </c>
      <c r="N118" s="2">
        <f>Table2[[#This Row],[Луганська область]]*100</f>
        <v>100</v>
      </c>
      <c r="O118" s="2">
        <f>Table2[[#This Row],[Львівська область]]*100</f>
        <v>54.775687409551374</v>
      </c>
      <c r="P118" s="2">
        <f>Table2[[#This Row],[Миколаївська область]]*100</f>
        <v>68.82352941176471</v>
      </c>
      <c r="Q118" s="2">
        <f>Table2[[#This Row],[Одеська область]]*100</f>
        <v>72.675086107921928</v>
      </c>
      <c r="R118" s="2">
        <f>Table2[[#This Row],[Полтавська область]]*100</f>
        <v>88.535031847133766</v>
      </c>
      <c r="S118" s="2">
        <f>Table2[[#This Row],[Рівненська область]]*100</f>
        <v>64.88095238095238</v>
      </c>
      <c r="T118" s="2">
        <f>Table2[[#This Row],[Сумська область]]*100</f>
        <v>61.670761670761678</v>
      </c>
      <c r="U118" s="2">
        <f>Table2[[#This Row],[Тернопільська область]]*100</f>
        <v>61.691542288557208</v>
      </c>
      <c r="V118" s="2">
        <f>Table2[[#This Row],[Харківська область]]*100</f>
        <v>41.923076923076927</v>
      </c>
      <c r="W118" s="2">
        <f>Table2[[#This Row],[Херсонська область]]*100</f>
        <v>98.097251585623681</v>
      </c>
      <c r="X118" s="2">
        <f>Table2[[#This Row],[Хмельницька область]]*100</f>
        <v>74.120603015075375</v>
      </c>
      <c r="Y118" s="2">
        <f>Table2[[#This Row],[Черкаська область]]*100</f>
        <v>41.03448275862069</v>
      </c>
      <c r="Z118" s="2">
        <f>Table2[[#This Row],[Чернівецька область]]*100</f>
        <v>68.055555555555557</v>
      </c>
      <c r="AA118" s="2">
        <f>Table2[[#This Row],[Чернігівська область]]*100</f>
        <v>76.047904191616766</v>
      </c>
    </row>
    <row r="119" spans="1:27" x14ac:dyDescent="0.35">
      <c r="A119" s="1">
        <v>44084</v>
      </c>
      <c r="B119" t="s">
        <v>49</v>
      </c>
      <c r="C119" s="2">
        <f>Table2[[#This Row],[м.Київ]]*100</f>
        <v>38.251366120218577</v>
      </c>
      <c r="D119" s="2">
        <f>Table2[[#This Row],[Вінницька область]]*100</f>
        <v>25.203252032520325</v>
      </c>
      <c r="E119" s="2">
        <f>Table2[[#This Row],[Волинська область]]*100</f>
        <v>22.916666666666664</v>
      </c>
      <c r="F119" s="2">
        <f>Table2[[#This Row],[Дніпропетровська область]]*100</f>
        <v>12.574850299401197</v>
      </c>
      <c r="G119" s="2">
        <f>Table2[[#This Row],[Донецька область]]*100</f>
        <v>26.13065326633166</v>
      </c>
      <c r="H119" s="2">
        <f>Table2[[#This Row],[Житомирська область]]*100</f>
        <v>25.657894736842106</v>
      </c>
      <c r="I119" s="2">
        <f>Table2[[#This Row],[Закарпатська область]]*100</f>
        <v>46.728971962616825</v>
      </c>
      <c r="J119" s="2">
        <f>Table2[[#This Row],[Запорізька область]]*100</f>
        <v>10.847457627118644</v>
      </c>
      <c r="K119" s="2">
        <f>Table2[[#This Row],[Івано-Франківська область]]*100</f>
        <v>56.737588652482273</v>
      </c>
      <c r="L119" s="2">
        <f>Table2[[#This Row],[Київська область]]*100</f>
        <v>31.972789115646261</v>
      </c>
      <c r="M119" s="2">
        <f>Table2[[#This Row],[Кіровоградська область]]*100</f>
        <v>23.52941176470588</v>
      </c>
      <c r="N119" s="2">
        <f>Table2[[#This Row],[Луганська область]]*100</f>
        <v>2</v>
      </c>
      <c r="O119" s="2">
        <f>Table2[[#This Row],[Львівська область]]*100</f>
        <v>49.115044247787608</v>
      </c>
      <c r="P119" s="2">
        <f>Table2[[#This Row],[Миколаївська область]]*100</f>
        <v>17.272727272727273</v>
      </c>
      <c r="Q119" s="2">
        <f>Table2[[#This Row],[Одеська область]]*100</f>
        <v>8.0495356037151709</v>
      </c>
      <c r="R119" s="2">
        <f>Table2[[#This Row],[Полтавська область]]*100</f>
        <v>3.5502958579881656</v>
      </c>
      <c r="S119" s="2">
        <f>Table2[[#This Row],[Рівненська область]]*100</f>
        <v>27.27272727272727</v>
      </c>
      <c r="T119" s="2">
        <f>Table2[[#This Row],[Сумська область]]*100</f>
        <v>27.692307692307693</v>
      </c>
      <c r="U119" s="2">
        <f>Table2[[#This Row],[Тернопільська область]]*100</f>
        <v>20.27027027027027</v>
      </c>
      <c r="V119" s="2">
        <f>Table2[[#This Row],[Харківська область]]*100</f>
        <v>32.369942196531795</v>
      </c>
      <c r="W119" s="2">
        <f>Table2[[#This Row],[Херсонська область]]*100</f>
        <v>10.714285714285714</v>
      </c>
      <c r="X119" s="2">
        <f>Table2[[#This Row],[Хмельницька область]]*100</f>
        <v>48.571428571428569</v>
      </c>
      <c r="Y119" s="2">
        <f>Table2[[#This Row],[Черкаська область]]*100</f>
        <v>20.987654320987652</v>
      </c>
      <c r="Z119" s="2">
        <f>Table2[[#This Row],[Чернівецька область]]*100</f>
        <v>49.450549450549453</v>
      </c>
      <c r="AA119" s="2">
        <f>Table2[[#This Row],[Чернігівська область]]*100</f>
        <v>21.904761904761905</v>
      </c>
    </row>
    <row r="120" spans="1:27" x14ac:dyDescent="0.35">
      <c r="A120" s="1">
        <v>44084</v>
      </c>
      <c r="B120" t="s">
        <v>50</v>
      </c>
      <c r="C120" s="2">
        <f>Table2[[#This Row],[м.Київ]]*100</f>
        <v>61.748633879781423</v>
      </c>
      <c r="D120" s="2">
        <f>Table2[[#This Row],[Вінницька область]]*100</f>
        <v>74.796747967479675</v>
      </c>
      <c r="E120" s="2">
        <f>Table2[[#This Row],[Волинська область]]*100</f>
        <v>77.083333333333343</v>
      </c>
      <c r="F120" s="2">
        <f>Table2[[#This Row],[Дніпропетровська область]]*100</f>
        <v>87.425149700598809</v>
      </c>
      <c r="G120" s="2">
        <f>Table2[[#This Row],[Донецька область]]*100</f>
        <v>73.869346733668337</v>
      </c>
      <c r="H120" s="2">
        <f>Table2[[#This Row],[Житомирська область]]*100</f>
        <v>74.342105263157904</v>
      </c>
      <c r="I120" s="2">
        <f>Table2[[#This Row],[Закарпатська область]]*100</f>
        <v>53.271028037383175</v>
      </c>
      <c r="J120" s="2">
        <f>Table2[[#This Row],[Запорізька область]]*100</f>
        <v>89.152542372881356</v>
      </c>
      <c r="K120" s="2">
        <f>Table2[[#This Row],[Івано-Франківська область]]*100</f>
        <v>43.262411347517734</v>
      </c>
      <c r="L120" s="2">
        <f>Table2[[#This Row],[Київська область]]*100</f>
        <v>68.027210884353735</v>
      </c>
      <c r="M120" s="2">
        <f>Table2[[#This Row],[Кіровоградська область]]*100</f>
        <v>76.470588235294116</v>
      </c>
      <c r="N120" s="2">
        <f>Table2[[#This Row],[Луганська область]]*100</f>
        <v>98</v>
      </c>
      <c r="O120" s="2">
        <f>Table2[[#This Row],[Львівська область]]*100</f>
        <v>50.884955752212392</v>
      </c>
      <c r="P120" s="2">
        <f>Table2[[#This Row],[Миколаївська область]]*100</f>
        <v>82.727272727272734</v>
      </c>
      <c r="Q120" s="2">
        <f>Table2[[#This Row],[Одеська область]]*100</f>
        <v>91.950464396284829</v>
      </c>
      <c r="R120" s="2">
        <f>Table2[[#This Row],[Полтавська область]]*100</f>
        <v>96.449704142011839</v>
      </c>
      <c r="S120" s="2">
        <f>Table2[[#This Row],[Рівненська область]]*100</f>
        <v>72.727272727272734</v>
      </c>
      <c r="T120" s="2">
        <f>Table2[[#This Row],[Сумська область]]*100</f>
        <v>72.307692307692307</v>
      </c>
      <c r="U120" s="2">
        <f>Table2[[#This Row],[Тернопільська область]]*100</f>
        <v>79.729729729729726</v>
      </c>
      <c r="V120" s="2">
        <f>Table2[[#This Row],[Харківська область]]*100</f>
        <v>67.630057803468219</v>
      </c>
      <c r="W120" s="2">
        <f>Table2[[#This Row],[Херсонська область]]*100</f>
        <v>89.285714285714292</v>
      </c>
      <c r="X120" s="2">
        <f>Table2[[#This Row],[Хмельницька область]]*100</f>
        <v>51.428571428571423</v>
      </c>
      <c r="Y120" s="2">
        <f>Table2[[#This Row],[Черкаська область]]*100</f>
        <v>79.012345679012341</v>
      </c>
      <c r="Z120" s="2">
        <f>Table2[[#This Row],[Чернівецька область]]*100</f>
        <v>50.549450549450547</v>
      </c>
      <c r="AA120" s="2">
        <f>Table2[[#This Row],[Чернігівська область]]*100</f>
        <v>78.095238095238102</v>
      </c>
    </row>
    <row r="121" spans="1:27" x14ac:dyDescent="0.35">
      <c r="A121" s="1">
        <v>44084</v>
      </c>
      <c r="B121" t="s">
        <v>51</v>
      </c>
      <c r="C121" s="2">
        <f>Table2[[#This Row],[м.Київ]]*100</f>
        <v>9.6256684491978604</v>
      </c>
      <c r="D121" s="2">
        <f>Table2[[#This Row],[Вінницька область]]*100</f>
        <v>16.551724137931036</v>
      </c>
      <c r="E121" s="2">
        <f>Table2[[#This Row],[Волинська область]]*100</f>
        <v>5.7692307692307692</v>
      </c>
      <c r="F121" s="2">
        <f>Table2[[#This Row],[Дніпропетровська область]]*100</f>
        <v>1.2285012285012284</v>
      </c>
      <c r="G121" s="2">
        <f>Table2[[#This Row],[Донецька область]]*100</f>
        <v>1.7291066282420751</v>
      </c>
      <c r="H121" s="2">
        <f>Table2[[#This Row],[Житомирська область]]*100</f>
        <v>2.1164021164021163</v>
      </c>
      <c r="I121" s="2">
        <f>Table2[[#This Row],[Закарпатська область]]*100</f>
        <v>10.810810810810811</v>
      </c>
      <c r="J121" s="2">
        <f>Table2[[#This Row],[Запорізька область]]*100</f>
        <v>2.0958083832335328</v>
      </c>
      <c r="K121" s="2">
        <f>Table2[[#This Row],[Івано-Франківська область]]*100</f>
        <v>25</v>
      </c>
      <c r="L121" s="2">
        <f>Table2[[#This Row],[Київська область]]*100</f>
        <v>5.4421768707482991</v>
      </c>
      <c r="M121" s="2">
        <f>Table2[[#This Row],[Кіровоградська область]]*100</f>
        <v>21.212121212121211</v>
      </c>
      <c r="N121" s="2">
        <f>Table2[[#This Row],[Луганська область]]*100</f>
        <v>0.90909090909090906</v>
      </c>
      <c r="O121" s="2">
        <f>Table2[[#This Row],[Львівська область]]*100</f>
        <v>18.784530386740332</v>
      </c>
      <c r="P121" s="2">
        <f>Table2[[#This Row],[Миколаївська область]]*100</f>
        <v>5.6603773584905666</v>
      </c>
      <c r="Q121" s="2">
        <f>Table2[[#This Row],[Одеська область]]*100</f>
        <v>0.77220077220077221</v>
      </c>
      <c r="R121" s="2">
        <f>Table2[[#This Row],[Полтавська область]]*100</f>
        <v>1.4035087719298245</v>
      </c>
      <c r="S121" s="2">
        <f>Table2[[#This Row],[Рівненська область]]*100</f>
        <v>3.9682539682539679</v>
      </c>
      <c r="T121" s="2">
        <f>Table2[[#This Row],[Сумська область]]*100</f>
        <v>1.8181818181818181</v>
      </c>
      <c r="U121" s="2">
        <f>Table2[[#This Row],[Тернопільська область]]*100</f>
        <v>6.0606060606060606</v>
      </c>
      <c r="V121" s="2">
        <f>Table2[[#This Row],[Харківська область]]*100</f>
        <v>14.23487544483986</v>
      </c>
      <c r="W121" s="2">
        <f>Table2[[#This Row],[Херсонська область]]*100</f>
        <v>1.5384615384615385</v>
      </c>
      <c r="X121" s="2">
        <f>Table2[[#This Row],[Хмельницька область]]*100</f>
        <v>6.3063063063063058</v>
      </c>
      <c r="Y121" s="2">
        <f>Table2[[#This Row],[Черкаська область]]*100</f>
        <v>3.296703296703297</v>
      </c>
      <c r="Z121" s="2">
        <f>Table2[[#This Row],[Чернівецька область]]*100</f>
        <v>2.1582733812949639</v>
      </c>
      <c r="AA121" s="2">
        <f>Table2[[#This Row],[Чернігівська область]]*100</f>
        <v>2.6086956521739131</v>
      </c>
    </row>
    <row r="122" spans="1:27" x14ac:dyDescent="0.35">
      <c r="A122" s="1">
        <v>44084</v>
      </c>
      <c r="B122" t="s">
        <v>52</v>
      </c>
      <c r="C122" s="2">
        <f>Table2[[#This Row],[м.Київ]]*100</f>
        <v>90.37433155080214</v>
      </c>
      <c r="D122" s="2">
        <f>Table2[[#This Row],[Вінницька область]]*100</f>
        <v>83.448275862068968</v>
      </c>
      <c r="E122" s="2">
        <f>Table2[[#This Row],[Волинська область]]*100</f>
        <v>94.230769230769226</v>
      </c>
      <c r="F122" s="2">
        <f>Table2[[#This Row],[Дніпропетровська область]]*100</f>
        <v>98.77149877149877</v>
      </c>
      <c r="G122" s="2">
        <f>Table2[[#This Row],[Донецька область]]*100</f>
        <v>98.270893371757921</v>
      </c>
      <c r="H122" s="2">
        <f>Table2[[#This Row],[Житомирська область]]*100</f>
        <v>97.883597883597886</v>
      </c>
      <c r="I122" s="2">
        <f>Table2[[#This Row],[Закарпатська область]]*100</f>
        <v>89.189189189189193</v>
      </c>
      <c r="J122" s="2">
        <f>Table2[[#This Row],[Запорізька область]]*100</f>
        <v>97.904191616766468</v>
      </c>
      <c r="K122" s="2">
        <f>Table2[[#This Row],[Івано-Франківська область]]*100</f>
        <v>75</v>
      </c>
      <c r="L122" s="2">
        <f>Table2[[#This Row],[Київська область]]*100</f>
        <v>94.557823129251702</v>
      </c>
      <c r="M122" s="2">
        <f>Table2[[#This Row],[Кіровоградська область]]*100</f>
        <v>78.787878787878782</v>
      </c>
      <c r="N122" s="2">
        <f>Table2[[#This Row],[Луганська область]]*100</f>
        <v>99.090909090909093</v>
      </c>
      <c r="O122" s="2">
        <f>Table2[[#This Row],[Львівська область]]*100</f>
        <v>81.215469613259671</v>
      </c>
      <c r="P122" s="2">
        <f>Table2[[#This Row],[Миколаївська область]]*100</f>
        <v>94.339622641509436</v>
      </c>
      <c r="Q122" s="2">
        <f>Table2[[#This Row],[Одеська область]]*100</f>
        <v>99.227799227799224</v>
      </c>
      <c r="R122" s="2">
        <f>Table2[[#This Row],[Полтавська область]]*100</f>
        <v>98.596491228070164</v>
      </c>
      <c r="S122" s="2">
        <f>Table2[[#This Row],[Рівненська область]]*100</f>
        <v>96.031746031746039</v>
      </c>
      <c r="T122" s="2">
        <f>Table2[[#This Row],[Сумська область]]*100</f>
        <v>98.181818181818187</v>
      </c>
      <c r="U122" s="2">
        <f>Table2[[#This Row],[Тернопільська область]]*100</f>
        <v>93.939393939393938</v>
      </c>
      <c r="V122" s="2">
        <f>Table2[[#This Row],[Харківська область]]*100</f>
        <v>85.765124555160142</v>
      </c>
      <c r="W122" s="2">
        <f>Table2[[#This Row],[Херсонська область]]*100</f>
        <v>98.461538461538467</v>
      </c>
      <c r="X122" s="2">
        <f>Table2[[#This Row],[Хмельницька область]]*100</f>
        <v>93.693693693693689</v>
      </c>
      <c r="Y122" s="2">
        <f>Table2[[#This Row],[Черкаська область]]*100</f>
        <v>96.703296703296701</v>
      </c>
      <c r="Z122" s="2">
        <f>Table2[[#This Row],[Чернівецька область]]*100</f>
        <v>97.841726618705039</v>
      </c>
      <c r="AA122" s="2">
        <f>Table2[[#This Row],[Чернігівська область]]*100</f>
        <v>97.391304347826093</v>
      </c>
    </row>
    <row r="123" spans="1:27" x14ac:dyDescent="0.35">
      <c r="A123" s="1">
        <v>44085</v>
      </c>
      <c r="B123" t="s">
        <v>30</v>
      </c>
      <c r="C123" s="2">
        <f>Table2[[#This Row],[м.Київ]]*100</f>
        <v>48.279301745635912</v>
      </c>
      <c r="D123" s="2">
        <f>Table2[[#This Row],[Вінницька область]]*100</f>
        <v>20.718462823725979</v>
      </c>
      <c r="E123" s="2">
        <f>Table2[[#This Row],[Волинська область]]*100</f>
        <v>15.24008350730689</v>
      </c>
      <c r="F123" s="2">
        <f>Table2[[#This Row],[Дніпропетровська область]]*100</f>
        <v>13.55434326479228</v>
      </c>
      <c r="G123" s="2">
        <f>Table2[[#This Row],[Донецька область]]*100</f>
        <v>20.780711825487945</v>
      </c>
      <c r="H123" s="2">
        <f>Table2[[#This Row],[Житомирська область]]*100</f>
        <v>26.195652173913043</v>
      </c>
      <c r="I123" s="2">
        <f>Table2[[#This Row],[Закарпатська область]]*100</f>
        <v>32.014072119613019</v>
      </c>
      <c r="J123" s="2">
        <f>Table2[[#This Row],[Запорізька область]]*100</f>
        <v>15.562174236783321</v>
      </c>
      <c r="K123" s="2">
        <f>Table2[[#This Row],[Івано-Франківська область]]*100</f>
        <v>24.689357104267966</v>
      </c>
      <c r="L123" s="2">
        <f>Table2[[#This Row],[Київська область]]*100</f>
        <v>37.212121212121211</v>
      </c>
      <c r="M123" s="2">
        <f>Table2[[#This Row],[Кіровоградська область]]*100</f>
        <v>28.504672897196258</v>
      </c>
      <c r="N123" s="2">
        <f>Table2[[#This Row],[Луганська область]]*100</f>
        <v>39.698492462311556</v>
      </c>
      <c r="O123" s="2">
        <f>Table2[[#This Row],[Львівська область]]*100</f>
        <v>26.382978723404253</v>
      </c>
      <c r="P123" s="2">
        <f>Table2[[#This Row],[Миколаївська область]]*100</f>
        <v>27.242524916943523</v>
      </c>
      <c r="Q123" s="2">
        <f>Table2[[#This Row],[Одеська область]]*100</f>
        <v>31.497649429147078</v>
      </c>
      <c r="R123" s="2">
        <f>Table2[[#This Row],[Полтавська область]]*100</f>
        <v>14.39509954058193</v>
      </c>
      <c r="S123" s="2">
        <f>Table2[[#This Row],[Рівненська область]]*100</f>
        <v>37.164750957854409</v>
      </c>
      <c r="T123" s="2">
        <f>Table2[[#This Row],[Сумська область]]*100</f>
        <v>28.652751423149901</v>
      </c>
      <c r="U123" s="2">
        <f>Table2[[#This Row],[Тернопільська область]]*100</f>
        <v>38.138925294888601</v>
      </c>
      <c r="V123" s="2">
        <f>Table2[[#This Row],[Харківська область]]*100</f>
        <v>33.80077369439072</v>
      </c>
      <c r="W123" s="2">
        <f>Table2[[#This Row],[Херсонська область]]*100</f>
        <v>16.550116550116549</v>
      </c>
      <c r="X123" s="2">
        <f>Table2[[#This Row],[Хмельницька область]]*100</f>
        <v>45.179063360881543</v>
      </c>
      <c r="Y123" s="2">
        <f>Table2[[#This Row],[Черкаська область]]*100</f>
        <v>36.752136752136757</v>
      </c>
      <c r="Z123" s="2">
        <f>Table2[[#This Row],[Чернівецька область]]*100</f>
        <v>46.022727272727273</v>
      </c>
      <c r="AA123" s="2">
        <f>Table2[[#This Row],[Чернігівська область]]*100</f>
        <v>39.711191335740068</v>
      </c>
    </row>
    <row r="124" spans="1:27" x14ac:dyDescent="0.35">
      <c r="A124" s="1">
        <v>44085</v>
      </c>
      <c r="B124" t="s">
        <v>31</v>
      </c>
      <c r="C124" s="2">
        <f>Table2[[#This Row],[м.Київ]]*100</f>
        <v>4.5885286783042396</v>
      </c>
      <c r="D124" s="2">
        <f>Table2[[#This Row],[Вінницька область]]*100</f>
        <v>25.062656641604008</v>
      </c>
      <c r="E124" s="2">
        <f>Table2[[#This Row],[Волинська область]]*100</f>
        <v>30.793319415448849</v>
      </c>
      <c r="F124" s="2">
        <f>Table2[[#This Row],[Дніпропетровська область]]*100</f>
        <v>14.939152328997062</v>
      </c>
      <c r="G124" s="2">
        <f>Table2[[#This Row],[Донецька область]]*100</f>
        <v>18.828932261768085</v>
      </c>
      <c r="H124" s="2">
        <f>Table2[[#This Row],[Житомирська область]]*100</f>
        <v>3.152173913043478</v>
      </c>
      <c r="I124" s="2">
        <f>Table2[[#This Row],[Закарпатська область]]*100</f>
        <v>8.7071240105540895</v>
      </c>
      <c r="J124" s="2">
        <f>Table2[[#This Row],[Запорізька область]]*100</f>
        <v>2.6061057334326136</v>
      </c>
      <c r="K124" s="2">
        <f>Table2[[#This Row],[Івано-Франківська область]]*100</f>
        <v>28.903295515937334</v>
      </c>
      <c r="L124" s="2">
        <f>Table2[[#This Row],[Київська область]]*100</f>
        <v>9.0909090909090917</v>
      </c>
      <c r="M124" s="2">
        <f>Table2[[#This Row],[Кіровоградська область]]*100</f>
        <v>5.6074766355140184</v>
      </c>
      <c r="N124" s="2">
        <f>Table2[[#This Row],[Луганська область]]*100</f>
        <v>7.0351758793969852</v>
      </c>
      <c r="O124" s="2">
        <f>Table2[[#This Row],[Львівська область]]*100</f>
        <v>21.8568665377176</v>
      </c>
      <c r="P124" s="2">
        <f>Table2[[#This Row],[Миколаївська область]]*100</f>
        <v>4.097452934662237</v>
      </c>
      <c r="Q124" s="2">
        <f>Table2[[#This Row],[Одеська область]]*100</f>
        <v>37.071860308932173</v>
      </c>
      <c r="R124" s="2">
        <f>Table2[[#This Row],[Полтавська область]]*100</f>
        <v>7.8101071975497707</v>
      </c>
      <c r="S124" s="2">
        <f>Table2[[#This Row],[Рівненська область]]*100</f>
        <v>12.899106002554278</v>
      </c>
      <c r="T124" s="2">
        <f>Table2[[#This Row],[Сумська область]]*100</f>
        <v>20.872865275142317</v>
      </c>
      <c r="U124" s="2">
        <f>Table2[[#This Row],[Тернопільська область]]*100</f>
        <v>16.841415465268678</v>
      </c>
      <c r="V124" s="2">
        <f>Table2[[#This Row],[Харківська область]]*100</f>
        <v>14.216634429400388</v>
      </c>
      <c r="W124" s="2">
        <f>Table2[[#This Row],[Херсонська область]]*100</f>
        <v>0</v>
      </c>
      <c r="X124" s="2">
        <f>Table2[[#This Row],[Хмельницька область]]*100</f>
        <v>5.2341597796143251</v>
      </c>
      <c r="Y124" s="2">
        <f>Table2[[#This Row],[Черкаська область]]*100</f>
        <v>21.794871794871796</v>
      </c>
      <c r="Z124" s="2">
        <f>Table2[[#This Row],[Чернівецька область]]*100</f>
        <v>23.295454545454543</v>
      </c>
      <c r="AA124" s="2">
        <f>Table2[[#This Row],[Чернігівська область]]*100</f>
        <v>1.9855595667870036</v>
      </c>
    </row>
    <row r="125" spans="1:27" x14ac:dyDescent="0.35">
      <c r="A125" s="1">
        <v>44085</v>
      </c>
      <c r="B125" t="s">
        <v>32</v>
      </c>
      <c r="C125" s="2">
        <f>Table2[[#This Row],[м.Київ]]*100</f>
        <v>52.867830423940156</v>
      </c>
      <c r="D125" s="2">
        <f>Table2[[#This Row],[Вінницька область]]*100</f>
        <v>45.781119465329986</v>
      </c>
      <c r="E125" s="2">
        <f>Table2[[#This Row],[Волинська область]]*100</f>
        <v>46.033402922755741</v>
      </c>
      <c r="F125" s="2">
        <f>Table2[[#This Row],[Дніпропетровська область]]*100</f>
        <v>28.493495593789341</v>
      </c>
      <c r="G125" s="2">
        <f>Table2[[#This Row],[Донецька область]]*100</f>
        <v>39.609644087256029</v>
      </c>
      <c r="H125" s="2">
        <f>Table2[[#This Row],[Житомирська область]]*100</f>
        <v>29.347826086956523</v>
      </c>
      <c r="I125" s="2">
        <f>Table2[[#This Row],[Закарпатська область]]*100</f>
        <v>40.721196130167108</v>
      </c>
      <c r="J125" s="2">
        <f>Table2[[#This Row],[Запорізька область]]*100</f>
        <v>18.168279970215934</v>
      </c>
      <c r="K125" s="2">
        <f>Table2[[#This Row],[Івано-Франківська область]]*100</f>
        <v>53.592652620205293</v>
      </c>
      <c r="L125" s="2">
        <f>Table2[[#This Row],[Київська область]]*100</f>
        <v>46.303030303030305</v>
      </c>
      <c r="M125" s="2">
        <f>Table2[[#This Row],[Кіровоградська область]]*100</f>
        <v>34.112149532710276</v>
      </c>
      <c r="N125" s="2">
        <f>Table2[[#This Row],[Луганська область]]*100</f>
        <v>46.733668341708544</v>
      </c>
      <c r="O125" s="2">
        <f>Table2[[#This Row],[Львівська область]]*100</f>
        <v>48.239845261121857</v>
      </c>
      <c r="P125" s="2">
        <f>Table2[[#This Row],[Миколаївська область]]*100</f>
        <v>31.339977851605759</v>
      </c>
      <c r="Q125" s="2">
        <f>Table2[[#This Row],[Одеська область]]*100</f>
        <v>68.569509738079248</v>
      </c>
      <c r="R125" s="2">
        <f>Table2[[#This Row],[Полтавська область]]*100</f>
        <v>22.2052067381317</v>
      </c>
      <c r="S125" s="2">
        <f>Table2[[#This Row],[Рівненська область]]*100</f>
        <v>50.063856960408678</v>
      </c>
      <c r="T125" s="2">
        <f>Table2[[#This Row],[Сумська область]]*100</f>
        <v>49.525616698292218</v>
      </c>
      <c r="U125" s="2">
        <f>Table2[[#This Row],[Тернопільська область]]*100</f>
        <v>54.980340760157276</v>
      </c>
      <c r="V125" s="2">
        <f>Table2[[#This Row],[Харківська область]]*100</f>
        <v>48.0174081237911</v>
      </c>
      <c r="W125" s="2">
        <f>Table2[[#This Row],[Херсонська область]]*100</f>
        <v>16.550116550116549</v>
      </c>
      <c r="X125" s="2">
        <f>Table2[[#This Row],[Хмельницька область]]*100</f>
        <v>50.413223140495866</v>
      </c>
      <c r="Y125" s="2">
        <f>Table2[[#This Row],[Черкаська область]]*100</f>
        <v>58.547008547008552</v>
      </c>
      <c r="Z125" s="2">
        <f>Table2[[#This Row],[Чернівецька область]]*100</f>
        <v>69.318181818181827</v>
      </c>
      <c r="AA125" s="2">
        <f>Table2[[#This Row],[Чернігівська область]]*100</f>
        <v>41.696750902527072</v>
      </c>
    </row>
    <row r="126" spans="1:27" x14ac:dyDescent="0.35">
      <c r="A126" s="1">
        <v>44085</v>
      </c>
      <c r="B126" t="s">
        <v>33</v>
      </c>
      <c r="C126" s="2">
        <f>Table2[[#This Row],[м.Київ]]*100</f>
        <v>47.132169576059844</v>
      </c>
      <c r="D126" s="2">
        <f>Table2[[#This Row],[Вінницька область]]*100</f>
        <v>54.218880534670014</v>
      </c>
      <c r="E126" s="2">
        <f>Table2[[#This Row],[Волинська область]]*100</f>
        <v>53.966597077244259</v>
      </c>
      <c r="F126" s="2">
        <f>Table2[[#This Row],[Дніпропетровська область]]*100</f>
        <v>71.506504406210652</v>
      </c>
      <c r="G126" s="2">
        <f>Table2[[#This Row],[Донецька область]]*100</f>
        <v>60.390355912743978</v>
      </c>
      <c r="H126" s="2">
        <f>Table2[[#This Row],[Житомирська область]]*100</f>
        <v>70.652173913043484</v>
      </c>
      <c r="I126" s="2">
        <f>Table2[[#This Row],[Закарпатська область]]*100</f>
        <v>59.278803869832885</v>
      </c>
      <c r="J126" s="2">
        <f>Table2[[#This Row],[Запорізька область]]*100</f>
        <v>81.831720029784066</v>
      </c>
      <c r="K126" s="2">
        <f>Table2[[#This Row],[Івано-Франківська область]]*100</f>
        <v>46.407347379794707</v>
      </c>
      <c r="L126" s="2">
        <f>Table2[[#This Row],[Київська область]]*100</f>
        <v>53.696969696969695</v>
      </c>
      <c r="M126" s="2">
        <f>Table2[[#This Row],[Кіровоградська область]]*100</f>
        <v>65.887850467289724</v>
      </c>
      <c r="N126" s="2">
        <f>Table2[[#This Row],[Луганська область]]*100</f>
        <v>53.266331658291456</v>
      </c>
      <c r="O126" s="2">
        <f>Table2[[#This Row],[Львівська область]]*100</f>
        <v>51.760154738878143</v>
      </c>
      <c r="P126" s="2">
        <f>Table2[[#This Row],[Миколаївська область]]*100</f>
        <v>68.660022148394233</v>
      </c>
      <c r="Q126" s="2">
        <f>Table2[[#This Row],[Одеська область]]*100</f>
        <v>31.430490261920752</v>
      </c>
      <c r="R126" s="2">
        <f>Table2[[#This Row],[Полтавська область]]*100</f>
        <v>77.794793261868307</v>
      </c>
      <c r="S126" s="2">
        <f>Table2[[#This Row],[Рівненська область]]*100</f>
        <v>49.936143039591322</v>
      </c>
      <c r="T126" s="2">
        <f>Table2[[#This Row],[Сумська область]]*100</f>
        <v>50.474383301707782</v>
      </c>
      <c r="U126" s="2">
        <f>Table2[[#This Row],[Тернопільська область]]*100</f>
        <v>45.019659239842724</v>
      </c>
      <c r="V126" s="2">
        <f>Table2[[#This Row],[Харківська область]]*100</f>
        <v>51.982591876208907</v>
      </c>
      <c r="W126" s="2">
        <f>Table2[[#This Row],[Херсонська область]]*100</f>
        <v>83.449883449883444</v>
      </c>
      <c r="X126" s="2">
        <f>Table2[[#This Row],[Хмельницька область]]*100</f>
        <v>49.586776859504134</v>
      </c>
      <c r="Y126" s="2">
        <f>Table2[[#This Row],[Черкаська область]]*100</f>
        <v>41.452991452991448</v>
      </c>
      <c r="Z126" s="2">
        <f>Table2[[#This Row],[Чернівецька область]]*100</f>
        <v>30.681818181818176</v>
      </c>
      <c r="AA126" s="2">
        <f>Table2[[#This Row],[Чернігівська область]]*100</f>
        <v>58.303249097472928</v>
      </c>
    </row>
    <row r="127" spans="1:27" x14ac:dyDescent="0.35">
      <c r="A127" s="1">
        <v>44085</v>
      </c>
      <c r="B127" t="s">
        <v>46</v>
      </c>
      <c r="C127" s="2">
        <f>Table2[[#This Row],[м.Київ]]*100</f>
        <v>37.007481296758101</v>
      </c>
      <c r="D127" s="2">
        <f>Table2[[#This Row],[Вінницька область]]*100</f>
        <v>33.751044277360066</v>
      </c>
      <c r="E127" s="2">
        <f>Table2[[#This Row],[Волинська область]]*100</f>
        <v>29.018789144050107</v>
      </c>
      <c r="F127" s="2">
        <f>Table2[[#This Row],[Дніпропетровська область]]*100</f>
        <v>28.68102685157864</v>
      </c>
      <c r="G127" s="2">
        <f>Table2[[#This Row],[Донецька область]]*100</f>
        <v>44.157441574415742</v>
      </c>
      <c r="H127" s="2">
        <f>Table2[[#This Row],[Житомирська область]]*100</f>
        <v>47.026657552973347</v>
      </c>
      <c r="I127" s="2">
        <f>Table2[[#This Row],[Закарпатська область]]*100</f>
        <v>52.066842568161832</v>
      </c>
      <c r="J127" s="2">
        <f>Table2[[#This Row],[Запорізька область]]*100</f>
        <v>55.334846765039728</v>
      </c>
      <c r="K127" s="2">
        <f>Table2[[#This Row],[Івано-Франківська область]]*100</f>
        <v>31.911532385466035</v>
      </c>
      <c r="L127" s="2">
        <f>Table2[[#This Row],[Київська область]]*100</f>
        <v>55.326086956521735</v>
      </c>
      <c r="M127" s="2">
        <f>Table2[[#This Row],[Кіровоградська область]]*100</f>
        <v>80.912863070539416</v>
      </c>
      <c r="N127" s="2">
        <f>Table2[[#This Row],[Луганська область]]*100</f>
        <v>23.606557377049182</v>
      </c>
      <c r="O127" s="2">
        <f>Table2[[#This Row],[Львівська область]]*100</f>
        <v>51.471135940409681</v>
      </c>
      <c r="P127" s="2">
        <f>Table2[[#This Row],[Миколаївська область]]*100</f>
        <v>38.773274917853229</v>
      </c>
      <c r="Q127" s="2">
        <f>Table2[[#This Row],[Одеська область]]*100</f>
        <v>29.666212534059945</v>
      </c>
      <c r="R127" s="2">
        <f>Table2[[#This Row],[Полтавська область]]*100</f>
        <v>22.437275985663081</v>
      </c>
      <c r="S127" s="2">
        <f>Table2[[#This Row],[Рівненська область]]*100</f>
        <v>24.742268041237114</v>
      </c>
      <c r="T127" s="2">
        <f>Table2[[#This Row],[Сумська область]]*100</f>
        <v>48.751486325802617</v>
      </c>
      <c r="U127" s="2">
        <f>Table2[[#This Row],[Тернопільська область]]*100</f>
        <v>25.93548387096774</v>
      </c>
      <c r="V127" s="2">
        <f>Table2[[#This Row],[Харківська область]]*100</f>
        <v>21.57829839704069</v>
      </c>
      <c r="W127" s="2">
        <f>Table2[[#This Row],[Херсонська область]]*100</f>
        <v>39.781328847771235</v>
      </c>
      <c r="X127" s="2">
        <f>Table2[[#This Row],[Хмельницька область]]*100</f>
        <v>39.786710418375719</v>
      </c>
      <c r="Y127" s="2">
        <f>Table2[[#This Row],[Черкаська область]]*100</f>
        <v>74.550128534704371</v>
      </c>
      <c r="Z127" s="2">
        <f>Table2[[#This Row],[Чернівецька область]]*100</f>
        <v>30.508474576271187</v>
      </c>
      <c r="AA127" s="2">
        <f>Table2[[#This Row],[Чернігівська область]]*100</f>
        <v>21.973684210526315</v>
      </c>
    </row>
    <row r="128" spans="1:27" x14ac:dyDescent="0.35">
      <c r="A128" s="1">
        <v>44085</v>
      </c>
      <c r="B128" t="s">
        <v>47</v>
      </c>
      <c r="C128" s="2">
        <f>Table2[[#This Row],[м.Київ]]*100</f>
        <v>34.770889487870619</v>
      </c>
      <c r="D128" s="2">
        <f>Table2[[#This Row],[Вінницька область]]*100</f>
        <v>33.910891089108915</v>
      </c>
      <c r="E128" s="2">
        <f>Table2[[#This Row],[Волинська область]]*100</f>
        <v>43.165467625899282</v>
      </c>
      <c r="F128" s="2">
        <f>Table2[[#This Row],[Дніпропетровська область]]*100</f>
        <v>12.654320987654321</v>
      </c>
      <c r="G128" s="2">
        <f>Table2[[#This Row],[Донецька область]]*100</f>
        <v>8.4958217270194982</v>
      </c>
      <c r="H128" s="2">
        <f>Table2[[#This Row],[Житомирська область]]*100</f>
        <v>8.8662790697674421</v>
      </c>
      <c r="I128" s="2">
        <f>Table2[[#This Row],[Закарпатська область]]*100</f>
        <v>60.979729729729726</v>
      </c>
      <c r="J128" s="2">
        <f>Table2[[#This Row],[Запорізька область]]*100</f>
        <v>5.0256410256410255</v>
      </c>
      <c r="K128" s="2">
        <f>Table2[[#This Row],[Івано-Франківська область]]*100</f>
        <v>36.963696369636963</v>
      </c>
      <c r="L128" s="2">
        <f>Table2[[#This Row],[Київська область]]*100</f>
        <v>51.8664047151277</v>
      </c>
      <c r="M128" s="2">
        <f>Table2[[#This Row],[Кіровоградська область]]*100</f>
        <v>31.282051282051281</v>
      </c>
      <c r="N128" s="2">
        <f>Table2[[#This Row],[Луганська область]]*100</f>
        <v>0</v>
      </c>
      <c r="O128" s="2">
        <f>Table2[[#This Row],[Львівська область]]*100</f>
        <v>45.224312590448626</v>
      </c>
      <c r="P128" s="2">
        <f>Table2[[#This Row],[Миколаївська область]]*100</f>
        <v>30.790960451977401</v>
      </c>
      <c r="Q128" s="2">
        <f>Table2[[#This Row],[Одеська область]]*100</f>
        <v>33.40987370838117</v>
      </c>
      <c r="R128" s="2">
        <f>Table2[[#This Row],[Полтавська область]]*100</f>
        <v>13.418530351437699</v>
      </c>
      <c r="S128" s="2">
        <f>Table2[[#This Row],[Рівненська область]]*100</f>
        <v>34.523809523809526</v>
      </c>
      <c r="T128" s="2">
        <f>Table2[[#This Row],[Сумська область]]*100</f>
        <v>44.146341463414636</v>
      </c>
      <c r="U128" s="2">
        <f>Table2[[#This Row],[Тернопільська область]]*100</f>
        <v>37.976782752902153</v>
      </c>
      <c r="V128" s="2">
        <f>Table2[[#This Row],[Харківська область]]*100</f>
        <v>57.333333333333336</v>
      </c>
      <c r="W128" s="2">
        <f>Table2[[#This Row],[Херсонська область]]*100</f>
        <v>2.3255813953488373</v>
      </c>
      <c r="X128" s="2">
        <f>Table2[[#This Row],[Хмельницька область]]*100</f>
        <v>21.237113402061855</v>
      </c>
      <c r="Y128" s="2">
        <f>Table2[[#This Row],[Черкаська область]]*100</f>
        <v>58.620689655172406</v>
      </c>
      <c r="Z128" s="2">
        <f>Table2[[#This Row],[Чернівецька область]]*100</f>
        <v>32.5</v>
      </c>
      <c r="AA128" s="2">
        <f>Table2[[#This Row],[Чернігівська область]]*100</f>
        <v>28.143712574850298</v>
      </c>
    </row>
    <row r="129" spans="1:27" x14ac:dyDescent="0.35">
      <c r="A129" s="1">
        <v>44085</v>
      </c>
      <c r="B129" t="s">
        <v>48</v>
      </c>
      <c r="C129" s="2">
        <f>Table2[[#This Row],[м.Київ]]*100</f>
        <v>65.229110512129381</v>
      </c>
      <c r="D129" s="2">
        <f>Table2[[#This Row],[Вінницька область]]*100</f>
        <v>66.089108910891099</v>
      </c>
      <c r="E129" s="2">
        <f>Table2[[#This Row],[Волинська область]]*100</f>
        <v>56.834532374100718</v>
      </c>
      <c r="F129" s="2">
        <f>Table2[[#This Row],[Дніпропетровська область]]*100</f>
        <v>87.345679012345684</v>
      </c>
      <c r="G129" s="2">
        <f>Table2[[#This Row],[Донецька область]]*100</f>
        <v>91.504178272980496</v>
      </c>
      <c r="H129" s="2">
        <f>Table2[[#This Row],[Житомирська область]]*100</f>
        <v>91.133720930232556</v>
      </c>
      <c r="I129" s="2">
        <f>Table2[[#This Row],[Закарпатська область]]*100</f>
        <v>39.020270270270267</v>
      </c>
      <c r="J129" s="2">
        <f>Table2[[#This Row],[Запорізька область]]*100</f>
        <v>94.974358974358978</v>
      </c>
      <c r="K129" s="2">
        <f>Table2[[#This Row],[Івано-Франківська область]]*100</f>
        <v>63.036303630363037</v>
      </c>
      <c r="L129" s="2">
        <f>Table2[[#This Row],[Київська область]]*100</f>
        <v>48.1335952848723</v>
      </c>
      <c r="M129" s="2">
        <f>Table2[[#This Row],[Кіровоградська область]]*100</f>
        <v>68.717948717948715</v>
      </c>
      <c r="N129" s="2">
        <f>Table2[[#This Row],[Луганська область]]*100</f>
        <v>100</v>
      </c>
      <c r="O129" s="2">
        <f>Table2[[#This Row],[Львівська область]]*100</f>
        <v>54.775687409551374</v>
      </c>
      <c r="P129" s="2">
        <f>Table2[[#This Row],[Миколаївська область]]*100</f>
        <v>69.209039548022602</v>
      </c>
      <c r="Q129" s="2">
        <f>Table2[[#This Row],[Одеська область]]*100</f>
        <v>66.59012629161883</v>
      </c>
      <c r="R129" s="2">
        <f>Table2[[#This Row],[Полтавська область]]*100</f>
        <v>86.581469648562305</v>
      </c>
      <c r="S129" s="2">
        <f>Table2[[#This Row],[Рівненська область]]*100</f>
        <v>65.476190476190482</v>
      </c>
      <c r="T129" s="2">
        <f>Table2[[#This Row],[Сумська область]]*100</f>
        <v>55.853658536585371</v>
      </c>
      <c r="U129" s="2">
        <f>Table2[[#This Row],[Тернопільська область]]*100</f>
        <v>62.02321724709784</v>
      </c>
      <c r="V129" s="2">
        <f>Table2[[#This Row],[Харківська область]]*100</f>
        <v>42.666666666666671</v>
      </c>
      <c r="W129" s="2">
        <f>Table2[[#This Row],[Херсонська область]]*100</f>
        <v>97.674418604651152</v>
      </c>
      <c r="X129" s="2">
        <f>Table2[[#This Row],[Хмельницька область]]*100</f>
        <v>78.762886597938149</v>
      </c>
      <c r="Y129" s="2">
        <f>Table2[[#This Row],[Черкаська область]]*100</f>
        <v>41.379310344827587</v>
      </c>
      <c r="Z129" s="2">
        <f>Table2[[#This Row],[Чернівецька область]]*100</f>
        <v>67.5</v>
      </c>
      <c r="AA129" s="2">
        <f>Table2[[#This Row],[Чернігівська область]]*100</f>
        <v>71.856287425149702</v>
      </c>
    </row>
    <row r="130" spans="1:27" x14ac:dyDescent="0.35">
      <c r="A130" s="1">
        <v>44085</v>
      </c>
      <c r="B130" t="s">
        <v>49</v>
      </c>
      <c r="C130" s="2">
        <f>Table2[[#This Row],[м.Київ]]*100</f>
        <v>36.612021857923501</v>
      </c>
      <c r="D130" s="2">
        <f>Table2[[#This Row],[Вінницька область]]*100</f>
        <v>21.138211382113823</v>
      </c>
      <c r="E130" s="2">
        <f>Table2[[#This Row],[Волинська область]]*100</f>
        <v>20.833333333333336</v>
      </c>
      <c r="F130" s="2">
        <f>Table2[[#This Row],[Дніпропетровська область]]*100</f>
        <v>14.97005988023952</v>
      </c>
      <c r="G130" s="2">
        <f>Table2[[#This Row],[Донецька область]]*100</f>
        <v>18.090452261306535</v>
      </c>
      <c r="H130" s="2">
        <f>Table2[[#This Row],[Житомирська область]]*100</f>
        <v>28.947368421052634</v>
      </c>
      <c r="I130" s="2">
        <f>Table2[[#This Row],[Закарпатська область]]*100</f>
        <v>46.728971962616825</v>
      </c>
      <c r="J130" s="2">
        <f>Table2[[#This Row],[Запорізька область]]*100</f>
        <v>11.186440677966102</v>
      </c>
      <c r="K130" s="2">
        <f>Table2[[#This Row],[Івано-Франківська область]]*100</f>
        <v>55.555555555555557</v>
      </c>
      <c r="L130" s="2">
        <f>Table2[[#This Row],[Київська область]]*100</f>
        <v>32.653061224489797</v>
      </c>
      <c r="M130" s="2">
        <f>Table2[[#This Row],[Кіровоградська область]]*100</f>
        <v>26.923076923076923</v>
      </c>
      <c r="N130" s="2">
        <f>Table2[[#This Row],[Луганська область]]*100</f>
        <v>2</v>
      </c>
      <c r="O130" s="2">
        <f>Table2[[#This Row],[Львівська область]]*100</f>
        <v>47.787610619469028</v>
      </c>
      <c r="P130" s="2">
        <f>Table2[[#This Row],[Миколаївська область]]*100</f>
        <v>21.008403361344538</v>
      </c>
      <c r="Q130" s="2">
        <f>Table2[[#This Row],[Одеська область]]*100</f>
        <v>8.0495356037151709</v>
      </c>
      <c r="R130" s="2">
        <f>Table2[[#This Row],[Полтавська область]]*100</f>
        <v>4.7337278106508878</v>
      </c>
      <c r="S130" s="2">
        <f>Table2[[#This Row],[Рівненська область]]*100</f>
        <v>24.545454545454547</v>
      </c>
      <c r="T130" s="2">
        <f>Table2[[#This Row],[Сумська область]]*100</f>
        <v>27.692307692307693</v>
      </c>
      <c r="U130" s="2">
        <f>Table2[[#This Row],[Тернопільська область]]*100</f>
        <v>20.72072072072072</v>
      </c>
      <c r="V130" s="2">
        <f>Table2[[#This Row],[Харківська область]]*100</f>
        <v>32.369942196531795</v>
      </c>
      <c r="W130" s="2">
        <f>Table2[[#This Row],[Херсонська область]]*100</f>
        <v>13.095238095238097</v>
      </c>
      <c r="X130" s="2">
        <f>Table2[[#This Row],[Хмельницька область]]*100</f>
        <v>45.714285714285715</v>
      </c>
      <c r="Y130" s="2">
        <f>Table2[[#This Row],[Черкаська область]]*100</f>
        <v>18.518518518518519</v>
      </c>
      <c r="Z130" s="2">
        <f>Table2[[#This Row],[Чернівецька область]]*100</f>
        <v>50.549450549450547</v>
      </c>
      <c r="AA130" s="2">
        <f>Table2[[#This Row],[Чернігівська область]]*100</f>
        <v>21.904761904761905</v>
      </c>
    </row>
    <row r="131" spans="1:27" x14ac:dyDescent="0.35">
      <c r="A131" s="1">
        <v>44085</v>
      </c>
      <c r="B131" t="s">
        <v>50</v>
      </c>
      <c r="C131" s="2">
        <f>Table2[[#This Row],[м.Київ]]*100</f>
        <v>63.387978142076506</v>
      </c>
      <c r="D131" s="2">
        <f>Table2[[#This Row],[Вінницька область]]*100</f>
        <v>78.861788617886177</v>
      </c>
      <c r="E131" s="2">
        <f>Table2[[#This Row],[Волинська область]]*100</f>
        <v>79.166666666666657</v>
      </c>
      <c r="F131" s="2">
        <f>Table2[[#This Row],[Дніпропетровська область]]*100</f>
        <v>85.029940119760482</v>
      </c>
      <c r="G131" s="2">
        <f>Table2[[#This Row],[Донецька область]]*100</f>
        <v>81.909547738693462</v>
      </c>
      <c r="H131" s="2">
        <f>Table2[[#This Row],[Житомирська область]]*100</f>
        <v>71.05263157894737</v>
      </c>
      <c r="I131" s="2">
        <f>Table2[[#This Row],[Закарпатська область]]*100</f>
        <v>53.271028037383175</v>
      </c>
      <c r="J131" s="2">
        <f>Table2[[#This Row],[Запорізька область]]*100</f>
        <v>88.813559322033896</v>
      </c>
      <c r="K131" s="2">
        <f>Table2[[#This Row],[Івано-Франківська область]]*100</f>
        <v>44.444444444444443</v>
      </c>
      <c r="L131" s="2">
        <f>Table2[[#This Row],[Київська область]]*100</f>
        <v>67.346938775510196</v>
      </c>
      <c r="M131" s="2">
        <f>Table2[[#This Row],[Кіровоградська область]]*100</f>
        <v>73.076923076923066</v>
      </c>
      <c r="N131" s="2">
        <f>Table2[[#This Row],[Луганська область]]*100</f>
        <v>98</v>
      </c>
      <c r="O131" s="2">
        <f>Table2[[#This Row],[Львівська область]]*100</f>
        <v>52.212389380530979</v>
      </c>
      <c r="P131" s="2">
        <f>Table2[[#This Row],[Миколаївська область]]*100</f>
        <v>78.991596638655466</v>
      </c>
      <c r="Q131" s="2">
        <f>Table2[[#This Row],[Одеська область]]*100</f>
        <v>91.950464396284829</v>
      </c>
      <c r="R131" s="2">
        <f>Table2[[#This Row],[Полтавська область]]*100</f>
        <v>95.26627218934911</v>
      </c>
      <c r="S131" s="2">
        <f>Table2[[#This Row],[Рівненська область]]*100</f>
        <v>75.454545454545453</v>
      </c>
      <c r="T131" s="2">
        <f>Table2[[#This Row],[Сумська область]]*100</f>
        <v>72.307692307692307</v>
      </c>
      <c r="U131" s="2">
        <f>Table2[[#This Row],[Тернопільська область]]*100</f>
        <v>79.27927927927928</v>
      </c>
      <c r="V131" s="2">
        <f>Table2[[#This Row],[Харківська область]]*100</f>
        <v>67.630057803468219</v>
      </c>
      <c r="W131" s="2">
        <f>Table2[[#This Row],[Херсонська область]]*100</f>
        <v>86.904761904761912</v>
      </c>
      <c r="X131" s="2">
        <f>Table2[[#This Row],[Хмельницька область]]*100</f>
        <v>54.285714285714285</v>
      </c>
      <c r="Y131" s="2">
        <f>Table2[[#This Row],[Черкаська область]]*100</f>
        <v>81.481481481481481</v>
      </c>
      <c r="Z131" s="2">
        <f>Table2[[#This Row],[Чернівецька область]]*100</f>
        <v>49.450549450549453</v>
      </c>
      <c r="AA131" s="2">
        <f>Table2[[#This Row],[Чернігівська область]]*100</f>
        <v>78.095238095238102</v>
      </c>
    </row>
    <row r="132" spans="1:27" x14ac:dyDescent="0.35">
      <c r="A132" s="1">
        <v>44085</v>
      </c>
      <c r="B132" t="s">
        <v>51</v>
      </c>
      <c r="C132" s="2">
        <f>Table2[[#This Row],[м.Київ]]*100</f>
        <v>10.160427807486631</v>
      </c>
      <c r="D132" s="2">
        <f>Table2[[#This Row],[Вінницька область]]*100</f>
        <v>15.862068965517242</v>
      </c>
      <c r="E132" s="2">
        <f>Table2[[#This Row],[Волинська область]]*100</f>
        <v>5.7692307692307692</v>
      </c>
      <c r="F132" s="2">
        <f>Table2[[#This Row],[Дніпропетровська область]]*100</f>
        <v>0.98280098280098283</v>
      </c>
      <c r="G132" s="2">
        <f>Table2[[#This Row],[Донецька область]]*100</f>
        <v>0.86455331412103753</v>
      </c>
      <c r="H132" s="2">
        <f>Table2[[#This Row],[Житомирська область]]*100</f>
        <v>2.6455026455026456</v>
      </c>
      <c r="I132" s="2">
        <f>Table2[[#This Row],[Закарпатська область]]*100</f>
        <v>9.9099099099099099</v>
      </c>
      <c r="J132" s="2">
        <f>Table2[[#This Row],[Запорізька область]]*100</f>
        <v>1.4970059880239521</v>
      </c>
      <c r="K132" s="2">
        <f>Table2[[#This Row],[Івано-Франківська область]]*100</f>
        <v>23.484848484848484</v>
      </c>
      <c r="L132" s="2">
        <f>Table2[[#This Row],[Київська область]]*100</f>
        <v>4.9689440993788816</v>
      </c>
      <c r="M132" s="2">
        <f>Table2[[#This Row],[Кіровоградська область]]*100</f>
        <v>24.242424242424242</v>
      </c>
      <c r="N132" s="2">
        <f>Table2[[#This Row],[Луганська область]]*100</f>
        <v>0.90909090909090906</v>
      </c>
      <c r="O132" s="2">
        <f>Table2[[#This Row],[Львівська область]]*100</f>
        <v>17.679558011049721</v>
      </c>
      <c r="P132" s="2">
        <f>Table2[[#This Row],[Миколаївська область]]*100</f>
        <v>8.7719298245614024</v>
      </c>
      <c r="Q132" s="2">
        <f>Table2[[#This Row],[Одеська область]]*100</f>
        <v>1.1583011583011582</v>
      </c>
      <c r="R132" s="2">
        <f>Table2[[#This Row],[Полтавська область]]*100</f>
        <v>1.4035087719298245</v>
      </c>
      <c r="S132" s="2">
        <f>Table2[[#This Row],[Рівненська область]]*100</f>
        <v>3.1746031746031744</v>
      </c>
      <c r="T132" s="2">
        <f>Table2[[#This Row],[Сумська область]]*100</f>
        <v>0.90909090909090906</v>
      </c>
      <c r="U132" s="2">
        <f>Table2[[#This Row],[Тернопільська область]]*100</f>
        <v>6.9264069264069263</v>
      </c>
      <c r="V132" s="2">
        <f>Table2[[#This Row],[Харківська область]]*100</f>
        <v>14.539007092198581</v>
      </c>
      <c r="W132" s="2">
        <f>Table2[[#This Row],[Херсонська область]]*100</f>
        <v>1.5384615384615385</v>
      </c>
      <c r="X132" s="2">
        <f>Table2[[#This Row],[Хмельницька область]]*100</f>
        <v>6.3063063063063058</v>
      </c>
      <c r="Y132" s="2">
        <f>Table2[[#This Row],[Черкаська область]]*100</f>
        <v>3.296703296703297</v>
      </c>
      <c r="Z132" s="2">
        <f>Table2[[#This Row],[Чернівецька область]]*100</f>
        <v>1.4388489208633095</v>
      </c>
      <c r="AA132" s="2">
        <f>Table2[[#This Row],[Чернігівська область]]*100</f>
        <v>3.4782608695652173</v>
      </c>
    </row>
    <row r="133" spans="1:27" x14ac:dyDescent="0.35">
      <c r="A133" s="1">
        <v>44085</v>
      </c>
      <c r="B133" t="s">
        <v>52</v>
      </c>
      <c r="C133" s="2">
        <f>Table2[[#This Row],[м.Київ]]*100</f>
        <v>89.839572192513373</v>
      </c>
      <c r="D133" s="2">
        <f>Table2[[#This Row],[Вінницька область]]*100</f>
        <v>84.137931034482762</v>
      </c>
      <c r="E133" s="2">
        <f>Table2[[#This Row],[Волинська область]]*100</f>
        <v>94.230769230769226</v>
      </c>
      <c r="F133" s="2">
        <f>Table2[[#This Row],[Дніпропетровська область]]*100</f>
        <v>99.017199017199019</v>
      </c>
      <c r="G133" s="2">
        <f>Table2[[#This Row],[Донецька область]]*100</f>
        <v>99.135446685878961</v>
      </c>
      <c r="H133" s="2">
        <f>Table2[[#This Row],[Житомирська область]]*100</f>
        <v>97.354497354497354</v>
      </c>
      <c r="I133" s="2">
        <f>Table2[[#This Row],[Закарпатська область]]*100</f>
        <v>90.090090090090087</v>
      </c>
      <c r="J133" s="2">
        <f>Table2[[#This Row],[Запорізька область]]*100</f>
        <v>98.502994011976057</v>
      </c>
      <c r="K133" s="2">
        <f>Table2[[#This Row],[Івано-Франківська область]]*100</f>
        <v>76.515151515151516</v>
      </c>
      <c r="L133" s="2">
        <f>Table2[[#This Row],[Київська область]]*100</f>
        <v>95.031055900621126</v>
      </c>
      <c r="M133" s="2">
        <f>Table2[[#This Row],[Кіровоградська область]]*100</f>
        <v>75.757575757575751</v>
      </c>
      <c r="N133" s="2">
        <f>Table2[[#This Row],[Луганська область]]*100</f>
        <v>99.090909090909093</v>
      </c>
      <c r="O133" s="2">
        <f>Table2[[#This Row],[Львівська область]]*100</f>
        <v>82.320441988950279</v>
      </c>
      <c r="P133" s="2">
        <f>Table2[[#This Row],[Миколаївська область]]*100</f>
        <v>91.228070175438589</v>
      </c>
      <c r="Q133" s="2">
        <f>Table2[[#This Row],[Одеська область]]*100</f>
        <v>98.841698841698843</v>
      </c>
      <c r="R133" s="2">
        <f>Table2[[#This Row],[Полтавська область]]*100</f>
        <v>98.596491228070164</v>
      </c>
      <c r="S133" s="2">
        <f>Table2[[#This Row],[Рівненська область]]*100</f>
        <v>96.825396825396822</v>
      </c>
      <c r="T133" s="2">
        <f>Table2[[#This Row],[Сумська область]]*100</f>
        <v>99.090909090909093</v>
      </c>
      <c r="U133" s="2">
        <f>Table2[[#This Row],[Тернопільська область]]*100</f>
        <v>93.073593073593074</v>
      </c>
      <c r="V133" s="2">
        <f>Table2[[#This Row],[Харківська область]]*100</f>
        <v>85.460992907801412</v>
      </c>
      <c r="W133" s="2">
        <f>Table2[[#This Row],[Херсонська область]]*100</f>
        <v>98.461538461538467</v>
      </c>
      <c r="X133" s="2">
        <f>Table2[[#This Row],[Хмельницька область]]*100</f>
        <v>93.693693693693689</v>
      </c>
      <c r="Y133" s="2">
        <f>Table2[[#This Row],[Черкаська область]]*100</f>
        <v>96.703296703296701</v>
      </c>
      <c r="Z133" s="2">
        <f>Table2[[#This Row],[Чернівецька область]]*100</f>
        <v>98.561151079136692</v>
      </c>
      <c r="AA133" s="2">
        <f>Table2[[#This Row],[Чернігівська область]]*100</f>
        <v>96.521739130434781</v>
      </c>
    </row>
    <row r="134" spans="1:27" x14ac:dyDescent="0.35">
      <c r="A134" s="1">
        <v>44086</v>
      </c>
      <c r="B134" t="s">
        <v>30</v>
      </c>
      <c r="C134" s="2">
        <f>Table2[[#This Row],[м.Київ]]*100</f>
        <v>45.236907730673316</v>
      </c>
      <c r="D134" s="2">
        <f>Table2[[#This Row],[Вінницька область]]*100</f>
        <v>20.133667502088553</v>
      </c>
      <c r="E134" s="2">
        <f>Table2[[#This Row],[Волинська область]]*100</f>
        <v>14.613778705636744</v>
      </c>
      <c r="F134" s="2">
        <f>Table2[[#This Row],[Дніпропетровська область]]*100</f>
        <v>12.96684851028116</v>
      </c>
      <c r="G134" s="2">
        <f>Table2[[#This Row],[Донецька область]]*100</f>
        <v>20.551090700344432</v>
      </c>
      <c r="H134" s="2">
        <f>Table2[[#This Row],[Житомирська область]]*100</f>
        <v>26.739130434782609</v>
      </c>
      <c r="I134" s="2">
        <f>Table2[[#This Row],[Закарпатська область]]*100</f>
        <v>29.727352682497798</v>
      </c>
      <c r="J134" s="2">
        <f>Table2[[#This Row],[Запорізька область]]*100</f>
        <v>15.18987341772152</v>
      </c>
      <c r="K134" s="2">
        <f>Table2[[#This Row],[Івано-Франківська область]]*100</f>
        <v>24.797406807131281</v>
      </c>
      <c r="L134" s="2">
        <f>Table2[[#This Row],[Київська область]]*100</f>
        <v>38.909090909090907</v>
      </c>
      <c r="M134" s="2">
        <f>Table2[[#This Row],[Кіровоградська область]]*100</f>
        <v>27.570093457943923</v>
      </c>
      <c r="N134" s="2">
        <f>Table2[[#This Row],[Луганська область]]*100</f>
        <v>39.195979899497488</v>
      </c>
      <c r="O134" s="2">
        <f>Table2[[#This Row],[Львівська область]]*100</f>
        <v>26.07350096711799</v>
      </c>
      <c r="P134" s="2">
        <f>Table2[[#This Row],[Миколаївська область]]*100</f>
        <v>28.792912513842744</v>
      </c>
      <c r="Q134" s="2">
        <f>Table2[[#This Row],[Одеська область]]*100</f>
        <v>31.497649429147078</v>
      </c>
      <c r="R134" s="2">
        <f>Table2[[#This Row],[Полтавська область]]*100</f>
        <v>12.863705972434916</v>
      </c>
      <c r="S134" s="2">
        <f>Table2[[#This Row],[Рівненська область]]*100</f>
        <v>37.164750957854409</v>
      </c>
      <c r="T134" s="2">
        <f>Table2[[#This Row],[Сумська область]]*100</f>
        <v>27.893738140417458</v>
      </c>
      <c r="U134" s="2">
        <f>Table2[[#This Row],[Тернопільська область]]*100</f>
        <v>34.338138925294885</v>
      </c>
      <c r="V134" s="2">
        <f>Table2[[#This Row],[Харківська область]]*100</f>
        <v>33.558994197292066</v>
      </c>
      <c r="W134" s="2">
        <f>Table2[[#This Row],[Херсонська область]]*100</f>
        <v>15.151515151515152</v>
      </c>
      <c r="X134" s="2">
        <f>Table2[[#This Row],[Хмельницька область]]*100</f>
        <v>47.199265381083563</v>
      </c>
      <c r="Y134" s="2">
        <f>Table2[[#This Row],[Черкаська область]]*100</f>
        <v>37.606837606837608</v>
      </c>
      <c r="Z134" s="2">
        <f>Table2[[#This Row],[Чернівецька область]]*100</f>
        <v>36.476190476190482</v>
      </c>
      <c r="AA134" s="2">
        <f>Table2[[#This Row],[Чернігівська область]]*100</f>
        <v>37.725631768953065</v>
      </c>
    </row>
    <row r="135" spans="1:27" x14ac:dyDescent="0.35">
      <c r="A135" s="1">
        <v>44086</v>
      </c>
      <c r="B135" t="s">
        <v>31</v>
      </c>
      <c r="C135" s="2">
        <f>Table2[[#This Row],[м.Київ]]*100</f>
        <v>3.6408977556109723</v>
      </c>
      <c r="D135" s="2">
        <f>Table2[[#This Row],[Вінницька область]]*100</f>
        <v>23.809523809523807</v>
      </c>
      <c r="E135" s="2">
        <f>Table2[[#This Row],[Волинська область]]*100</f>
        <v>23.695198329853863</v>
      </c>
      <c r="F135" s="2">
        <f>Table2[[#This Row],[Дніпропетровська область]]*100</f>
        <v>14.645404951741503</v>
      </c>
      <c r="G135" s="2">
        <f>Table2[[#This Row],[Донецька область]]*100</f>
        <v>19.632606199770379</v>
      </c>
      <c r="H135" s="2">
        <f>Table2[[#This Row],[Житомирська область]]*100</f>
        <v>3.6956521739130435</v>
      </c>
      <c r="I135" s="2">
        <f>Table2[[#This Row],[Закарпатська область]]*100</f>
        <v>10.114335971855761</v>
      </c>
      <c r="J135" s="2">
        <f>Table2[[#This Row],[Запорізька область]]*100</f>
        <v>1.4892032762472078</v>
      </c>
      <c r="K135" s="2">
        <f>Table2[[#This Row],[Івано-Франківська область]]*100</f>
        <v>29.227444624527283</v>
      </c>
      <c r="L135" s="2">
        <f>Table2[[#This Row],[Київська область]]*100</f>
        <v>10.181818181818182</v>
      </c>
      <c r="M135" s="2">
        <f>Table2[[#This Row],[Кіровоградська область]]*100</f>
        <v>5.6074766355140184</v>
      </c>
      <c r="N135" s="2">
        <f>Table2[[#This Row],[Луганська область]]*100</f>
        <v>6.0301507537688437</v>
      </c>
      <c r="O135" s="2">
        <f>Table2[[#This Row],[Львівська область]]*100</f>
        <v>20.58027079303675</v>
      </c>
      <c r="P135" s="2">
        <f>Table2[[#This Row],[Миколаївська область]]*100</f>
        <v>5.5370985603543739</v>
      </c>
      <c r="Q135" s="2">
        <f>Table2[[#This Row],[Одеська область]]*100</f>
        <v>37.071860308932173</v>
      </c>
      <c r="R135" s="2">
        <f>Table2[[#This Row],[Полтавська область]]*100</f>
        <v>8.1163859111791741</v>
      </c>
      <c r="S135" s="2">
        <f>Table2[[#This Row],[Рівненська область]]*100</f>
        <v>11.23882503192848</v>
      </c>
      <c r="T135" s="2">
        <f>Table2[[#This Row],[Сумська область]]*100</f>
        <v>22.39089184060721</v>
      </c>
      <c r="U135" s="2">
        <f>Table2[[#This Row],[Тернопільська область]]*100</f>
        <v>16.448230668414155</v>
      </c>
      <c r="V135" s="2">
        <f>Table2[[#This Row],[Харківська область]]*100</f>
        <v>14.796905222437138</v>
      </c>
      <c r="W135" s="2">
        <f>Table2[[#This Row],[Херсонська область]]*100</f>
        <v>0</v>
      </c>
      <c r="X135" s="2">
        <f>Table2[[#This Row],[Хмельницька область]]*100</f>
        <v>7.8971533516988064</v>
      </c>
      <c r="Y135" s="2">
        <f>Table2[[#This Row],[Черкаська область]]*100</f>
        <v>22.649572649572651</v>
      </c>
      <c r="Z135" s="2">
        <f>Table2[[#This Row],[Чернівецька область]]*100</f>
        <v>19.142857142857142</v>
      </c>
      <c r="AA135" s="2">
        <f>Table2[[#This Row],[Чернігівська область]]*100</f>
        <v>3.2490974729241873</v>
      </c>
    </row>
    <row r="136" spans="1:27" x14ac:dyDescent="0.35">
      <c r="A136" s="1">
        <v>44086</v>
      </c>
      <c r="B136" t="s">
        <v>32</v>
      </c>
      <c r="C136" s="2">
        <f>Table2[[#This Row],[м.Київ]]*100</f>
        <v>48.877805486284288</v>
      </c>
      <c r="D136" s="2">
        <f>Table2[[#This Row],[Вінницька область]]*100</f>
        <v>43.94319131161236</v>
      </c>
      <c r="E136" s="2">
        <f>Table2[[#This Row],[Волинська область]]*100</f>
        <v>38.308977035490607</v>
      </c>
      <c r="F136" s="2">
        <f>Table2[[#This Row],[Дніпропетровська область]]*100</f>
        <v>27.612253462022661</v>
      </c>
      <c r="G136" s="2">
        <f>Table2[[#This Row],[Донецька область]]*100</f>
        <v>40.183696900114811</v>
      </c>
      <c r="H136" s="2">
        <f>Table2[[#This Row],[Житомирська область]]*100</f>
        <v>30.434782608695656</v>
      </c>
      <c r="I136" s="2">
        <f>Table2[[#This Row],[Закарпатська область]]*100</f>
        <v>39.841688654353561</v>
      </c>
      <c r="J136" s="2">
        <f>Table2[[#This Row],[Запорізька область]]*100</f>
        <v>16.679076693968728</v>
      </c>
      <c r="K136" s="2">
        <f>Table2[[#This Row],[Івано-Франківська область]]*100</f>
        <v>54.024851431658561</v>
      </c>
      <c r="L136" s="2">
        <f>Table2[[#This Row],[Київська область]]*100</f>
        <v>49.090909090909093</v>
      </c>
      <c r="M136" s="2">
        <f>Table2[[#This Row],[Кіровоградська область]]*100</f>
        <v>33.177570093457945</v>
      </c>
      <c r="N136" s="2">
        <f>Table2[[#This Row],[Луганська область]]*100</f>
        <v>45.226130653266331</v>
      </c>
      <c r="O136" s="2">
        <f>Table2[[#This Row],[Львівська область]]*100</f>
        <v>46.65377176015474</v>
      </c>
      <c r="P136" s="2">
        <f>Table2[[#This Row],[Миколаївська область]]*100</f>
        <v>34.330011074197117</v>
      </c>
      <c r="Q136" s="2">
        <f>Table2[[#This Row],[Одеська область]]*100</f>
        <v>68.569509738079248</v>
      </c>
      <c r="R136" s="2">
        <f>Table2[[#This Row],[Полтавська область]]*100</f>
        <v>20.980091883614087</v>
      </c>
      <c r="S136" s="2">
        <f>Table2[[#This Row],[Рівненська область]]*100</f>
        <v>48.403575989782887</v>
      </c>
      <c r="T136" s="2">
        <f>Table2[[#This Row],[Сумська область]]*100</f>
        <v>50.284629981024665</v>
      </c>
      <c r="U136" s="2">
        <f>Table2[[#This Row],[Тернопільська область]]*100</f>
        <v>50.786369593709047</v>
      </c>
      <c r="V136" s="2">
        <f>Table2[[#This Row],[Харківська область]]*100</f>
        <v>48.355899419729212</v>
      </c>
      <c r="W136" s="2">
        <f>Table2[[#This Row],[Херсонська область]]*100</f>
        <v>15.151515151515152</v>
      </c>
      <c r="X136" s="2">
        <f>Table2[[#This Row],[Хмельницька область]]*100</f>
        <v>55.096418732782368</v>
      </c>
      <c r="Y136" s="2">
        <f>Table2[[#This Row],[Черкаська область]]*100</f>
        <v>60.256410256410255</v>
      </c>
      <c r="Z136" s="2">
        <f>Table2[[#This Row],[Чернівецька область]]*100</f>
        <v>55.61904761904762</v>
      </c>
      <c r="AA136" s="2">
        <f>Table2[[#This Row],[Чернігівська область]]*100</f>
        <v>40.974729241877256</v>
      </c>
    </row>
    <row r="137" spans="1:27" x14ac:dyDescent="0.35">
      <c r="A137" s="1">
        <v>44086</v>
      </c>
      <c r="B137" t="s">
        <v>33</v>
      </c>
      <c r="C137" s="2">
        <f>Table2[[#This Row],[м.Київ]]*100</f>
        <v>51.122194513715712</v>
      </c>
      <c r="D137" s="2">
        <f>Table2[[#This Row],[Вінницька область]]*100</f>
        <v>56.05680868838764</v>
      </c>
      <c r="E137" s="2">
        <f>Table2[[#This Row],[Волинська область]]*100</f>
        <v>61.691022964509386</v>
      </c>
      <c r="F137" s="2">
        <f>Table2[[#This Row],[Дніпропетровська область]]*100</f>
        <v>72.387746537977335</v>
      </c>
      <c r="G137" s="2">
        <f>Table2[[#This Row],[Донецька область]]*100</f>
        <v>59.816303099885189</v>
      </c>
      <c r="H137" s="2">
        <f>Table2[[#This Row],[Житомирська область]]*100</f>
        <v>69.565217391304344</v>
      </c>
      <c r="I137" s="2">
        <f>Table2[[#This Row],[Закарпатська область]]*100</f>
        <v>60.158311345646439</v>
      </c>
      <c r="J137" s="2">
        <f>Table2[[#This Row],[Запорізька область]]*100</f>
        <v>83.320923306031276</v>
      </c>
      <c r="K137" s="2">
        <f>Table2[[#This Row],[Івано-Франківська область]]*100</f>
        <v>45.975148568341439</v>
      </c>
      <c r="L137" s="2">
        <f>Table2[[#This Row],[Київська область]]*100</f>
        <v>50.909090909090907</v>
      </c>
      <c r="M137" s="2">
        <f>Table2[[#This Row],[Кіровоградська область]]*100</f>
        <v>66.822429906542055</v>
      </c>
      <c r="N137" s="2">
        <f>Table2[[#This Row],[Луганська область]]*100</f>
        <v>54.773869346733676</v>
      </c>
      <c r="O137" s="2">
        <f>Table2[[#This Row],[Львівська область]]*100</f>
        <v>53.34622823984526</v>
      </c>
      <c r="P137" s="2">
        <f>Table2[[#This Row],[Миколаївська область]]*100</f>
        <v>65.669988925802883</v>
      </c>
      <c r="Q137" s="2">
        <f>Table2[[#This Row],[Одеська область]]*100</f>
        <v>31.430490261920752</v>
      </c>
      <c r="R137" s="2">
        <f>Table2[[#This Row],[Полтавська область]]*100</f>
        <v>79.019908116385906</v>
      </c>
      <c r="S137" s="2">
        <f>Table2[[#This Row],[Рівненська область]]*100</f>
        <v>51.596424010217113</v>
      </c>
      <c r="T137" s="2">
        <f>Table2[[#This Row],[Сумська область]]*100</f>
        <v>49.715370018975335</v>
      </c>
      <c r="U137" s="2">
        <f>Table2[[#This Row],[Тернопільська область]]*100</f>
        <v>49.213630406290953</v>
      </c>
      <c r="V137" s="2">
        <f>Table2[[#This Row],[Харківська область]]*100</f>
        <v>51.644100580270788</v>
      </c>
      <c r="W137" s="2">
        <f>Table2[[#This Row],[Херсонська область]]*100</f>
        <v>84.848484848484844</v>
      </c>
      <c r="X137" s="2">
        <f>Table2[[#This Row],[Хмельницька область]]*100</f>
        <v>44.903581267217632</v>
      </c>
      <c r="Y137" s="2">
        <f>Table2[[#This Row],[Черкаська область]]*100</f>
        <v>39.743589743589745</v>
      </c>
      <c r="Z137" s="2">
        <f>Table2[[#This Row],[Чернівецька область]]*100</f>
        <v>44.38095238095238</v>
      </c>
      <c r="AA137" s="2">
        <f>Table2[[#This Row],[Чернігівська область]]*100</f>
        <v>59.025270758122737</v>
      </c>
    </row>
    <row r="138" spans="1:27" x14ac:dyDescent="0.35">
      <c r="A138" s="1">
        <v>44086</v>
      </c>
      <c r="B138" t="s">
        <v>46</v>
      </c>
      <c r="C138" s="2">
        <f>Table2[[#This Row],[м.Київ]]*100</f>
        <v>37.007481296758101</v>
      </c>
      <c r="D138" s="2">
        <f>Table2[[#This Row],[Вінницька область]]*100</f>
        <v>36.675020885547198</v>
      </c>
      <c r="E138" s="2">
        <f>Table2[[#This Row],[Волинська область]]*100</f>
        <v>29.018789144050107</v>
      </c>
      <c r="F138" s="2">
        <f>Table2[[#This Row],[Дніпропетровська область]]*100</f>
        <v>28.68102685157864</v>
      </c>
      <c r="G138" s="2">
        <f>Table2[[#This Row],[Донецька область]]*100</f>
        <v>44.157441574415742</v>
      </c>
      <c r="H138" s="2">
        <f>Table2[[#This Row],[Житомирська область]]*100</f>
        <v>47.026657552973347</v>
      </c>
      <c r="I138" s="2">
        <f>Table2[[#This Row],[Закарпатська область]]*100</f>
        <v>52.066842568161832</v>
      </c>
      <c r="J138" s="2">
        <f>Table2[[#This Row],[Запорізька область]]*100</f>
        <v>55.334846765039728</v>
      </c>
      <c r="K138" s="2">
        <f>Table2[[#This Row],[Івано-Франківська область]]*100</f>
        <v>31.753554502369667</v>
      </c>
      <c r="L138" s="2">
        <f>Table2[[#This Row],[Київська область]]*100</f>
        <v>55.326086956521735</v>
      </c>
      <c r="M138" s="2">
        <f>Table2[[#This Row],[Кіровоградська область]]*100</f>
        <v>80.912863070539416</v>
      </c>
      <c r="N138" s="2">
        <f>Table2[[#This Row],[Луганська область]]*100</f>
        <v>23.606557377049182</v>
      </c>
      <c r="O138" s="2">
        <f>Table2[[#This Row],[Львівська область]]*100</f>
        <v>51.471135940409681</v>
      </c>
      <c r="P138" s="2">
        <f>Table2[[#This Row],[Миколаївська область]]*100</f>
        <v>38.773274917853229</v>
      </c>
      <c r="Q138" s="2">
        <f>Table2[[#This Row],[Одеська область]]*100</f>
        <v>29.666212534059945</v>
      </c>
      <c r="R138" s="2">
        <f>Table2[[#This Row],[Полтавська область]]*100</f>
        <v>22.508960573476703</v>
      </c>
      <c r="S138" s="2">
        <f>Table2[[#This Row],[Рівненська область]]*100</f>
        <v>24.742268041237114</v>
      </c>
      <c r="T138" s="2">
        <f>Table2[[#This Row],[Сумська область]]*100</f>
        <v>51.843043995243754</v>
      </c>
      <c r="U138" s="2">
        <f>Table2[[#This Row],[Тернопільська область]]*100</f>
        <v>27.096774193548391</v>
      </c>
      <c r="V138" s="2">
        <f>Table2[[#This Row],[Харківська область]]*100</f>
        <v>21.57829839704069</v>
      </c>
      <c r="W138" s="2">
        <f>Table2[[#This Row],[Херсонська область]]*100</f>
        <v>39.781328847771235</v>
      </c>
      <c r="X138" s="2">
        <f>Table2[[#This Row],[Хмельницька область]]*100</f>
        <v>39.786710418375719</v>
      </c>
      <c r="Y138" s="2">
        <f>Table2[[#This Row],[Черкаська область]]*100</f>
        <v>74.550128534704371</v>
      </c>
      <c r="Z138" s="2">
        <f>Table2[[#This Row],[Чернівецька область]]*100</f>
        <v>30.847457627118647</v>
      </c>
      <c r="AA138" s="2">
        <f>Table2[[#This Row],[Чернігівська область]]*100</f>
        <v>21.973684210526315</v>
      </c>
    </row>
    <row r="139" spans="1:27" x14ac:dyDescent="0.35">
      <c r="A139" s="1">
        <v>44086</v>
      </c>
      <c r="B139" t="s">
        <v>47</v>
      </c>
      <c r="C139" s="2">
        <f>Table2[[#This Row],[м.Київ]]*100</f>
        <v>32.749326145552558</v>
      </c>
      <c r="D139" s="2">
        <f>Table2[[#This Row],[Вінницька область]]*100</f>
        <v>28.018223234624145</v>
      </c>
      <c r="E139" s="2">
        <f>Table2[[#This Row],[Волинська область]]*100</f>
        <v>46.762589928057551</v>
      </c>
      <c r="F139" s="2">
        <f>Table2[[#This Row],[Дніпропетровська область]]*100</f>
        <v>12.139917695473251</v>
      </c>
      <c r="G139" s="2">
        <f>Table2[[#This Row],[Донецька область]]*100</f>
        <v>11.699164345403899</v>
      </c>
      <c r="H139" s="2">
        <f>Table2[[#This Row],[Житомирська область]]*100</f>
        <v>9.3023255813953494</v>
      </c>
      <c r="I139" s="2">
        <f>Table2[[#This Row],[Закарпатська область]]*100</f>
        <v>57.432432432432435</v>
      </c>
      <c r="J139" s="2">
        <f>Table2[[#This Row],[Запорізька область]]*100</f>
        <v>5.3333333333333339</v>
      </c>
      <c r="K139" s="2">
        <f>Table2[[#This Row],[Івано-Франківська область]]*100</f>
        <v>44.112769485903812</v>
      </c>
      <c r="L139" s="2">
        <f>Table2[[#This Row],[Київська область]]*100</f>
        <v>51.47347740667977</v>
      </c>
      <c r="M139" s="2">
        <f>Table2[[#This Row],[Кіровоградська область]]*100</f>
        <v>31.282051282051281</v>
      </c>
      <c r="N139" s="2">
        <f>Table2[[#This Row],[Луганська область]]*100</f>
        <v>0</v>
      </c>
      <c r="O139" s="2">
        <f>Table2[[#This Row],[Львівська область]]*100</f>
        <v>45.224312590448626</v>
      </c>
      <c r="P139" s="2">
        <f>Table2[[#This Row],[Миколаївська область]]*100</f>
        <v>35.593220338983052</v>
      </c>
      <c r="Q139" s="2">
        <f>Table2[[#This Row],[Одеська область]]*100</f>
        <v>33.40987370838117</v>
      </c>
      <c r="R139" s="2">
        <f>Table2[[#This Row],[Полтавська область]]*100</f>
        <v>12.738853503184714</v>
      </c>
      <c r="S139" s="2">
        <f>Table2[[#This Row],[Рівненська область]]*100</f>
        <v>35.119047619047613</v>
      </c>
      <c r="T139" s="2">
        <f>Table2[[#This Row],[Сумська область]]*100</f>
        <v>42.88990825688073</v>
      </c>
      <c r="U139" s="2">
        <f>Table2[[#This Row],[Тернопільська область]]*100</f>
        <v>35.238095238095241</v>
      </c>
      <c r="V139" s="2">
        <f>Table2[[#This Row],[Харківська область]]*100</f>
        <v>57.714285714285715</v>
      </c>
      <c r="W139" s="2">
        <f>Table2[[#This Row],[Херсонська область]]*100</f>
        <v>2.3255813953488373</v>
      </c>
      <c r="X139" s="2">
        <f>Table2[[#This Row],[Хмельницька область]]*100</f>
        <v>21.237113402061855</v>
      </c>
      <c r="Y139" s="2">
        <f>Table2[[#This Row],[Черкаська область]]*100</f>
        <v>59.310344827586206</v>
      </c>
      <c r="Z139" s="2">
        <f>Table2[[#This Row],[Чернівецька область]]*100</f>
        <v>42.857142857142854</v>
      </c>
      <c r="AA139" s="2">
        <f>Table2[[#This Row],[Чернігівська область]]*100</f>
        <v>26.34730538922156</v>
      </c>
    </row>
    <row r="140" spans="1:27" x14ac:dyDescent="0.35">
      <c r="A140" s="1">
        <v>44086</v>
      </c>
      <c r="B140" t="s">
        <v>48</v>
      </c>
      <c r="C140" s="2">
        <f>Table2[[#This Row],[м.Київ]]*100</f>
        <v>67.250673854447442</v>
      </c>
      <c r="D140" s="2">
        <f>Table2[[#This Row],[Вінницька область]]*100</f>
        <v>71.981776765375855</v>
      </c>
      <c r="E140" s="2">
        <f>Table2[[#This Row],[Волинська область]]*100</f>
        <v>53.237410071942449</v>
      </c>
      <c r="F140" s="2">
        <f>Table2[[#This Row],[Дніпропетровська область]]*100</f>
        <v>87.860082304526756</v>
      </c>
      <c r="G140" s="2">
        <f>Table2[[#This Row],[Донецька область]]*100</f>
        <v>88.300835654596099</v>
      </c>
      <c r="H140" s="2">
        <f>Table2[[#This Row],[Житомирська область]]*100</f>
        <v>90.697674418604649</v>
      </c>
      <c r="I140" s="2">
        <f>Table2[[#This Row],[Закарпатська область]]*100</f>
        <v>42.567567567567565</v>
      </c>
      <c r="J140" s="2">
        <f>Table2[[#This Row],[Запорізька область]]*100</f>
        <v>94.666666666666671</v>
      </c>
      <c r="K140" s="2">
        <f>Table2[[#This Row],[Івано-Франківська область]]*100</f>
        <v>55.887230514096188</v>
      </c>
      <c r="L140" s="2">
        <f>Table2[[#This Row],[Київська область]]*100</f>
        <v>48.526522593320237</v>
      </c>
      <c r="M140" s="2">
        <f>Table2[[#This Row],[Кіровоградська область]]*100</f>
        <v>68.717948717948715</v>
      </c>
      <c r="N140" s="2">
        <f>Table2[[#This Row],[Луганська область]]*100</f>
        <v>100</v>
      </c>
      <c r="O140" s="2">
        <f>Table2[[#This Row],[Львівська область]]*100</f>
        <v>54.775687409551374</v>
      </c>
      <c r="P140" s="2">
        <f>Table2[[#This Row],[Миколаївська область]]*100</f>
        <v>64.406779661016941</v>
      </c>
      <c r="Q140" s="2">
        <f>Table2[[#This Row],[Одеська область]]*100</f>
        <v>66.59012629161883</v>
      </c>
      <c r="R140" s="2">
        <f>Table2[[#This Row],[Полтавська область]]*100</f>
        <v>87.261146496815286</v>
      </c>
      <c r="S140" s="2">
        <f>Table2[[#This Row],[Рівненська область]]*100</f>
        <v>64.88095238095238</v>
      </c>
      <c r="T140" s="2">
        <f>Table2[[#This Row],[Сумська область]]*100</f>
        <v>57.110091743119263</v>
      </c>
      <c r="U140" s="2">
        <f>Table2[[#This Row],[Тернопільська область]]*100</f>
        <v>64.761904761904759</v>
      </c>
      <c r="V140" s="2">
        <f>Table2[[#This Row],[Харківська область]]*100</f>
        <v>42.285714285714285</v>
      </c>
      <c r="W140" s="2">
        <f>Table2[[#This Row],[Херсонська область]]*100</f>
        <v>97.674418604651152</v>
      </c>
      <c r="X140" s="2">
        <f>Table2[[#This Row],[Хмельницька область]]*100</f>
        <v>78.762886597938149</v>
      </c>
      <c r="Y140" s="2">
        <f>Table2[[#This Row],[Черкаська область]]*100</f>
        <v>40.689655172413794</v>
      </c>
      <c r="Z140" s="2">
        <f>Table2[[#This Row],[Чернівецька область]]*100</f>
        <v>57.142857142857139</v>
      </c>
      <c r="AA140" s="2">
        <f>Table2[[#This Row],[Чернігівська область]]*100</f>
        <v>73.65269461077844</v>
      </c>
    </row>
    <row r="141" spans="1:27" x14ac:dyDescent="0.35">
      <c r="A141" s="1">
        <v>44086</v>
      </c>
      <c r="B141" t="s">
        <v>49</v>
      </c>
      <c r="C141" s="2">
        <f>Table2[[#This Row],[м.Київ]]*100</f>
        <v>38.251366120218577</v>
      </c>
      <c r="D141" s="2">
        <f>Table2[[#This Row],[Вінницька область]]*100</f>
        <v>21.138211382113823</v>
      </c>
      <c r="E141" s="2">
        <f>Table2[[#This Row],[Волинська область]]*100</f>
        <v>20.833333333333336</v>
      </c>
      <c r="F141" s="2">
        <f>Table2[[#This Row],[Дніпропетровська область]]*100</f>
        <v>18.562874251497004</v>
      </c>
      <c r="G141" s="2">
        <f>Table2[[#This Row],[Донецька область]]*100</f>
        <v>18.090452261306535</v>
      </c>
      <c r="H141" s="2">
        <f>Table2[[#This Row],[Житомирська область]]*100</f>
        <v>27.631578947368425</v>
      </c>
      <c r="I141" s="2">
        <f>Table2[[#This Row],[Закарпатська область]]*100</f>
        <v>44.859813084112147</v>
      </c>
      <c r="J141" s="2">
        <f>Table2[[#This Row],[Запорізька область]]*100</f>
        <v>10.16949152542373</v>
      </c>
      <c r="K141" s="2">
        <f>Table2[[#This Row],[Івано-Франківська область]]*100</f>
        <v>52.777777777777779</v>
      </c>
      <c r="L141" s="2">
        <f>Table2[[#This Row],[Київська область]]*100</f>
        <v>32.653061224489797</v>
      </c>
      <c r="M141" s="2">
        <f>Table2[[#This Row],[Кіровоградська область]]*100</f>
        <v>21.153846153846153</v>
      </c>
      <c r="N141" s="2">
        <f>Table2[[#This Row],[Луганська область]]*100</f>
        <v>2</v>
      </c>
      <c r="O141" s="2">
        <f>Table2[[#This Row],[Львівська область]]*100</f>
        <v>47.787610619469028</v>
      </c>
      <c r="P141" s="2">
        <f>Table2[[#This Row],[Миколаївська область]]*100</f>
        <v>21.84873949579832</v>
      </c>
      <c r="Q141" s="2">
        <f>Table2[[#This Row],[Одеська область]]*100</f>
        <v>8.0495356037151709</v>
      </c>
      <c r="R141" s="2">
        <f>Table2[[#This Row],[Полтавська область]]*100</f>
        <v>5.3254437869822491</v>
      </c>
      <c r="S141" s="2">
        <f>Table2[[#This Row],[Рівненська область]]*100</f>
        <v>23.636363636363637</v>
      </c>
      <c r="T141" s="2">
        <f>Table2[[#This Row],[Сумська область]]*100</f>
        <v>26.153846153846157</v>
      </c>
      <c r="U141" s="2">
        <f>Table2[[#This Row],[Тернопільська область]]*100</f>
        <v>19.81981981981982</v>
      </c>
      <c r="V141" s="2">
        <f>Table2[[#This Row],[Харківська область]]*100</f>
        <v>30.635838150289018</v>
      </c>
      <c r="W141" s="2">
        <f>Table2[[#This Row],[Херсонська область]]*100</f>
        <v>13.095238095238097</v>
      </c>
      <c r="X141" s="2">
        <f>Table2[[#This Row],[Хмельницька область]]*100</f>
        <v>44.285714285714285</v>
      </c>
      <c r="Y141" s="2">
        <f>Table2[[#This Row],[Черкаська область]]*100</f>
        <v>17.283950617283949</v>
      </c>
      <c r="Z141" s="2">
        <f>Table2[[#This Row],[Чернівецька область]]*100</f>
        <v>51.612903225806448</v>
      </c>
      <c r="AA141" s="2">
        <f>Table2[[#This Row],[Чернігівська область]]*100</f>
        <v>21.904761904761905</v>
      </c>
    </row>
    <row r="142" spans="1:27" x14ac:dyDescent="0.35">
      <c r="A142" s="1">
        <v>44086</v>
      </c>
      <c r="B142" t="s">
        <v>50</v>
      </c>
      <c r="C142" s="2">
        <f>Table2[[#This Row],[м.Київ]]*100</f>
        <v>61.748633879781423</v>
      </c>
      <c r="D142" s="2">
        <f>Table2[[#This Row],[Вінницька область]]*100</f>
        <v>78.861788617886177</v>
      </c>
      <c r="E142" s="2">
        <f>Table2[[#This Row],[Волинська область]]*100</f>
        <v>79.166666666666657</v>
      </c>
      <c r="F142" s="2">
        <f>Table2[[#This Row],[Дніпропетровська область]]*100</f>
        <v>81.437125748502993</v>
      </c>
      <c r="G142" s="2">
        <f>Table2[[#This Row],[Донецька область]]*100</f>
        <v>81.909547738693462</v>
      </c>
      <c r="H142" s="2">
        <f>Table2[[#This Row],[Житомирська область]]*100</f>
        <v>72.368421052631575</v>
      </c>
      <c r="I142" s="2">
        <f>Table2[[#This Row],[Закарпатська область]]*100</f>
        <v>55.140186915887845</v>
      </c>
      <c r="J142" s="2">
        <f>Table2[[#This Row],[Запорізька область]]*100</f>
        <v>89.830508474576277</v>
      </c>
      <c r="K142" s="2">
        <f>Table2[[#This Row],[Івано-Франківська область]]*100</f>
        <v>47.222222222222221</v>
      </c>
      <c r="L142" s="2">
        <f>Table2[[#This Row],[Київська область]]*100</f>
        <v>67.346938775510196</v>
      </c>
      <c r="M142" s="2">
        <f>Table2[[#This Row],[Кіровоградська область]]*100</f>
        <v>78.84615384615384</v>
      </c>
      <c r="N142" s="2">
        <f>Table2[[#This Row],[Луганська область]]*100</f>
        <v>98</v>
      </c>
      <c r="O142" s="2">
        <f>Table2[[#This Row],[Львівська область]]*100</f>
        <v>52.212389380530979</v>
      </c>
      <c r="P142" s="2">
        <f>Table2[[#This Row],[Миколаївська область]]*100</f>
        <v>78.151260504201687</v>
      </c>
      <c r="Q142" s="2">
        <f>Table2[[#This Row],[Одеська область]]*100</f>
        <v>91.950464396284829</v>
      </c>
      <c r="R142" s="2">
        <f>Table2[[#This Row],[Полтавська область]]*100</f>
        <v>94.674556213017752</v>
      </c>
      <c r="S142" s="2">
        <f>Table2[[#This Row],[Рівненська область]]*100</f>
        <v>76.363636363636374</v>
      </c>
      <c r="T142" s="2">
        <f>Table2[[#This Row],[Сумська область]]*100</f>
        <v>73.846153846153854</v>
      </c>
      <c r="U142" s="2">
        <f>Table2[[#This Row],[Тернопільська область]]*100</f>
        <v>80.180180180180187</v>
      </c>
      <c r="V142" s="2">
        <f>Table2[[#This Row],[Харківська область]]*100</f>
        <v>69.364161849710982</v>
      </c>
      <c r="W142" s="2">
        <f>Table2[[#This Row],[Херсонська область]]*100</f>
        <v>86.904761904761912</v>
      </c>
      <c r="X142" s="2">
        <f>Table2[[#This Row],[Хмельницька область]]*100</f>
        <v>55.714285714285715</v>
      </c>
      <c r="Y142" s="2">
        <f>Table2[[#This Row],[Черкаська область]]*100</f>
        <v>82.716049382716051</v>
      </c>
      <c r="Z142" s="2">
        <f>Table2[[#This Row],[Чернівецька область]]*100</f>
        <v>48.387096774193552</v>
      </c>
      <c r="AA142" s="2">
        <f>Table2[[#This Row],[Чернігівська область]]*100</f>
        <v>78.095238095238102</v>
      </c>
    </row>
    <row r="143" spans="1:27" x14ac:dyDescent="0.35">
      <c r="A143" s="1">
        <v>44086</v>
      </c>
      <c r="B143" t="s">
        <v>51</v>
      </c>
      <c r="C143" s="2">
        <f>Table2[[#This Row],[м.Київ]]*100</f>
        <v>12.299465240641712</v>
      </c>
      <c r="D143" s="2">
        <f>Table2[[#This Row],[Вінницька область]]*100</f>
        <v>17.241379310344829</v>
      </c>
      <c r="E143" s="2">
        <f>Table2[[#This Row],[Волинська область]]*100</f>
        <v>4.4871794871794872</v>
      </c>
      <c r="F143" s="2">
        <f>Table2[[#This Row],[Дніпропетровська область]]*100</f>
        <v>0.98280098280098283</v>
      </c>
      <c r="G143" s="2">
        <f>Table2[[#This Row],[Донецька область]]*100</f>
        <v>0.57636887608069165</v>
      </c>
      <c r="H143" s="2">
        <f>Table2[[#This Row],[Житомирська область]]*100</f>
        <v>3.1746031746031744</v>
      </c>
      <c r="I143" s="2">
        <f>Table2[[#This Row],[Закарпатська область]]*100</f>
        <v>9.0090090090090094</v>
      </c>
      <c r="J143" s="2">
        <f>Table2[[#This Row],[Запорізька область]]*100</f>
        <v>1.4970059880239521</v>
      </c>
      <c r="K143" s="2">
        <f>Table2[[#This Row],[Івано-Франківська область]]*100</f>
        <v>23.484848484848484</v>
      </c>
      <c r="L143" s="2">
        <f>Table2[[#This Row],[Київська область]]*100</f>
        <v>4.9689440993788816</v>
      </c>
      <c r="M143" s="2">
        <f>Table2[[#This Row],[Кіровоградська область]]*100</f>
        <v>24.242424242424242</v>
      </c>
      <c r="N143" s="2">
        <f>Table2[[#This Row],[Луганська область]]*100</f>
        <v>0.90909090909090906</v>
      </c>
      <c r="O143" s="2">
        <f>Table2[[#This Row],[Львівська область]]*100</f>
        <v>17.679558011049721</v>
      </c>
      <c r="P143" s="2">
        <f>Table2[[#This Row],[Миколаївська область]]*100</f>
        <v>6.140350877192982</v>
      </c>
      <c r="Q143" s="2">
        <f>Table2[[#This Row],[Одеська область]]*100</f>
        <v>1.1583011583011582</v>
      </c>
      <c r="R143" s="2">
        <f>Table2[[#This Row],[Полтавська область]]*100</f>
        <v>1.4035087719298245</v>
      </c>
      <c r="S143" s="2">
        <f>Table2[[#This Row],[Рівненська область]]*100</f>
        <v>3.9682539682539679</v>
      </c>
      <c r="T143" s="2">
        <f>Table2[[#This Row],[Сумська область]]*100</f>
        <v>2.7272727272727271</v>
      </c>
      <c r="U143" s="2">
        <f>Table2[[#This Row],[Тернопільська область]]*100</f>
        <v>6.4935064935064926</v>
      </c>
      <c r="V143" s="2">
        <f>Table2[[#This Row],[Харківська область]]*100</f>
        <v>15.602836879432624</v>
      </c>
      <c r="W143" s="2">
        <f>Table2[[#This Row],[Херсонська область]]*100</f>
        <v>0.76923076923076927</v>
      </c>
      <c r="X143" s="2">
        <f>Table2[[#This Row],[Хмельницька область]]*100</f>
        <v>6.3063063063063058</v>
      </c>
      <c r="Y143" s="2">
        <f>Table2[[#This Row],[Черкаська область]]*100</f>
        <v>3.296703296703297</v>
      </c>
      <c r="Z143" s="2">
        <f>Table2[[#This Row],[Чернівецька область]]*100</f>
        <v>1.4285714285714286</v>
      </c>
      <c r="AA143" s="2">
        <f>Table2[[#This Row],[Чернігівська область]]*100</f>
        <v>4.3478260869565215</v>
      </c>
    </row>
    <row r="144" spans="1:27" x14ac:dyDescent="0.35">
      <c r="A144" s="1">
        <v>44086</v>
      </c>
      <c r="B144" t="s">
        <v>52</v>
      </c>
      <c r="C144" s="2">
        <f>Table2[[#This Row],[м.Київ]]*100</f>
        <v>87.700534759358277</v>
      </c>
      <c r="D144" s="2">
        <f>Table2[[#This Row],[Вінницька область]]*100</f>
        <v>82.758620689655174</v>
      </c>
      <c r="E144" s="2">
        <f>Table2[[#This Row],[Волинська область]]*100</f>
        <v>95.512820512820511</v>
      </c>
      <c r="F144" s="2">
        <f>Table2[[#This Row],[Дніпропетровська область]]*100</f>
        <v>99.017199017199019</v>
      </c>
      <c r="G144" s="2">
        <f>Table2[[#This Row],[Донецька область]]*100</f>
        <v>99.423631123919307</v>
      </c>
      <c r="H144" s="2">
        <f>Table2[[#This Row],[Житомирська область]]*100</f>
        <v>96.825396825396822</v>
      </c>
      <c r="I144" s="2">
        <f>Table2[[#This Row],[Закарпатська область]]*100</f>
        <v>90.990990990990994</v>
      </c>
      <c r="J144" s="2">
        <f>Table2[[#This Row],[Запорізька область]]*100</f>
        <v>98.502994011976057</v>
      </c>
      <c r="K144" s="2">
        <f>Table2[[#This Row],[Івано-Франківська область]]*100</f>
        <v>76.515151515151516</v>
      </c>
      <c r="L144" s="2">
        <f>Table2[[#This Row],[Київська область]]*100</f>
        <v>95.031055900621126</v>
      </c>
      <c r="M144" s="2">
        <f>Table2[[#This Row],[Кіровоградська область]]*100</f>
        <v>75.757575757575751</v>
      </c>
      <c r="N144" s="2">
        <f>Table2[[#This Row],[Луганська область]]*100</f>
        <v>99.090909090909093</v>
      </c>
      <c r="O144" s="2">
        <f>Table2[[#This Row],[Львівська область]]*100</f>
        <v>82.320441988950279</v>
      </c>
      <c r="P144" s="2">
        <f>Table2[[#This Row],[Миколаївська область]]*100</f>
        <v>93.859649122807014</v>
      </c>
      <c r="Q144" s="2">
        <f>Table2[[#This Row],[Одеська область]]*100</f>
        <v>98.841698841698843</v>
      </c>
      <c r="R144" s="2">
        <f>Table2[[#This Row],[Полтавська область]]*100</f>
        <v>98.596491228070164</v>
      </c>
      <c r="S144" s="2">
        <f>Table2[[#This Row],[Рівненська область]]*100</f>
        <v>96.031746031746039</v>
      </c>
      <c r="T144" s="2">
        <f>Table2[[#This Row],[Сумська область]]*100</f>
        <v>97.27272727272728</v>
      </c>
      <c r="U144" s="2">
        <f>Table2[[#This Row],[Тернопільська область]]*100</f>
        <v>93.506493506493499</v>
      </c>
      <c r="V144" s="2">
        <f>Table2[[#This Row],[Харківська область]]*100</f>
        <v>84.39716312056737</v>
      </c>
      <c r="W144" s="2">
        <f>Table2[[#This Row],[Херсонська область]]*100</f>
        <v>99.230769230769226</v>
      </c>
      <c r="X144" s="2">
        <f>Table2[[#This Row],[Хмельницька область]]*100</f>
        <v>93.693693693693689</v>
      </c>
      <c r="Y144" s="2">
        <f>Table2[[#This Row],[Черкаська область]]*100</f>
        <v>96.703296703296701</v>
      </c>
      <c r="Z144" s="2">
        <f>Table2[[#This Row],[Чернівецька область]]*100</f>
        <v>98.571428571428584</v>
      </c>
      <c r="AA144" s="2">
        <f>Table2[[#This Row],[Чернігівська область]]*100</f>
        <v>95.652173913043484</v>
      </c>
    </row>
    <row r="145" spans="1:27" x14ac:dyDescent="0.35">
      <c r="A145" s="1">
        <v>44087</v>
      </c>
      <c r="B145" t="s">
        <v>30</v>
      </c>
      <c r="C145" s="2">
        <f>Table2[[#This Row],[м.Київ]]*100</f>
        <v>46.932668329177055</v>
      </c>
      <c r="D145" s="2">
        <f>Table2[[#This Row],[Вінницька область]]*100</f>
        <v>21.219715956558062</v>
      </c>
      <c r="E145" s="2">
        <f>Table2[[#This Row],[Волинська область]]*100</f>
        <v>14.926931106471816</v>
      </c>
      <c r="F145" s="2">
        <f>Table2[[#This Row],[Дніпропетровська область]]*100</f>
        <v>13.092740243390685</v>
      </c>
      <c r="G145" s="2">
        <f>Table2[[#This Row],[Донецька область]]*100</f>
        <v>20.321469575200918</v>
      </c>
      <c r="H145" s="2">
        <f>Table2[[#This Row],[Житомирська область]]*100</f>
        <v>28.043478260869563</v>
      </c>
      <c r="I145" s="2">
        <f>Table2[[#This Row],[Закарпатська область]]*100</f>
        <v>31.046613896218116</v>
      </c>
      <c r="J145" s="2">
        <f>Table2[[#This Row],[Запорізька область]]*100</f>
        <v>16.083395383469842</v>
      </c>
      <c r="K145" s="2">
        <f>Table2[[#This Row],[Івано-Франківська область]]*100</f>
        <v>25.013506212857916</v>
      </c>
      <c r="L145" s="2">
        <f>Table2[[#This Row],[Київська область]]*100</f>
        <v>38.666666666666664</v>
      </c>
      <c r="M145" s="2">
        <f>Table2[[#This Row],[Кіровоградська область]]*100</f>
        <v>26.635514018691588</v>
      </c>
      <c r="N145" s="2">
        <f>Table2[[#This Row],[Луганська область]]*100</f>
        <v>38.693467336683419</v>
      </c>
      <c r="O145" s="2">
        <f>Table2[[#This Row],[Львівська область]]*100</f>
        <v>26.963249516441007</v>
      </c>
      <c r="P145" s="2">
        <f>Table2[[#This Row],[Миколаївська область]]*100</f>
        <v>30.897009966777411</v>
      </c>
      <c r="Q145" s="2">
        <f>Table2[[#This Row],[Одеська область]]*100</f>
        <v>30.826057756883813</v>
      </c>
      <c r="R145" s="2">
        <f>Table2[[#This Row],[Полтавська область]]*100</f>
        <v>14.088820826952528</v>
      </c>
      <c r="S145" s="2">
        <f>Table2[[#This Row],[Рівненська область]]*100</f>
        <v>38.697318007662837</v>
      </c>
      <c r="T145" s="2">
        <f>Table2[[#This Row],[Сумська область]]*100</f>
        <v>27.468581687612208</v>
      </c>
      <c r="U145" s="2">
        <f>Table2[[#This Row],[Тернопільська область]]*100</f>
        <v>36.263020833333329</v>
      </c>
      <c r="V145" s="2">
        <f>Table2[[#This Row],[Харківська область]]*100</f>
        <v>33.897485493230171</v>
      </c>
      <c r="W145" s="2">
        <f>Table2[[#This Row],[Херсонська область]]*100</f>
        <v>15.151515151515152</v>
      </c>
      <c r="X145" s="2">
        <f>Table2[[#This Row],[Хмельницька область]]*100</f>
        <v>43.734230445752729</v>
      </c>
      <c r="Y145" s="2">
        <f>Table2[[#This Row],[Черкаська область]]*100</f>
        <v>35.470085470085472</v>
      </c>
      <c r="Z145" s="2">
        <f>Table2[[#This Row],[Чернівецька область]]*100</f>
        <v>35.887850467289717</v>
      </c>
      <c r="AA145" s="2">
        <f>Table2[[#This Row],[Чернігівська область]]*100</f>
        <v>39.711191335740068</v>
      </c>
    </row>
    <row r="146" spans="1:27" x14ac:dyDescent="0.35">
      <c r="A146" s="1">
        <v>44087</v>
      </c>
      <c r="B146" t="s">
        <v>31</v>
      </c>
      <c r="C146" s="2">
        <f>Table2[[#This Row],[м.Київ]]*100</f>
        <v>3.6408977556109723</v>
      </c>
      <c r="D146" s="2">
        <f>Table2[[#This Row],[Вінницька область]]*100</f>
        <v>27.401837928153718</v>
      </c>
      <c r="E146" s="2">
        <f>Table2[[#This Row],[Волинська область]]*100</f>
        <v>32.359081419624218</v>
      </c>
      <c r="F146" s="2">
        <f>Table2[[#This Row],[Дніпропетровська область]]*100</f>
        <v>15.652538816617708</v>
      </c>
      <c r="G146" s="2">
        <f>Table2[[#This Row],[Донецька область]]*100</f>
        <v>22.273249138920782</v>
      </c>
      <c r="H146" s="2">
        <f>Table2[[#This Row],[Житомирська область]]*100</f>
        <v>3.0434782608695654</v>
      </c>
      <c r="I146" s="2">
        <f>Table2[[#This Row],[Закарпатська область]]*100</f>
        <v>9.3227792436235699</v>
      </c>
      <c r="J146" s="2">
        <f>Table2[[#This Row],[Запорізька область]]*100</f>
        <v>2.9039463886820553</v>
      </c>
      <c r="K146" s="2">
        <f>Table2[[#This Row],[Івано-Франківська область]]*100</f>
        <v>29.821717990275527</v>
      </c>
      <c r="L146" s="2">
        <f>Table2[[#This Row],[Київська область]]*100</f>
        <v>10.060606060606061</v>
      </c>
      <c r="M146" s="2">
        <f>Table2[[#This Row],[Кіровоградська область]]*100</f>
        <v>3.2710280373831773</v>
      </c>
      <c r="N146" s="2">
        <f>Table2[[#This Row],[Луганська область]]*100</f>
        <v>7.0351758793969852</v>
      </c>
      <c r="O146" s="2">
        <f>Table2[[#This Row],[Львівська область]]*100</f>
        <v>21.083172147001932</v>
      </c>
      <c r="P146" s="2">
        <f>Table2[[#This Row],[Миколаївська область]]*100</f>
        <v>5.8693244739756363</v>
      </c>
      <c r="Q146" s="2">
        <f>Table2[[#This Row],[Одеська область]]*100</f>
        <v>35.191403626595033</v>
      </c>
      <c r="R146" s="2">
        <f>Table2[[#This Row],[Полтавська область]]*100</f>
        <v>8.8820826952526808</v>
      </c>
      <c r="S146" s="2">
        <f>Table2[[#This Row],[Рівненська область]]*100</f>
        <v>12.005108556832694</v>
      </c>
      <c r="T146" s="2">
        <f>Table2[[#This Row],[Сумська область]]*100</f>
        <v>21.903052064631957</v>
      </c>
      <c r="U146" s="2">
        <f>Table2[[#This Row],[Тернопільська область]]*100</f>
        <v>16.6015625</v>
      </c>
      <c r="V146" s="2">
        <f>Table2[[#This Row],[Харківська область]]*100</f>
        <v>14.941972920696326</v>
      </c>
      <c r="W146" s="2">
        <f>Table2[[#This Row],[Херсонська область]]*100</f>
        <v>0</v>
      </c>
      <c r="X146" s="2">
        <f>Table2[[#This Row],[Хмельницька область]]*100</f>
        <v>6.2237174095878887</v>
      </c>
      <c r="Y146" s="2">
        <f>Table2[[#This Row],[Черкаська область]]*100</f>
        <v>20.512820512820511</v>
      </c>
      <c r="Z146" s="2">
        <f>Table2[[#This Row],[Чернівецька область]]*100</f>
        <v>20.093457943925234</v>
      </c>
      <c r="AA146" s="2">
        <f>Table2[[#This Row],[Чернігівська область]]*100</f>
        <v>3.2490974729241873</v>
      </c>
    </row>
    <row r="147" spans="1:27" x14ac:dyDescent="0.35">
      <c r="A147" s="1">
        <v>44087</v>
      </c>
      <c r="B147" t="s">
        <v>32</v>
      </c>
      <c r="C147" s="2">
        <f>Table2[[#This Row],[м.Київ]]*100</f>
        <v>50.573566084788034</v>
      </c>
      <c r="D147" s="2">
        <f>Table2[[#This Row],[Вінницька область]]*100</f>
        <v>48.62155388471178</v>
      </c>
      <c r="E147" s="2">
        <f>Table2[[#This Row],[Волинська область]]*100</f>
        <v>47.28601252609603</v>
      </c>
      <c r="F147" s="2">
        <f>Table2[[#This Row],[Дніпропетровська область]]*100</f>
        <v>28.745279060008393</v>
      </c>
      <c r="G147" s="2">
        <f>Table2[[#This Row],[Донецька область]]*100</f>
        <v>42.594718714121697</v>
      </c>
      <c r="H147" s="2">
        <f>Table2[[#This Row],[Житомирська область]]*100</f>
        <v>31.086956521739129</v>
      </c>
      <c r="I147" s="2">
        <f>Table2[[#This Row],[Закарпатська область]]*100</f>
        <v>40.369393139841684</v>
      </c>
      <c r="J147" s="2">
        <f>Table2[[#This Row],[Запорізька область]]*100</f>
        <v>18.9873417721519</v>
      </c>
      <c r="K147" s="2">
        <f>Table2[[#This Row],[Івано-Франківська область]]*100</f>
        <v>54.835224203133436</v>
      </c>
      <c r="L147" s="2">
        <f>Table2[[#This Row],[Київська область]]*100</f>
        <v>48.727272727272727</v>
      </c>
      <c r="M147" s="2">
        <f>Table2[[#This Row],[Кіровоградська область]]*100</f>
        <v>29.906542056074763</v>
      </c>
      <c r="N147" s="2">
        <f>Table2[[#This Row],[Луганська область]]*100</f>
        <v>45.7286432160804</v>
      </c>
      <c r="O147" s="2">
        <f>Table2[[#This Row],[Львівська область]]*100</f>
        <v>48.046421663442942</v>
      </c>
      <c r="P147" s="2">
        <f>Table2[[#This Row],[Миколаївська область]]*100</f>
        <v>36.766334440753049</v>
      </c>
      <c r="Q147" s="2">
        <f>Table2[[#This Row],[Одеська область]]*100</f>
        <v>66.017461383478846</v>
      </c>
      <c r="R147" s="2">
        <f>Table2[[#This Row],[Полтавська область]]*100</f>
        <v>22.970903522205209</v>
      </c>
      <c r="S147" s="2">
        <f>Table2[[#This Row],[Рівненська область]]*100</f>
        <v>50.702426564495525</v>
      </c>
      <c r="T147" s="2">
        <f>Table2[[#This Row],[Сумська область]]*100</f>
        <v>49.371633752244165</v>
      </c>
      <c r="U147" s="2">
        <f>Table2[[#This Row],[Тернопільська область]]*100</f>
        <v>52.864583333333336</v>
      </c>
      <c r="V147" s="2">
        <f>Table2[[#This Row],[Харківська область]]*100</f>
        <v>48.839458413926501</v>
      </c>
      <c r="W147" s="2">
        <f>Table2[[#This Row],[Херсонська область]]*100</f>
        <v>15.151515151515152</v>
      </c>
      <c r="X147" s="2">
        <f>Table2[[#This Row],[Хмельницька область]]*100</f>
        <v>49.95794785534062</v>
      </c>
      <c r="Y147" s="2">
        <f>Table2[[#This Row],[Черкаська область]]*100</f>
        <v>55.982905982905983</v>
      </c>
      <c r="Z147" s="2">
        <f>Table2[[#This Row],[Чернівецька область]]*100</f>
        <v>55.981308411214961</v>
      </c>
      <c r="AA147" s="2">
        <f>Table2[[#This Row],[Чернігівська область]]*100</f>
        <v>42.960288808664259</v>
      </c>
    </row>
    <row r="148" spans="1:27" x14ac:dyDescent="0.35">
      <c r="A148" s="1">
        <v>44087</v>
      </c>
      <c r="B148" t="s">
        <v>33</v>
      </c>
      <c r="C148" s="2">
        <f>Table2[[#This Row],[м.Київ]]*100</f>
        <v>49.426433915211966</v>
      </c>
      <c r="D148" s="2">
        <f>Table2[[#This Row],[Вінницька область]]*100</f>
        <v>51.37844611528822</v>
      </c>
      <c r="E148" s="2">
        <f>Table2[[#This Row],[Волинська область]]*100</f>
        <v>52.71398747390397</v>
      </c>
      <c r="F148" s="2">
        <f>Table2[[#This Row],[Дніпропетровська область]]*100</f>
        <v>71.254720939991614</v>
      </c>
      <c r="G148" s="2">
        <f>Table2[[#This Row],[Донецька область]]*100</f>
        <v>57.405281285878296</v>
      </c>
      <c r="H148" s="2">
        <f>Table2[[#This Row],[Житомирська область]]*100</f>
        <v>68.913043478260875</v>
      </c>
      <c r="I148" s="2">
        <f>Table2[[#This Row],[Закарпатська область]]*100</f>
        <v>59.630606860158309</v>
      </c>
      <c r="J148" s="2">
        <f>Table2[[#This Row],[Запорізька область]]*100</f>
        <v>81.012658227848107</v>
      </c>
      <c r="K148" s="2">
        <f>Table2[[#This Row],[Івано-Франківська область]]*100</f>
        <v>45.164775796866564</v>
      </c>
      <c r="L148" s="2">
        <f>Table2[[#This Row],[Київська область]]*100</f>
        <v>51.272727272727266</v>
      </c>
      <c r="M148" s="2">
        <f>Table2[[#This Row],[Кіровоградська область]]*100</f>
        <v>70.09345794392523</v>
      </c>
      <c r="N148" s="2">
        <f>Table2[[#This Row],[Луганська область]]*100</f>
        <v>54.2713567839196</v>
      </c>
      <c r="O148" s="2">
        <f>Table2[[#This Row],[Львівська область]]*100</f>
        <v>51.953578336557058</v>
      </c>
      <c r="P148" s="2">
        <f>Table2[[#This Row],[Миколаївська область]]*100</f>
        <v>63.233665559246951</v>
      </c>
      <c r="Q148" s="2">
        <f>Table2[[#This Row],[Одеська область]]*100</f>
        <v>33.982538616521154</v>
      </c>
      <c r="R148" s="2">
        <f>Table2[[#This Row],[Полтавська область]]*100</f>
        <v>77.029096477794795</v>
      </c>
      <c r="S148" s="2">
        <f>Table2[[#This Row],[Рівненська область]]*100</f>
        <v>49.297573435504475</v>
      </c>
      <c r="T148" s="2">
        <f>Table2[[#This Row],[Сумська область]]*100</f>
        <v>50.628366247755842</v>
      </c>
      <c r="U148" s="2">
        <f>Table2[[#This Row],[Тернопільська область]]*100</f>
        <v>47.135416666666664</v>
      </c>
      <c r="V148" s="2">
        <f>Table2[[#This Row],[Харківська область]]*100</f>
        <v>51.160541586073506</v>
      </c>
      <c r="W148" s="2">
        <f>Table2[[#This Row],[Херсонська область]]*100</f>
        <v>84.848484848484844</v>
      </c>
      <c r="X148" s="2">
        <f>Table2[[#This Row],[Хмельницька область]]*100</f>
        <v>50.04205214465938</v>
      </c>
      <c r="Y148" s="2">
        <f>Table2[[#This Row],[Черкаська область]]*100</f>
        <v>44.017094017094017</v>
      </c>
      <c r="Z148" s="2">
        <f>Table2[[#This Row],[Чернівецька область]]*100</f>
        <v>44.018691588785039</v>
      </c>
      <c r="AA148" s="2">
        <f>Table2[[#This Row],[Чернігівська область]]*100</f>
        <v>57.039711191335741</v>
      </c>
    </row>
    <row r="149" spans="1:27" x14ac:dyDescent="0.35">
      <c r="A149" s="1">
        <v>44087</v>
      </c>
      <c r="B149" t="s">
        <v>46</v>
      </c>
      <c r="C149" s="2">
        <f>Table2[[#This Row],[м.Київ]]*100</f>
        <v>37.007481296758101</v>
      </c>
      <c r="D149" s="2">
        <f>Table2[[#This Row],[Вінницька область]]*100</f>
        <v>33.751044277360066</v>
      </c>
      <c r="E149" s="2">
        <f>Table2[[#This Row],[Волинська область]]*100</f>
        <v>29.018789144050107</v>
      </c>
      <c r="F149" s="2">
        <f>Table2[[#This Row],[Дніпропетровська область]]*100</f>
        <v>28.68102685157864</v>
      </c>
      <c r="G149" s="2">
        <f>Table2[[#This Row],[Донецька область]]*100</f>
        <v>44.157441574415742</v>
      </c>
      <c r="H149" s="2">
        <f>Table2[[#This Row],[Житомирська область]]*100</f>
        <v>47.026657552973347</v>
      </c>
      <c r="I149" s="2">
        <f>Table2[[#This Row],[Закарпатська область]]*100</f>
        <v>52.066842568161832</v>
      </c>
      <c r="J149" s="2">
        <f>Table2[[#This Row],[Запорізька область]]*100</f>
        <v>55.334846765039728</v>
      </c>
      <c r="K149" s="2">
        <f>Table2[[#This Row],[Івано-Франківська область]]*100</f>
        <v>31.753554502369667</v>
      </c>
      <c r="L149" s="2">
        <f>Table2[[#This Row],[Київська область]]*100</f>
        <v>55.326086956521735</v>
      </c>
      <c r="M149" s="2">
        <f>Table2[[#This Row],[Кіровоградська область]]*100</f>
        <v>80.497925311203318</v>
      </c>
      <c r="N149" s="2">
        <f>Table2[[#This Row],[Луганська область]]*100</f>
        <v>23.606557377049182</v>
      </c>
      <c r="O149" s="2">
        <f>Table2[[#This Row],[Львівська область]]*100</f>
        <v>51.471135940409681</v>
      </c>
      <c r="P149" s="2">
        <f>Table2[[#This Row],[Миколаївська область]]*100</f>
        <v>38.773274917853229</v>
      </c>
      <c r="Q149" s="2">
        <f>Table2[[#This Row],[Одеська область]]*100</f>
        <v>29.666212534059945</v>
      </c>
      <c r="R149" s="2">
        <f>Table2[[#This Row],[Полтавська область]]*100</f>
        <v>22.508960573476703</v>
      </c>
      <c r="S149" s="2">
        <f>Table2[[#This Row],[Рівненська область]]*100</f>
        <v>24.742268041237114</v>
      </c>
      <c r="T149" s="2">
        <f>Table2[[#This Row],[Сумська область]]*100</f>
        <v>51.843043995243754</v>
      </c>
      <c r="U149" s="2">
        <f>Table2[[#This Row],[Тернопільська область]]*100</f>
        <v>27.096774193548391</v>
      </c>
      <c r="V149" s="2">
        <f>Table2[[#This Row],[Харківська область]]*100</f>
        <v>21.57829839704069</v>
      </c>
      <c r="W149" s="2">
        <f>Table2[[#This Row],[Херсонська область]]*100</f>
        <v>39.781328847771235</v>
      </c>
      <c r="X149" s="2">
        <f>Table2[[#This Row],[Хмельницька область]]*100</f>
        <v>38.146021328958163</v>
      </c>
      <c r="Y149" s="2">
        <f>Table2[[#This Row],[Черкаська область]]*100</f>
        <v>74.550128534704371</v>
      </c>
      <c r="Z149" s="2">
        <f>Table2[[#This Row],[Чернівецька область]]*100</f>
        <v>30.847457627118647</v>
      </c>
      <c r="AA149" s="2">
        <f>Table2[[#This Row],[Чернігівська область]]*100</f>
        <v>21.973684210526315</v>
      </c>
    </row>
    <row r="150" spans="1:27" x14ac:dyDescent="0.35">
      <c r="A150" s="1">
        <v>44087</v>
      </c>
      <c r="B150" t="s">
        <v>47</v>
      </c>
      <c r="C150" s="2">
        <f>Table2[[#This Row],[м.Київ]]*100</f>
        <v>34.097035040431265</v>
      </c>
      <c r="D150" s="2">
        <f>Table2[[#This Row],[Вінницька область]]*100</f>
        <v>32.425742574257427</v>
      </c>
      <c r="E150" s="2">
        <f>Table2[[#This Row],[Волинська область]]*100</f>
        <v>52.158273381294961</v>
      </c>
      <c r="F150" s="2">
        <f>Table2[[#This Row],[Дніпропетровська область]]*100</f>
        <v>12.860082304526749</v>
      </c>
      <c r="G150" s="2">
        <f>Table2[[#This Row],[Донецька область]]*100</f>
        <v>8.3565459610027855</v>
      </c>
      <c r="H150" s="2">
        <f>Table2[[#This Row],[Житомирська область]]*100</f>
        <v>10.319767441860465</v>
      </c>
      <c r="I150" s="2">
        <f>Table2[[#This Row],[Закарпатська область]]*100</f>
        <v>55.067567567567565</v>
      </c>
      <c r="J150" s="2">
        <f>Table2[[#This Row],[Запорізька область]]*100</f>
        <v>5.5384615384615383</v>
      </c>
      <c r="K150" s="2">
        <f>Table2[[#This Row],[Івано-Франківська область]]*100</f>
        <v>44.94195688225539</v>
      </c>
      <c r="L150" s="2">
        <f>Table2[[#This Row],[Київська область]]*100</f>
        <v>51.080550098231825</v>
      </c>
      <c r="M150" s="2">
        <f>Table2[[#This Row],[Кіровоградська область]]*100</f>
        <v>26.804123711340207</v>
      </c>
      <c r="N150" s="2">
        <f>Table2[[#This Row],[Луганська область]]*100</f>
        <v>0</v>
      </c>
      <c r="O150" s="2">
        <f>Table2[[#This Row],[Львівська область]]*100</f>
        <v>45.224312590448626</v>
      </c>
      <c r="P150" s="2">
        <f>Table2[[#This Row],[Миколаївська область]]*100</f>
        <v>38.983050847457626</v>
      </c>
      <c r="Q150" s="2">
        <f>Table2[[#This Row],[Одеська область]]*100</f>
        <v>25.947187141216993</v>
      </c>
      <c r="R150" s="2">
        <f>Table2[[#This Row],[Полтавська область]]*100</f>
        <v>13.694267515923567</v>
      </c>
      <c r="S150" s="2">
        <f>Table2[[#This Row],[Рівненська область]]*100</f>
        <v>37.797619047619044</v>
      </c>
      <c r="T150" s="2">
        <f>Table2[[#This Row],[Сумська область]]*100</f>
        <v>32.568807339449542</v>
      </c>
      <c r="U150" s="2">
        <f>Table2[[#This Row],[Тернопільська область]]*100</f>
        <v>35.873015873015873</v>
      </c>
      <c r="V150" s="2">
        <f>Table2[[#This Row],[Харківська область]]*100</f>
        <v>57.714285714285715</v>
      </c>
      <c r="W150" s="2">
        <f>Table2[[#This Row],[Херсонська область]]*100</f>
        <v>2.1141649048625792</v>
      </c>
      <c r="X150" s="2">
        <f>Table2[[#This Row],[Хмельницька область]]*100</f>
        <v>32.473118279569889</v>
      </c>
      <c r="Y150" s="2">
        <f>Table2[[#This Row],[Черкаська область]]*100</f>
        <v>58.620689655172406</v>
      </c>
      <c r="Z150" s="2">
        <f>Table2[[#This Row],[Чернівецька область]]*100</f>
        <v>42.857142857142854</v>
      </c>
      <c r="AA150" s="2">
        <f>Table2[[#This Row],[Чернігівська область]]*100</f>
        <v>25.748502994011975</v>
      </c>
    </row>
    <row r="151" spans="1:27" x14ac:dyDescent="0.35">
      <c r="A151" s="1">
        <v>44087</v>
      </c>
      <c r="B151" t="s">
        <v>48</v>
      </c>
      <c r="C151" s="2">
        <f>Table2[[#This Row],[м.Київ]]*100</f>
        <v>65.902964959568735</v>
      </c>
      <c r="D151" s="2">
        <f>Table2[[#This Row],[Вінницька область]]*100</f>
        <v>67.574257425742573</v>
      </c>
      <c r="E151" s="2">
        <f>Table2[[#This Row],[Волинська область]]*100</f>
        <v>47.841726618705039</v>
      </c>
      <c r="F151" s="2">
        <f>Table2[[#This Row],[Дніпропетровська область]]*100</f>
        <v>87.139917695473244</v>
      </c>
      <c r="G151" s="2">
        <f>Table2[[#This Row],[Донецька область]]*100</f>
        <v>91.64345403899722</v>
      </c>
      <c r="H151" s="2">
        <f>Table2[[#This Row],[Житомирська область]]*100</f>
        <v>89.680232558139537</v>
      </c>
      <c r="I151" s="2">
        <f>Table2[[#This Row],[Закарпатська область]]*100</f>
        <v>44.932432432432435</v>
      </c>
      <c r="J151" s="2">
        <f>Table2[[#This Row],[Запорізька область]]*100</f>
        <v>94.461538461538467</v>
      </c>
      <c r="K151" s="2">
        <f>Table2[[#This Row],[Івано-Франківська область]]*100</f>
        <v>55.058043117744617</v>
      </c>
      <c r="L151" s="2">
        <f>Table2[[#This Row],[Київська область]]*100</f>
        <v>48.919449901768175</v>
      </c>
      <c r="M151" s="2">
        <f>Table2[[#This Row],[Кіровоградська область]]*100</f>
        <v>73.19587628865979</v>
      </c>
      <c r="N151" s="2">
        <f>Table2[[#This Row],[Луганська область]]*100</f>
        <v>100</v>
      </c>
      <c r="O151" s="2">
        <f>Table2[[#This Row],[Львівська область]]*100</f>
        <v>54.775687409551374</v>
      </c>
      <c r="P151" s="2">
        <f>Table2[[#This Row],[Миколаївська область]]*100</f>
        <v>61.016949152542374</v>
      </c>
      <c r="Q151" s="2">
        <f>Table2[[#This Row],[Одеська область]]*100</f>
        <v>74.052812858783014</v>
      </c>
      <c r="R151" s="2">
        <f>Table2[[#This Row],[Полтавська область]]*100</f>
        <v>86.30573248407643</v>
      </c>
      <c r="S151" s="2">
        <f>Table2[[#This Row],[Рівненська область]]*100</f>
        <v>62.202380952380956</v>
      </c>
      <c r="T151" s="2">
        <f>Table2[[#This Row],[Сумська область]]*100</f>
        <v>67.431192660550451</v>
      </c>
      <c r="U151" s="2">
        <f>Table2[[#This Row],[Тернопільська область]]*100</f>
        <v>64.126984126984127</v>
      </c>
      <c r="V151" s="2">
        <f>Table2[[#This Row],[Харківська область]]*100</f>
        <v>42.285714285714285</v>
      </c>
      <c r="W151" s="2">
        <f>Table2[[#This Row],[Херсонська область]]*100</f>
        <v>97.885835095137423</v>
      </c>
      <c r="X151" s="2">
        <f>Table2[[#This Row],[Хмельницька область]]*100</f>
        <v>67.526881720430111</v>
      </c>
      <c r="Y151" s="2">
        <f>Table2[[#This Row],[Черкаська область]]*100</f>
        <v>41.379310344827587</v>
      </c>
      <c r="Z151" s="2">
        <f>Table2[[#This Row],[Чернівецька область]]*100</f>
        <v>57.142857142857139</v>
      </c>
      <c r="AA151" s="2">
        <f>Table2[[#This Row],[Чернігівська область]]*100</f>
        <v>74.251497005988014</v>
      </c>
    </row>
    <row r="152" spans="1:27" x14ac:dyDescent="0.35">
      <c r="A152" s="1">
        <v>44087</v>
      </c>
      <c r="B152" t="s">
        <v>49</v>
      </c>
      <c r="C152" s="2">
        <f>Table2[[#This Row],[м.Київ]]*100</f>
        <v>35.519125683060111</v>
      </c>
      <c r="D152" s="2">
        <f>Table2[[#This Row],[Вінницька область]]*100</f>
        <v>26.016260162601629</v>
      </c>
      <c r="E152" s="2">
        <f>Table2[[#This Row],[Волинська область]]*100</f>
        <v>19.791666666666664</v>
      </c>
      <c r="F152" s="2">
        <f>Table2[[#This Row],[Дніпропетровська область]]*100</f>
        <v>16.766467065868262</v>
      </c>
      <c r="G152" s="2">
        <f>Table2[[#This Row],[Донецька область]]*100</f>
        <v>39.864864864864863</v>
      </c>
      <c r="H152" s="2">
        <f>Table2[[#This Row],[Житомирська область]]*100</f>
        <v>21.710526315789476</v>
      </c>
      <c r="I152" s="2">
        <f>Table2[[#This Row],[Закарпатська область]]*100</f>
        <v>46.728971962616825</v>
      </c>
      <c r="J152" s="2">
        <f>Table2[[#This Row],[Запорізька область]]*100</f>
        <v>11.525423728813559</v>
      </c>
      <c r="K152" s="2">
        <f>Table2[[#This Row],[Івано-Франківська область]]*100</f>
        <v>54.166666666666664</v>
      </c>
      <c r="L152" s="2">
        <f>Table2[[#This Row],[Київська область]]*100</f>
        <v>32.653061224489797</v>
      </c>
      <c r="M152" s="2">
        <f>Table2[[#This Row],[Кіровоградська область]]*100</f>
        <v>18.367346938775512</v>
      </c>
      <c r="N152" s="2">
        <f>Table2[[#This Row],[Луганська область]]*100</f>
        <v>2</v>
      </c>
      <c r="O152" s="2">
        <f>Table2[[#This Row],[Львівська область]]*100</f>
        <v>48.230088495575217</v>
      </c>
      <c r="P152" s="2">
        <f>Table2[[#This Row],[Миколаївська область]]*100</f>
        <v>21.84873949579832</v>
      </c>
      <c r="Q152" s="2">
        <f>Table2[[#This Row],[Одеська область]]*100</f>
        <v>6.8111455108359129</v>
      </c>
      <c r="R152" s="2">
        <f>Table2[[#This Row],[Полтавська область]]*100</f>
        <v>4.7337278106508878</v>
      </c>
      <c r="S152" s="2">
        <f>Table2[[#This Row],[Рівненська область]]*100</f>
        <v>26.36363636363636</v>
      </c>
      <c r="T152" s="2">
        <f>Table2[[#This Row],[Сумська область]]*100</f>
        <v>23.076923076923077</v>
      </c>
      <c r="U152" s="2">
        <f>Table2[[#This Row],[Тернопільська область]]*100</f>
        <v>22.072072072072071</v>
      </c>
      <c r="V152" s="2">
        <f>Table2[[#This Row],[Харківська область]]*100</f>
        <v>31.79190751445087</v>
      </c>
      <c r="W152" s="2">
        <f>Table2[[#This Row],[Херсонська область]]*100</f>
        <v>11.904761904761903</v>
      </c>
      <c r="X152" s="2">
        <f>Table2[[#This Row],[Хмельницька область]]*100</f>
        <v>47.142857142857139</v>
      </c>
      <c r="Y152" s="2">
        <f>Table2[[#This Row],[Черкаська область]]*100</f>
        <v>17.283950617283949</v>
      </c>
      <c r="Z152" s="2">
        <f>Table2[[#This Row],[Чернівецька область]]*100</f>
        <v>52.688172043010752</v>
      </c>
      <c r="AA152" s="2">
        <f>Table2[[#This Row],[Чернігівська область]]*100</f>
        <v>20.952380952380953</v>
      </c>
    </row>
    <row r="153" spans="1:27" x14ac:dyDescent="0.35">
      <c r="A153" s="1">
        <v>44087</v>
      </c>
      <c r="B153" t="s">
        <v>50</v>
      </c>
      <c r="C153" s="2">
        <f>Table2[[#This Row],[м.Київ]]*100</f>
        <v>64.480874316939889</v>
      </c>
      <c r="D153" s="2">
        <f>Table2[[#This Row],[Вінницька область]]*100</f>
        <v>73.983739837398375</v>
      </c>
      <c r="E153" s="2">
        <f>Table2[[#This Row],[Волинська область]]*100</f>
        <v>80.208333333333343</v>
      </c>
      <c r="F153" s="2">
        <f>Table2[[#This Row],[Дніпропетровська область]]*100</f>
        <v>83.233532934131745</v>
      </c>
      <c r="G153" s="2">
        <f>Table2[[#This Row],[Донецька область]]*100</f>
        <v>60.13513513513513</v>
      </c>
      <c r="H153" s="2">
        <f>Table2[[#This Row],[Житомирська область]]*100</f>
        <v>78.289473684210535</v>
      </c>
      <c r="I153" s="2">
        <f>Table2[[#This Row],[Закарпатська область]]*100</f>
        <v>53.271028037383175</v>
      </c>
      <c r="J153" s="2">
        <f>Table2[[#This Row],[Запорізька область]]*100</f>
        <v>88.47457627118645</v>
      </c>
      <c r="K153" s="2">
        <f>Table2[[#This Row],[Івано-Франківська область]]*100</f>
        <v>45.833333333333329</v>
      </c>
      <c r="L153" s="2">
        <f>Table2[[#This Row],[Київська область]]*100</f>
        <v>67.346938775510196</v>
      </c>
      <c r="M153" s="2">
        <f>Table2[[#This Row],[Кіровоградська область]]*100</f>
        <v>81.632653061224488</v>
      </c>
      <c r="N153" s="2">
        <f>Table2[[#This Row],[Луганська область]]*100</f>
        <v>98</v>
      </c>
      <c r="O153" s="2">
        <f>Table2[[#This Row],[Львівська область]]*100</f>
        <v>51.769911504424783</v>
      </c>
      <c r="P153" s="2">
        <f>Table2[[#This Row],[Миколаївська область]]*100</f>
        <v>78.151260504201687</v>
      </c>
      <c r="Q153" s="2">
        <f>Table2[[#This Row],[Одеська область]]*100</f>
        <v>93.188854489164086</v>
      </c>
      <c r="R153" s="2">
        <f>Table2[[#This Row],[Полтавська область]]*100</f>
        <v>95.26627218934911</v>
      </c>
      <c r="S153" s="2">
        <f>Table2[[#This Row],[Рівненська область]]*100</f>
        <v>73.636363636363626</v>
      </c>
      <c r="T153" s="2">
        <f>Table2[[#This Row],[Сумська область]]*100</f>
        <v>76.923076923076934</v>
      </c>
      <c r="U153" s="2">
        <f>Table2[[#This Row],[Тернопільська область]]*100</f>
        <v>77.927927927927925</v>
      </c>
      <c r="V153" s="2">
        <f>Table2[[#This Row],[Харківська область]]*100</f>
        <v>68.20809248554913</v>
      </c>
      <c r="W153" s="2">
        <f>Table2[[#This Row],[Херсонська область]]*100</f>
        <v>88.095238095238088</v>
      </c>
      <c r="X153" s="2">
        <f>Table2[[#This Row],[Хмельницька область]]*100</f>
        <v>52.857142857142861</v>
      </c>
      <c r="Y153" s="2">
        <f>Table2[[#This Row],[Черкаська область]]*100</f>
        <v>82.716049382716051</v>
      </c>
      <c r="Z153" s="2">
        <f>Table2[[#This Row],[Чернівецька область]]*100</f>
        <v>47.311827956989248</v>
      </c>
      <c r="AA153" s="2">
        <f>Table2[[#This Row],[Чернігівська область]]*100</f>
        <v>79.047619047619051</v>
      </c>
    </row>
    <row r="154" spans="1:27" x14ac:dyDescent="0.35">
      <c r="A154" s="1">
        <v>44087</v>
      </c>
      <c r="B154" t="s">
        <v>51</v>
      </c>
      <c r="C154" s="2">
        <f>Table2[[#This Row],[м.Київ]]*100</f>
        <v>10.160427807486631</v>
      </c>
      <c r="D154" s="2">
        <f>Table2[[#This Row],[Вінницька область]]*100</f>
        <v>17.241379310344829</v>
      </c>
      <c r="E154" s="2">
        <f>Table2[[#This Row],[Волинська область]]*100</f>
        <v>3.8461538461538463</v>
      </c>
      <c r="F154" s="2">
        <f>Table2[[#This Row],[Дніпропетровська область]]*100</f>
        <v>1.4742014742014742</v>
      </c>
      <c r="G154" s="2">
        <f>Table2[[#This Row],[Донецька область]]*100</f>
        <v>1.8404907975460123</v>
      </c>
      <c r="H154" s="2">
        <f>Table2[[#This Row],[Житомирська область]]*100</f>
        <v>3.7037037037037033</v>
      </c>
      <c r="I154" s="2">
        <f>Table2[[#This Row],[Закарпатська область]]*100</f>
        <v>11.711711711711711</v>
      </c>
      <c r="J154" s="2">
        <f>Table2[[#This Row],[Запорізька область]]*100</f>
        <v>1.7964071856287425</v>
      </c>
      <c r="K154" s="2">
        <f>Table2[[#This Row],[Івано-Франківська область]]*100</f>
        <v>24.242424242424242</v>
      </c>
      <c r="L154" s="2">
        <f>Table2[[#This Row],[Київська область]]*100</f>
        <v>4.3478260869565215</v>
      </c>
      <c r="M154" s="2">
        <f>Table2[[#This Row],[Кіровоградська область]]*100</f>
        <v>17.948717948717949</v>
      </c>
      <c r="N154" s="2">
        <f>Table2[[#This Row],[Луганська область]]*100</f>
        <v>0.90909090909090906</v>
      </c>
      <c r="O154" s="2">
        <f>Table2[[#This Row],[Львівська область]]*100</f>
        <v>16.574585635359114</v>
      </c>
      <c r="P154" s="2">
        <f>Table2[[#This Row],[Миколаївська область]]*100</f>
        <v>7.8947368421052628</v>
      </c>
      <c r="Q154" s="2">
        <f>Table2[[#This Row],[Одеська область]]*100</f>
        <v>1.1583011583011582</v>
      </c>
      <c r="R154" s="2">
        <f>Table2[[#This Row],[Полтавська область]]*100</f>
        <v>1.0526315789473684</v>
      </c>
      <c r="S154" s="2">
        <f>Table2[[#This Row],[Рівненська область]]*100</f>
        <v>4.7619047619047619</v>
      </c>
      <c r="T154" s="2">
        <f>Table2[[#This Row],[Сумська область]]*100</f>
        <v>3.6363636363636362</v>
      </c>
      <c r="U154" s="2">
        <f>Table2[[#This Row],[Тернопільська область]]*100</f>
        <v>6.4655172413793105</v>
      </c>
      <c r="V154" s="2">
        <f>Table2[[#This Row],[Харківська область]]*100</f>
        <v>14.184397163120568</v>
      </c>
      <c r="W154" s="2">
        <f>Table2[[#This Row],[Херсонська область]]*100</f>
        <v>0</v>
      </c>
      <c r="X154" s="2">
        <f>Table2[[#This Row],[Хмельницька область]]*100</f>
        <v>9.0090090090090094</v>
      </c>
      <c r="Y154" s="2">
        <f>Table2[[#This Row],[Черкаська область]]*100</f>
        <v>3.296703296703297</v>
      </c>
      <c r="Z154" s="2">
        <f>Table2[[#This Row],[Чернівецька область]]*100</f>
        <v>1.4285714285714286</v>
      </c>
      <c r="AA154" s="2">
        <f>Table2[[#This Row],[Чернігівська область]]*100</f>
        <v>4.3478260869565215</v>
      </c>
    </row>
    <row r="155" spans="1:27" x14ac:dyDescent="0.35">
      <c r="A155" s="1">
        <v>44087</v>
      </c>
      <c r="B155" t="s">
        <v>52</v>
      </c>
      <c r="C155" s="2">
        <f>Table2[[#This Row],[м.Київ]]*100</f>
        <v>89.839572192513373</v>
      </c>
      <c r="D155" s="2">
        <f>Table2[[#This Row],[Вінницька область]]*100</f>
        <v>82.758620689655174</v>
      </c>
      <c r="E155" s="2">
        <f>Table2[[#This Row],[Волинська область]]*100</f>
        <v>96.15384615384616</v>
      </c>
      <c r="F155" s="2">
        <f>Table2[[#This Row],[Дніпропетровська область]]*100</f>
        <v>98.525798525798521</v>
      </c>
      <c r="G155" s="2">
        <f>Table2[[#This Row],[Донецька область]]*100</f>
        <v>98.159509202453989</v>
      </c>
      <c r="H155" s="2">
        <f>Table2[[#This Row],[Житомирська область]]*100</f>
        <v>96.296296296296291</v>
      </c>
      <c r="I155" s="2">
        <f>Table2[[#This Row],[Закарпатська область]]*100</f>
        <v>88.288288288288285</v>
      </c>
      <c r="J155" s="2">
        <f>Table2[[#This Row],[Запорізька область]]*100</f>
        <v>98.203592814371248</v>
      </c>
      <c r="K155" s="2">
        <f>Table2[[#This Row],[Івано-Франківська область]]*100</f>
        <v>75.757575757575751</v>
      </c>
      <c r="L155" s="2">
        <f>Table2[[#This Row],[Київська область]]*100</f>
        <v>95.652173913043484</v>
      </c>
      <c r="M155" s="2">
        <f>Table2[[#This Row],[Кіровоградська область]]*100</f>
        <v>82.051282051282044</v>
      </c>
      <c r="N155" s="2">
        <f>Table2[[#This Row],[Луганська область]]*100</f>
        <v>99.090909090909093</v>
      </c>
      <c r="O155" s="2">
        <f>Table2[[#This Row],[Львівська область]]*100</f>
        <v>83.425414364640886</v>
      </c>
      <c r="P155" s="2">
        <f>Table2[[#This Row],[Миколаївська область]]*100</f>
        <v>92.10526315789474</v>
      </c>
      <c r="Q155" s="2">
        <f>Table2[[#This Row],[Одеська область]]*100</f>
        <v>98.841698841698843</v>
      </c>
      <c r="R155" s="2">
        <f>Table2[[#This Row],[Полтавська область]]*100</f>
        <v>98.94736842105263</v>
      </c>
      <c r="S155" s="2">
        <f>Table2[[#This Row],[Рівненська область]]*100</f>
        <v>95.238095238095227</v>
      </c>
      <c r="T155" s="2">
        <f>Table2[[#This Row],[Сумська область]]*100</f>
        <v>96.36363636363636</v>
      </c>
      <c r="U155" s="2">
        <f>Table2[[#This Row],[Тернопільська область]]*100</f>
        <v>93.534482758620683</v>
      </c>
      <c r="V155" s="2">
        <f>Table2[[#This Row],[Харківська область]]*100</f>
        <v>85.815602836879435</v>
      </c>
      <c r="W155" s="2">
        <f>Table2[[#This Row],[Херсонська область]]*100</f>
        <v>100</v>
      </c>
      <c r="X155" s="2">
        <f>Table2[[#This Row],[Хмельницька область]]*100</f>
        <v>90.990990990990994</v>
      </c>
      <c r="Y155" s="2">
        <f>Table2[[#This Row],[Черкаська область]]*100</f>
        <v>96.703296703296701</v>
      </c>
      <c r="Z155" s="2">
        <f>Table2[[#This Row],[Чернівецька область]]*100</f>
        <v>98.571428571428584</v>
      </c>
      <c r="AA155" s="2">
        <f>Table2[[#This Row],[Чернігівська область]]*100</f>
        <v>95.652173913043484</v>
      </c>
    </row>
    <row r="156" spans="1:27" x14ac:dyDescent="0.35">
      <c r="A156" s="1">
        <v>44088</v>
      </c>
      <c r="B156" t="s">
        <v>30</v>
      </c>
      <c r="C156" s="2">
        <f>Table2[[#This Row],[м.Київ]]*100</f>
        <v>47.48129675810474</v>
      </c>
      <c r="D156" s="2">
        <f>Table2[[#This Row],[Вінницька область]]*100</f>
        <v>21.4703425229741</v>
      </c>
      <c r="E156" s="2">
        <f>Table2[[#This Row],[Волинська область]]*100</f>
        <v>15.44885177453027</v>
      </c>
      <c r="F156" s="2">
        <f>Table2[[#This Row],[Дніпропетровська область]]*100</f>
        <v>13.512379353755771</v>
      </c>
      <c r="G156" s="2">
        <f>Table2[[#This Row],[Донецька область]]*100</f>
        <v>20.551090700344432</v>
      </c>
      <c r="H156" s="2">
        <f>Table2[[#This Row],[Житомирська область]]*100</f>
        <v>29.021739130434781</v>
      </c>
      <c r="I156" s="2">
        <f>Table2[[#This Row],[Закарпатська область]]*100</f>
        <v>32.541776605101141</v>
      </c>
      <c r="J156" s="2">
        <f>Table2[[#This Row],[Запорізька область]]*100</f>
        <v>16.604616530156367</v>
      </c>
      <c r="K156" s="2">
        <f>Table2[[#This Row],[Івано-Франківська область]]*100</f>
        <v>24.689357104267966</v>
      </c>
      <c r="L156" s="2">
        <f>Table2[[#This Row],[Київська область]]*100</f>
        <v>38.181818181818187</v>
      </c>
      <c r="M156" s="2">
        <f>Table2[[#This Row],[Кіровоградська область]]*100</f>
        <v>28.037383177570092</v>
      </c>
      <c r="N156" s="2">
        <f>Table2[[#This Row],[Луганська область]]*100</f>
        <v>35.678391959798994</v>
      </c>
      <c r="O156" s="2">
        <f>Table2[[#This Row],[Львівська область]]*100</f>
        <v>26.228239845261118</v>
      </c>
      <c r="P156" s="2">
        <f>Table2[[#This Row],[Миколаївська область]]*100</f>
        <v>32.474804031354978</v>
      </c>
      <c r="Q156" s="2">
        <f>Table2[[#This Row],[Одеська область]]*100</f>
        <v>33.445265278710544</v>
      </c>
      <c r="R156" s="2">
        <f>Table2[[#This Row],[Полтавська область]]*100</f>
        <v>14.701378254211333</v>
      </c>
      <c r="S156" s="2">
        <f>Table2[[#This Row],[Рівненська область]]*100</f>
        <v>39.080459770114942</v>
      </c>
      <c r="T156" s="2">
        <f>Table2[[#This Row],[Сумська область]]*100</f>
        <v>32.136445242369838</v>
      </c>
      <c r="U156" s="2">
        <f>Table2[[#This Row],[Тернопільська область]]*100</f>
        <v>37.765293383270908</v>
      </c>
      <c r="V156" s="2">
        <f>Table2[[#This Row],[Харківська область]]*100</f>
        <v>35.299806576402318</v>
      </c>
      <c r="W156" s="2">
        <f>Table2[[#This Row],[Херсонська область]]*100</f>
        <v>15.850815850815851</v>
      </c>
      <c r="X156" s="2">
        <f>Table2[[#This Row],[Хмельницька область]]*100</f>
        <v>45.416316232127841</v>
      </c>
      <c r="Y156" s="2">
        <f>Table2[[#This Row],[Черкаська область]]*100</f>
        <v>34.188034188034187</v>
      </c>
      <c r="Z156" s="2">
        <f>Table2[[#This Row],[Чернівецька область]]*100</f>
        <v>31.721311475409834</v>
      </c>
      <c r="AA156" s="2">
        <f>Table2[[#This Row],[Чернігівська область]]*100</f>
        <v>38.26714801444043</v>
      </c>
    </row>
    <row r="157" spans="1:27" x14ac:dyDescent="0.35">
      <c r="A157" s="1">
        <v>44088</v>
      </c>
      <c r="B157" t="s">
        <v>31</v>
      </c>
      <c r="C157" s="2">
        <f>Table2[[#This Row],[м.Київ]]*100</f>
        <v>4.2892768079800501</v>
      </c>
      <c r="D157" s="2">
        <f>Table2[[#This Row],[Вінницька область]]*100</f>
        <v>29.82456140350877</v>
      </c>
      <c r="E157" s="2">
        <f>Table2[[#This Row],[Волинська область]]*100</f>
        <v>33.194154488517746</v>
      </c>
      <c r="F157" s="2">
        <f>Table2[[#This Row],[Дніпропетровська область]]*100</f>
        <v>17.205203524968525</v>
      </c>
      <c r="G157" s="2">
        <f>Table2[[#This Row],[Донецька область]]*100</f>
        <v>23.421354764638348</v>
      </c>
      <c r="H157" s="2">
        <f>Table2[[#This Row],[Житомирська область]]*100</f>
        <v>2.9347826086956523</v>
      </c>
      <c r="I157" s="2">
        <f>Table2[[#This Row],[Закарпатська область]]*100</f>
        <v>8.9709762532981525</v>
      </c>
      <c r="J157" s="2">
        <f>Table2[[#This Row],[Запорізька область]]*100</f>
        <v>2.7550260610573343</v>
      </c>
      <c r="K157" s="2">
        <f>Table2[[#This Row],[Івано-Франківська область]]*100</f>
        <v>25.337655321447865</v>
      </c>
      <c r="L157" s="2">
        <f>Table2[[#This Row],[Київська область]]*100</f>
        <v>11.272727272727273</v>
      </c>
      <c r="M157" s="2">
        <f>Table2[[#This Row],[Кіровоградська область]]*100</f>
        <v>3.2710280373831773</v>
      </c>
      <c r="N157" s="2">
        <f>Table2[[#This Row],[Луганська область]]*100</f>
        <v>8.5427135678391952</v>
      </c>
      <c r="O157" s="2">
        <f>Table2[[#This Row],[Львівська область]]*100</f>
        <v>22.321083172147002</v>
      </c>
      <c r="P157" s="2">
        <f>Table2[[#This Row],[Миколаївська область]]*100</f>
        <v>4.591265397536394</v>
      </c>
      <c r="Q157" s="2">
        <f>Table2[[#This Row],[Одеська область]]*100</f>
        <v>37.474815312290126</v>
      </c>
      <c r="R157" s="2">
        <f>Table2[[#This Row],[Полтавська область]]*100</f>
        <v>9.3415007656967841</v>
      </c>
      <c r="S157" s="2">
        <f>Table2[[#This Row],[Рівненська область]]*100</f>
        <v>11.494252873563218</v>
      </c>
      <c r="T157" s="2">
        <f>Table2[[#This Row],[Сумська область]]*100</f>
        <v>19.03052064631957</v>
      </c>
      <c r="U157" s="2">
        <f>Table2[[#This Row],[Тернопільська область]]*100</f>
        <v>14.107365792759053</v>
      </c>
      <c r="V157" s="2">
        <f>Table2[[#This Row],[Харківська область]]*100</f>
        <v>16.247582205029012</v>
      </c>
      <c r="W157" s="2">
        <f>Table2[[#This Row],[Херсонська область]]*100</f>
        <v>0</v>
      </c>
      <c r="X157" s="2">
        <f>Table2[[#This Row],[Хмельницька область]]*100</f>
        <v>8.3263246425567701</v>
      </c>
      <c r="Y157" s="2">
        <f>Table2[[#This Row],[Черкаська область]]*100</f>
        <v>18.376068376068378</v>
      </c>
      <c r="Z157" s="2">
        <f>Table2[[#This Row],[Чернівецька область]]*100</f>
        <v>19.180327868852459</v>
      </c>
      <c r="AA157" s="2">
        <f>Table2[[#This Row],[Чернігівська область]]*100</f>
        <v>3.4296028880866429</v>
      </c>
    </row>
    <row r="158" spans="1:27" x14ac:dyDescent="0.35">
      <c r="A158" s="1">
        <v>44088</v>
      </c>
      <c r="B158" t="s">
        <v>32</v>
      </c>
      <c r="C158" s="2">
        <f>Table2[[#This Row],[м.Київ]]*100</f>
        <v>51.770573566084785</v>
      </c>
      <c r="D158" s="2">
        <f>Table2[[#This Row],[Вінницька область]]*100</f>
        <v>51.294903926482874</v>
      </c>
      <c r="E158" s="2">
        <f>Table2[[#This Row],[Волинська область]]*100</f>
        <v>48.643006263048015</v>
      </c>
      <c r="F158" s="2">
        <f>Table2[[#This Row],[Дніпропетровська область]]*100</f>
        <v>30.717582878724297</v>
      </c>
      <c r="G158" s="2">
        <f>Table2[[#This Row],[Донецька область]]*100</f>
        <v>43.972445464982776</v>
      </c>
      <c r="H158" s="2">
        <f>Table2[[#This Row],[Житомирська область]]*100</f>
        <v>31.956521739130434</v>
      </c>
      <c r="I158" s="2">
        <f>Table2[[#This Row],[Закарпатська область]]*100</f>
        <v>41.512752858399296</v>
      </c>
      <c r="J158" s="2">
        <f>Table2[[#This Row],[Запорізька область]]*100</f>
        <v>19.359642591213699</v>
      </c>
      <c r="K158" s="2">
        <f>Table2[[#This Row],[Івано-Франківська область]]*100</f>
        <v>50.027012425715832</v>
      </c>
      <c r="L158" s="2">
        <f>Table2[[#This Row],[Київська область]]*100</f>
        <v>49.454545454545453</v>
      </c>
      <c r="M158" s="2">
        <f>Table2[[#This Row],[Кіровоградська область]]*100</f>
        <v>31.308411214953267</v>
      </c>
      <c r="N158" s="2">
        <f>Table2[[#This Row],[Луганська область]]*100</f>
        <v>44.221105527638194</v>
      </c>
      <c r="O158" s="2">
        <f>Table2[[#This Row],[Львівська область]]*100</f>
        <v>48.549323017408128</v>
      </c>
      <c r="P158" s="2">
        <f>Table2[[#This Row],[Миколаївська область]]*100</f>
        <v>37.066069428891382</v>
      </c>
      <c r="Q158" s="2">
        <f>Table2[[#This Row],[Одеська область]]*100</f>
        <v>70.920080591000669</v>
      </c>
      <c r="R158" s="2">
        <f>Table2[[#This Row],[Полтавська область]]*100</f>
        <v>24.042879019908117</v>
      </c>
      <c r="S158" s="2">
        <f>Table2[[#This Row],[Рівненська область]]*100</f>
        <v>50.574712643678168</v>
      </c>
      <c r="T158" s="2">
        <f>Table2[[#This Row],[Сумська область]]*100</f>
        <v>51.166965888689411</v>
      </c>
      <c r="U158" s="2">
        <f>Table2[[#This Row],[Тернопільська область]]*100</f>
        <v>51.87265917602997</v>
      </c>
      <c r="V158" s="2">
        <f>Table2[[#This Row],[Харківська область]]*100</f>
        <v>51.547388781431337</v>
      </c>
      <c r="W158" s="2">
        <f>Table2[[#This Row],[Херсонська область]]*100</f>
        <v>15.850815850815851</v>
      </c>
      <c r="X158" s="2">
        <f>Table2[[#This Row],[Хмельницька область]]*100</f>
        <v>53.742640874684611</v>
      </c>
      <c r="Y158" s="2">
        <f>Table2[[#This Row],[Черкаська область]]*100</f>
        <v>52.564102564102569</v>
      </c>
      <c r="Z158" s="2">
        <f>Table2[[#This Row],[Чернівецька область]]*100</f>
        <v>50.901639344262293</v>
      </c>
      <c r="AA158" s="2">
        <f>Table2[[#This Row],[Чернігівська область]]*100</f>
        <v>41.696750902527072</v>
      </c>
    </row>
    <row r="159" spans="1:27" x14ac:dyDescent="0.35">
      <c r="A159" s="1">
        <v>44088</v>
      </c>
      <c r="B159" t="s">
        <v>33</v>
      </c>
      <c r="C159" s="2">
        <f>Table2[[#This Row],[м.Київ]]*100</f>
        <v>48.229426433915215</v>
      </c>
      <c r="D159" s="2">
        <f>Table2[[#This Row],[Вінницька область]]*100</f>
        <v>48.705096073517126</v>
      </c>
      <c r="E159" s="2">
        <f>Table2[[#This Row],[Волинська область]]*100</f>
        <v>51.356993736951985</v>
      </c>
      <c r="F159" s="2">
        <f>Table2[[#This Row],[Дніпропетровська область]]*100</f>
        <v>69.282417121275699</v>
      </c>
      <c r="G159" s="2">
        <f>Table2[[#This Row],[Донецька область]]*100</f>
        <v>56.027554535017224</v>
      </c>
      <c r="H159" s="2">
        <f>Table2[[#This Row],[Житомирська область]]*100</f>
        <v>68.043478260869563</v>
      </c>
      <c r="I159" s="2">
        <f>Table2[[#This Row],[Закарпатська область]]*100</f>
        <v>58.487247141600697</v>
      </c>
      <c r="J159" s="2">
        <f>Table2[[#This Row],[Запорізька область]]*100</f>
        <v>80.640357408786301</v>
      </c>
      <c r="K159" s="2">
        <f>Table2[[#This Row],[Івано-Франківська область]]*100</f>
        <v>49.972987574284168</v>
      </c>
      <c r="L159" s="2">
        <f>Table2[[#This Row],[Київська область]]*100</f>
        <v>50.54545454545454</v>
      </c>
      <c r="M159" s="2">
        <f>Table2[[#This Row],[Кіровоградська область]]*100</f>
        <v>68.691588785046733</v>
      </c>
      <c r="N159" s="2">
        <f>Table2[[#This Row],[Луганська область]]*100</f>
        <v>55.778894472361806</v>
      </c>
      <c r="O159" s="2">
        <f>Table2[[#This Row],[Львівська область]]*100</f>
        <v>51.450676982591872</v>
      </c>
      <c r="P159" s="2">
        <f>Table2[[#This Row],[Миколаївська область]]*100</f>
        <v>62.933930571108618</v>
      </c>
      <c r="Q159" s="2">
        <f>Table2[[#This Row],[Одеська область]]*100</f>
        <v>29.079919408999334</v>
      </c>
      <c r="R159" s="2">
        <f>Table2[[#This Row],[Полтавська область]]*100</f>
        <v>75.957120980091887</v>
      </c>
      <c r="S159" s="2">
        <f>Table2[[#This Row],[Рівненська область]]*100</f>
        <v>49.425287356321832</v>
      </c>
      <c r="T159" s="2">
        <f>Table2[[#This Row],[Сумська область]]*100</f>
        <v>48.833034111310589</v>
      </c>
      <c r="U159" s="2">
        <f>Table2[[#This Row],[Тернопільська область]]*100</f>
        <v>48.12734082397003</v>
      </c>
      <c r="V159" s="2">
        <f>Table2[[#This Row],[Харківська область]]*100</f>
        <v>48.452611218568663</v>
      </c>
      <c r="W159" s="2">
        <f>Table2[[#This Row],[Херсонська область]]*100</f>
        <v>84.149184149184151</v>
      </c>
      <c r="X159" s="2">
        <f>Table2[[#This Row],[Хмельницька область]]*100</f>
        <v>46.257359125315389</v>
      </c>
      <c r="Y159" s="2">
        <f>Table2[[#This Row],[Черкаська область]]*100</f>
        <v>47.435897435897431</v>
      </c>
      <c r="Z159" s="2">
        <f>Table2[[#This Row],[Чернівецька область]]*100</f>
        <v>49.098360655737707</v>
      </c>
      <c r="AA159" s="2">
        <f>Table2[[#This Row],[Чернігівська область]]*100</f>
        <v>58.303249097472928</v>
      </c>
    </row>
    <row r="160" spans="1:27" x14ac:dyDescent="0.35">
      <c r="A160" s="1">
        <v>44088</v>
      </c>
      <c r="B160" t="s">
        <v>46</v>
      </c>
      <c r="C160" s="2">
        <f>Table2[[#This Row],[м.Київ]]*100</f>
        <v>37.007481296758101</v>
      </c>
      <c r="D160" s="2">
        <f>Table2[[#This Row],[Вінницька область]]*100</f>
        <v>33.751044277360066</v>
      </c>
      <c r="E160" s="2">
        <f>Table2[[#This Row],[Волинська область]]*100</f>
        <v>29.018789144050107</v>
      </c>
      <c r="F160" s="2">
        <f>Table2[[#This Row],[Дніпропетровська область]]*100</f>
        <v>28.68102685157864</v>
      </c>
      <c r="G160" s="2">
        <f>Table2[[#This Row],[Донецька область]]*100</f>
        <v>44.157441574415742</v>
      </c>
      <c r="H160" s="2">
        <f>Table2[[#This Row],[Житомирська область]]*100</f>
        <v>47.026657552973347</v>
      </c>
      <c r="I160" s="2">
        <f>Table2[[#This Row],[Закарпатська область]]*100</f>
        <v>52.066842568161832</v>
      </c>
      <c r="J160" s="2">
        <f>Table2[[#This Row],[Запорізька область]]*100</f>
        <v>55.334846765039728</v>
      </c>
      <c r="K160" s="2">
        <f>Table2[[#This Row],[Івано-Франківська область]]*100</f>
        <v>33.070036861506061</v>
      </c>
      <c r="L160" s="2">
        <f>Table2[[#This Row],[Київська область]]*100</f>
        <v>55.326086956521735</v>
      </c>
      <c r="M160" s="2">
        <f>Table2[[#This Row],[Кіровоградська область]]*100</f>
        <v>80.912863070539416</v>
      </c>
      <c r="N160" s="2">
        <f>Table2[[#This Row],[Луганська область]]*100</f>
        <v>23.606557377049182</v>
      </c>
      <c r="O160" s="2">
        <f>Table2[[#This Row],[Львівська область]]*100</f>
        <v>51.471135940409681</v>
      </c>
      <c r="P160" s="2">
        <f>Table2[[#This Row],[Миколаївська область]]*100</f>
        <v>37.652270210409746</v>
      </c>
      <c r="Q160" s="2">
        <f>Table2[[#This Row],[Одеська область]]*100</f>
        <v>29.666212534059945</v>
      </c>
      <c r="R160" s="2">
        <f>Table2[[#This Row],[Полтавська область]]*100</f>
        <v>22.508960573476703</v>
      </c>
      <c r="S160" s="2">
        <f>Table2[[#This Row],[Рівненська область]]*100</f>
        <v>24.742268041237114</v>
      </c>
      <c r="T160" s="2">
        <f>Table2[[#This Row],[Сумська область]]*100</f>
        <v>51.843043995243754</v>
      </c>
      <c r="U160" s="2">
        <f>Table2[[#This Row],[Тернопільська область]]*100</f>
        <v>26.348808030112924</v>
      </c>
      <c r="V160" s="2">
        <f>Table2[[#This Row],[Харківська область]]*100</f>
        <v>21.57829839704069</v>
      </c>
      <c r="W160" s="2">
        <f>Table2[[#This Row],[Херсонська область]]*100</f>
        <v>39.781328847771235</v>
      </c>
      <c r="X160" s="2">
        <f>Table2[[#This Row],[Хмельницька область]]*100</f>
        <v>41.263330598851518</v>
      </c>
      <c r="Y160" s="2">
        <f>Table2[[#This Row],[Черкаська область]]*100</f>
        <v>74.550128534704371</v>
      </c>
      <c r="Z160" s="2">
        <f>Table2[[#This Row],[Чернівецька область]]*100</f>
        <v>29.836065573770494</v>
      </c>
      <c r="AA160" s="2">
        <f>Table2[[#This Row],[Чернігівська область]]*100</f>
        <v>21.973684210526315</v>
      </c>
    </row>
    <row r="161" spans="1:27" x14ac:dyDescent="0.35">
      <c r="A161" s="1">
        <v>44088</v>
      </c>
      <c r="B161" t="s">
        <v>47</v>
      </c>
      <c r="C161" s="2">
        <f>Table2[[#This Row],[м.Київ]]*100</f>
        <v>33.557951482479787</v>
      </c>
      <c r="D161" s="2">
        <f>Table2[[#This Row],[Вінницька область]]*100</f>
        <v>38.613861386138616</v>
      </c>
      <c r="E161" s="2">
        <f>Table2[[#This Row],[Волинська область]]*100</f>
        <v>49.280575539568346</v>
      </c>
      <c r="F161" s="2">
        <f>Table2[[#This Row],[Дніпропетровська область]]*100</f>
        <v>13.991769547325102</v>
      </c>
      <c r="G161" s="2">
        <f>Table2[[#This Row],[Донецька область]]*100</f>
        <v>15.459610027855152</v>
      </c>
      <c r="H161" s="2">
        <f>Table2[[#This Row],[Житомирська область]]*100</f>
        <v>9.7383720930232567</v>
      </c>
      <c r="I161" s="2">
        <f>Table2[[#This Row],[Закарпатська область]]*100</f>
        <v>58.445945945945944</v>
      </c>
      <c r="J161" s="2">
        <f>Table2[[#This Row],[Запорізька область]]*100</f>
        <v>5.7435897435897436</v>
      </c>
      <c r="K161" s="2">
        <f>Table2[[#This Row],[Івано-Франківська область]]*100</f>
        <v>32.802547770700635</v>
      </c>
      <c r="L161" s="2">
        <f>Table2[[#This Row],[Київська область]]*100</f>
        <v>51.669941060903732</v>
      </c>
      <c r="M161" s="2">
        <f>Table2[[#This Row],[Кіровоградська область]]*100</f>
        <v>30.76923076923077</v>
      </c>
      <c r="N161" s="2">
        <f>Table2[[#This Row],[Луганська область]]*100</f>
        <v>0</v>
      </c>
      <c r="O161" s="2">
        <f>Table2[[#This Row],[Львівська область]]*100</f>
        <v>45.224312590448626</v>
      </c>
      <c r="P161" s="2">
        <f>Table2[[#This Row],[Миколаївська область]]*100</f>
        <v>44.411764705882348</v>
      </c>
      <c r="Q161" s="2">
        <f>Table2[[#This Row],[Одеська область]]*100</f>
        <v>38.461538461538467</v>
      </c>
      <c r="R161" s="2">
        <f>Table2[[#This Row],[Полтавська область]]*100</f>
        <v>13.694267515923567</v>
      </c>
      <c r="S161" s="2">
        <f>Table2[[#This Row],[Рівненська область]]*100</f>
        <v>37.797619047619044</v>
      </c>
      <c r="T161" s="2">
        <f>Table2[[#This Row],[Сумська область]]*100</f>
        <v>47.018348623853214</v>
      </c>
      <c r="U161" s="2">
        <f>Table2[[#This Row],[Тернопільська область]]*100</f>
        <v>49.523809523809526</v>
      </c>
      <c r="V161" s="2">
        <f>Table2[[#This Row],[Харківська область]]*100</f>
        <v>57.333333333333336</v>
      </c>
      <c r="W161" s="2">
        <f>Table2[[#This Row],[Херсонська область]]*100</f>
        <v>2.1141649048625792</v>
      </c>
      <c r="X161" s="2">
        <f>Table2[[#This Row],[Хмельницька область]]*100</f>
        <v>32.007952286282304</v>
      </c>
      <c r="Y161" s="2">
        <f>Table2[[#This Row],[Черкаська область]]*100</f>
        <v>58.965517241379303</v>
      </c>
      <c r="Z161" s="2">
        <f>Table2[[#This Row],[Чернівецька область]]*100</f>
        <v>51.923076923076927</v>
      </c>
      <c r="AA161" s="2">
        <f>Table2[[#This Row],[Чернігівська область]]*100</f>
        <v>28.143712574850298</v>
      </c>
    </row>
    <row r="162" spans="1:27" x14ac:dyDescent="0.35">
      <c r="A162" s="1">
        <v>44088</v>
      </c>
      <c r="B162" t="s">
        <v>48</v>
      </c>
      <c r="C162" s="2">
        <f>Table2[[#This Row],[м.Київ]]*100</f>
        <v>66.44204851752022</v>
      </c>
      <c r="D162" s="2">
        <f>Table2[[#This Row],[Вінницька область]]*100</f>
        <v>61.386138613861384</v>
      </c>
      <c r="E162" s="2">
        <f>Table2[[#This Row],[Волинська область]]*100</f>
        <v>50.719424460431654</v>
      </c>
      <c r="F162" s="2">
        <f>Table2[[#This Row],[Дніпропетровська область]]*100</f>
        <v>86.008230452674894</v>
      </c>
      <c r="G162" s="2">
        <f>Table2[[#This Row],[Донецька область]]*100</f>
        <v>84.540389972144851</v>
      </c>
      <c r="H162" s="2">
        <f>Table2[[#This Row],[Житомирська область]]*100</f>
        <v>90.261627906976756</v>
      </c>
      <c r="I162" s="2">
        <f>Table2[[#This Row],[Закарпатська область]]*100</f>
        <v>41.554054054054049</v>
      </c>
      <c r="J162" s="2">
        <f>Table2[[#This Row],[Запорізька область]]*100</f>
        <v>94.256410256410263</v>
      </c>
      <c r="K162" s="2">
        <f>Table2[[#This Row],[Івано-Франківська область]]*100</f>
        <v>67.197452229299358</v>
      </c>
      <c r="L162" s="2">
        <f>Table2[[#This Row],[Київська область]]*100</f>
        <v>48.330058939096268</v>
      </c>
      <c r="M162" s="2">
        <f>Table2[[#This Row],[Кіровоградська область]]*100</f>
        <v>69.230769230769226</v>
      </c>
      <c r="N162" s="2">
        <f>Table2[[#This Row],[Луганська область]]*100</f>
        <v>100</v>
      </c>
      <c r="O162" s="2">
        <f>Table2[[#This Row],[Львівська область]]*100</f>
        <v>54.775687409551374</v>
      </c>
      <c r="P162" s="2">
        <f>Table2[[#This Row],[Миколаївська область]]*100</f>
        <v>55.588235294117652</v>
      </c>
      <c r="Q162" s="2">
        <f>Table2[[#This Row],[Одеська область]]*100</f>
        <v>61.53846153846154</v>
      </c>
      <c r="R162" s="2">
        <f>Table2[[#This Row],[Полтавська область]]*100</f>
        <v>86.30573248407643</v>
      </c>
      <c r="S162" s="2">
        <f>Table2[[#This Row],[Рівненська область]]*100</f>
        <v>62.202380952380956</v>
      </c>
      <c r="T162" s="2">
        <f>Table2[[#This Row],[Сумська область]]*100</f>
        <v>52.981651376146786</v>
      </c>
      <c r="U162" s="2">
        <f>Table2[[#This Row],[Тернопільська область]]*100</f>
        <v>50.476190476190474</v>
      </c>
      <c r="V162" s="2">
        <f>Table2[[#This Row],[Харківська область]]*100</f>
        <v>42.666666666666671</v>
      </c>
      <c r="W162" s="2">
        <f>Table2[[#This Row],[Херсонська область]]*100</f>
        <v>97.885835095137423</v>
      </c>
      <c r="X162" s="2">
        <f>Table2[[#This Row],[Хмельницька область]]*100</f>
        <v>67.992047713717696</v>
      </c>
      <c r="Y162" s="2">
        <f>Table2[[#This Row],[Черкаська область]]*100</f>
        <v>41.03448275862069</v>
      </c>
      <c r="Z162" s="2">
        <f>Table2[[#This Row],[Чернівецька область]]*100</f>
        <v>48.07692307692308</v>
      </c>
      <c r="AA162" s="2">
        <f>Table2[[#This Row],[Чернігівська область]]*100</f>
        <v>71.856287425149702</v>
      </c>
    </row>
    <row r="163" spans="1:27" x14ac:dyDescent="0.35">
      <c r="A163" s="1">
        <v>44088</v>
      </c>
      <c r="B163" t="s">
        <v>49</v>
      </c>
      <c r="C163" s="2">
        <f>Table2[[#This Row],[м.Київ]]*100</f>
        <v>35.135135135135137</v>
      </c>
      <c r="D163" s="2">
        <f>Table2[[#This Row],[Вінницька область]]*100</f>
        <v>27.64227642276423</v>
      </c>
      <c r="E163" s="2">
        <f>Table2[[#This Row],[Волинська область]]*100</f>
        <v>18.75</v>
      </c>
      <c r="F163" s="2">
        <f>Table2[[#This Row],[Дніпропетровська область]]*100</f>
        <v>14.97005988023952</v>
      </c>
      <c r="G163" s="2">
        <f>Table2[[#This Row],[Донецька область]]*100</f>
        <v>46.835443037974684</v>
      </c>
      <c r="H163" s="2">
        <f>Table2[[#This Row],[Житомирська область]]*100</f>
        <v>23.026315789473685</v>
      </c>
      <c r="I163" s="2">
        <f>Table2[[#This Row],[Закарпатська область]]*100</f>
        <v>42.990654205607477</v>
      </c>
      <c r="J163" s="2">
        <f>Table2[[#This Row],[Запорізька область]]*100</f>
        <v>11.186440677966102</v>
      </c>
      <c r="K163" s="2">
        <f>Table2[[#This Row],[Івано-Франківська область]]*100</f>
        <v>56.944444444444443</v>
      </c>
      <c r="L163" s="2">
        <f>Table2[[#This Row],[Київська область]]*100</f>
        <v>32.653061224489797</v>
      </c>
      <c r="M163" s="2">
        <f>Table2[[#This Row],[Кіровоградська область]]*100</f>
        <v>18.367346938775512</v>
      </c>
      <c r="N163" s="2">
        <f>Table2[[#This Row],[Луганська область]]*100</f>
        <v>2</v>
      </c>
      <c r="O163" s="2">
        <f>Table2[[#This Row],[Львівська область]]*100</f>
        <v>45.575221238938049</v>
      </c>
      <c r="P163" s="2">
        <f>Table2[[#This Row],[Миколаївська область]]*100</f>
        <v>24</v>
      </c>
      <c r="Q163" s="2">
        <f>Table2[[#This Row],[Одеська область]]*100</f>
        <v>8.6687306501547994</v>
      </c>
      <c r="R163" s="2">
        <f>Table2[[#This Row],[Полтавська область]]*100</f>
        <v>5.3254437869822491</v>
      </c>
      <c r="S163" s="2">
        <f>Table2[[#This Row],[Рівненська область]]*100</f>
        <v>29.09090909090909</v>
      </c>
      <c r="T163" s="2">
        <f>Table2[[#This Row],[Сумська область]]*100</f>
        <v>23.076923076923077</v>
      </c>
      <c r="U163" s="2">
        <f>Table2[[#This Row],[Тернопільська область]]*100</f>
        <v>22.972972972972975</v>
      </c>
      <c r="V163" s="2">
        <f>Table2[[#This Row],[Харківська область]]*100</f>
        <v>31.25</v>
      </c>
      <c r="W163" s="2">
        <f>Table2[[#This Row],[Херсонська область]]*100</f>
        <v>11.904761904761903</v>
      </c>
      <c r="X163" s="2">
        <f>Table2[[#This Row],[Хмельницька область]]*100</f>
        <v>54.285714285714285</v>
      </c>
      <c r="Y163" s="2">
        <f>Table2[[#This Row],[Черкаська область]]*100</f>
        <v>13.580246913580247</v>
      </c>
      <c r="Z163" s="2">
        <f>Table2[[#This Row],[Чернівецька область]]*100</f>
        <v>51</v>
      </c>
      <c r="AA163" s="2">
        <f>Table2[[#This Row],[Чернігівська область]]*100</f>
        <v>20.952380952380953</v>
      </c>
    </row>
    <row r="164" spans="1:27" x14ac:dyDescent="0.35">
      <c r="A164" s="1">
        <v>44088</v>
      </c>
      <c r="B164" t="s">
        <v>50</v>
      </c>
      <c r="C164" s="2">
        <f>Table2[[#This Row],[м.Київ]]*100</f>
        <v>64.86486486486487</v>
      </c>
      <c r="D164" s="2">
        <f>Table2[[#This Row],[Вінницька область]]*100</f>
        <v>72.357723577235774</v>
      </c>
      <c r="E164" s="2">
        <f>Table2[[#This Row],[Волинська область]]*100</f>
        <v>81.25</v>
      </c>
      <c r="F164" s="2">
        <f>Table2[[#This Row],[Дніпропетровська область]]*100</f>
        <v>85.029940119760482</v>
      </c>
      <c r="G164" s="2">
        <f>Table2[[#This Row],[Донецька область]]*100</f>
        <v>53.164556962025308</v>
      </c>
      <c r="H164" s="2">
        <f>Table2[[#This Row],[Житомирська область]]*100</f>
        <v>76.973684210526315</v>
      </c>
      <c r="I164" s="2">
        <f>Table2[[#This Row],[Закарпатська область]]*100</f>
        <v>57.009345794392516</v>
      </c>
      <c r="J164" s="2">
        <f>Table2[[#This Row],[Запорізька область]]*100</f>
        <v>88.813559322033896</v>
      </c>
      <c r="K164" s="2">
        <f>Table2[[#This Row],[Івано-Франківська область]]*100</f>
        <v>43.055555555555557</v>
      </c>
      <c r="L164" s="2">
        <f>Table2[[#This Row],[Київська область]]*100</f>
        <v>67.346938775510196</v>
      </c>
      <c r="M164" s="2">
        <f>Table2[[#This Row],[Кіровоградська область]]*100</f>
        <v>81.632653061224488</v>
      </c>
      <c r="N164" s="2">
        <f>Table2[[#This Row],[Луганська область]]*100</f>
        <v>98</v>
      </c>
      <c r="O164" s="2">
        <f>Table2[[#This Row],[Львівська область]]*100</f>
        <v>54.424778761061944</v>
      </c>
      <c r="P164" s="2">
        <f>Table2[[#This Row],[Миколаївська область]]*100</f>
        <v>76</v>
      </c>
      <c r="Q164" s="2">
        <f>Table2[[#This Row],[Одеська область]]*100</f>
        <v>91.331269349845201</v>
      </c>
      <c r="R164" s="2">
        <f>Table2[[#This Row],[Полтавська область]]*100</f>
        <v>94.674556213017752</v>
      </c>
      <c r="S164" s="2">
        <f>Table2[[#This Row],[Рівненська область]]*100</f>
        <v>70.909090909090907</v>
      </c>
      <c r="T164" s="2">
        <f>Table2[[#This Row],[Сумська область]]*100</f>
        <v>76.923076923076934</v>
      </c>
      <c r="U164" s="2">
        <f>Table2[[#This Row],[Тернопільська область]]*100</f>
        <v>77.027027027027032</v>
      </c>
      <c r="V164" s="2">
        <f>Table2[[#This Row],[Харківська область]]*100</f>
        <v>68.75</v>
      </c>
      <c r="W164" s="2">
        <f>Table2[[#This Row],[Херсонська область]]*100</f>
        <v>88.095238095238088</v>
      </c>
      <c r="X164" s="2">
        <f>Table2[[#This Row],[Хмельницька область]]*100</f>
        <v>45.714285714285715</v>
      </c>
      <c r="Y164" s="2">
        <f>Table2[[#This Row],[Черкаська область]]*100</f>
        <v>86.419753086419746</v>
      </c>
      <c r="Z164" s="2">
        <f>Table2[[#This Row],[Чернівецька область]]*100</f>
        <v>49</v>
      </c>
      <c r="AA164" s="2">
        <f>Table2[[#This Row],[Чернігівська область]]*100</f>
        <v>79.047619047619051</v>
      </c>
    </row>
    <row r="165" spans="1:27" x14ac:dyDescent="0.35">
      <c r="A165" s="1">
        <v>44088</v>
      </c>
      <c r="B165" t="s">
        <v>51</v>
      </c>
      <c r="C165" s="2">
        <f>Table2[[#This Row],[м.Київ]]*100</f>
        <v>9.0909090909090917</v>
      </c>
      <c r="D165" s="2">
        <f>Table2[[#This Row],[Вінницька область]]*100</f>
        <v>16.551724137931036</v>
      </c>
      <c r="E165" s="2">
        <f>Table2[[#This Row],[Волинська область]]*100</f>
        <v>3.2051282051282048</v>
      </c>
      <c r="F165" s="2">
        <f>Table2[[#This Row],[Дніпропетровська область]]*100</f>
        <v>1.4742014742014742</v>
      </c>
      <c r="G165" s="2">
        <f>Table2[[#This Row],[Донецька область]]*100</f>
        <v>1.6853932584269662</v>
      </c>
      <c r="H165" s="2">
        <f>Table2[[#This Row],[Житомирська область]]*100</f>
        <v>3.1746031746031744</v>
      </c>
      <c r="I165" s="2">
        <f>Table2[[#This Row],[Закарпатська область]]*100</f>
        <v>10.810810810810811</v>
      </c>
      <c r="J165" s="2">
        <f>Table2[[#This Row],[Запорізька область]]*100</f>
        <v>2.3952095808383236</v>
      </c>
      <c r="K165" s="2">
        <f>Table2[[#This Row],[Івано-Франківська область]]*100</f>
        <v>22.727272727272727</v>
      </c>
      <c r="L165" s="2">
        <f>Table2[[#This Row],[Київська область]]*100</f>
        <v>4.9689440993788816</v>
      </c>
      <c r="M165" s="2">
        <f>Table2[[#This Row],[Кіровоградська область]]*100</f>
        <v>18.181818181818183</v>
      </c>
      <c r="N165" s="2">
        <f>Table2[[#This Row],[Луганська область]]*100</f>
        <v>0.90909090909090906</v>
      </c>
      <c r="O165" s="2">
        <f>Table2[[#This Row],[Львівська область]]*100</f>
        <v>14.3646408839779</v>
      </c>
      <c r="P165" s="2">
        <f>Table2[[#This Row],[Миколаївська область]]*100</f>
        <v>5.1282051282051277</v>
      </c>
      <c r="Q165" s="2">
        <f>Table2[[#This Row],[Одеська область]]*100</f>
        <v>0.38610038610038611</v>
      </c>
      <c r="R165" s="2">
        <f>Table2[[#This Row],[Полтавська область]]*100</f>
        <v>1.4035087719298245</v>
      </c>
      <c r="S165" s="2">
        <f>Table2[[#This Row],[Рівненська область]]*100</f>
        <v>6.3492063492063489</v>
      </c>
      <c r="T165" s="2">
        <f>Table2[[#This Row],[Сумська область]]*100</f>
        <v>4.5454545454545459</v>
      </c>
      <c r="U165" s="2">
        <f>Table2[[#This Row],[Тернопільська область]]*100</f>
        <v>6.866952789699571</v>
      </c>
      <c r="V165" s="2">
        <f>Table2[[#This Row],[Харківська область]]*100</f>
        <v>14.184397163120568</v>
      </c>
      <c r="W165" s="2">
        <f>Table2[[#This Row],[Херсонська область]]*100</f>
        <v>0</v>
      </c>
      <c r="X165" s="2">
        <f>Table2[[#This Row],[Хмельницька область]]*100</f>
        <v>8.1081081081081088</v>
      </c>
      <c r="Y165" s="2">
        <f>Table2[[#This Row],[Черкаська область]]*100</f>
        <v>1.098901098901099</v>
      </c>
      <c r="Z165" s="2">
        <f>Table2[[#This Row],[Чернівецька область]]*100</f>
        <v>1.4184397163120568</v>
      </c>
      <c r="AA165" s="2">
        <f>Table2[[#This Row],[Чернігівська область]]*100</f>
        <v>4.3478260869565215</v>
      </c>
    </row>
    <row r="166" spans="1:27" x14ac:dyDescent="0.35">
      <c r="A166" s="1">
        <v>44088</v>
      </c>
      <c r="B166" t="s">
        <v>52</v>
      </c>
      <c r="C166" s="2">
        <f>Table2[[#This Row],[м.Київ]]*100</f>
        <v>90.909090909090907</v>
      </c>
      <c r="D166" s="2">
        <f>Table2[[#This Row],[Вінницька область]]*100</f>
        <v>83.448275862068968</v>
      </c>
      <c r="E166" s="2">
        <f>Table2[[#This Row],[Волинська область]]*100</f>
        <v>96.794871794871796</v>
      </c>
      <c r="F166" s="2">
        <f>Table2[[#This Row],[Дніпропетровська область]]*100</f>
        <v>98.525798525798521</v>
      </c>
      <c r="G166" s="2">
        <f>Table2[[#This Row],[Донецька область]]*100</f>
        <v>98.31460674157303</v>
      </c>
      <c r="H166" s="2">
        <f>Table2[[#This Row],[Житомирська область]]*100</f>
        <v>96.825396825396822</v>
      </c>
      <c r="I166" s="2">
        <f>Table2[[#This Row],[Закарпатська область]]*100</f>
        <v>89.189189189189193</v>
      </c>
      <c r="J166" s="2">
        <f>Table2[[#This Row],[Запорізька область]]*100</f>
        <v>97.604790419161674</v>
      </c>
      <c r="K166" s="2">
        <f>Table2[[#This Row],[Івано-Франківська область]]*100</f>
        <v>77.272727272727266</v>
      </c>
      <c r="L166" s="2">
        <f>Table2[[#This Row],[Київська область]]*100</f>
        <v>95.031055900621126</v>
      </c>
      <c r="M166" s="2">
        <f>Table2[[#This Row],[Кіровоградська область]]*100</f>
        <v>81.818181818181827</v>
      </c>
      <c r="N166" s="2">
        <f>Table2[[#This Row],[Луганська область]]*100</f>
        <v>99.090909090909093</v>
      </c>
      <c r="O166" s="2">
        <f>Table2[[#This Row],[Львівська область]]*100</f>
        <v>85.635359116022101</v>
      </c>
      <c r="P166" s="2">
        <f>Table2[[#This Row],[Миколаївська область]]*100</f>
        <v>94.871794871794862</v>
      </c>
      <c r="Q166" s="2">
        <f>Table2[[#This Row],[Одеська область]]*100</f>
        <v>99.613899613899619</v>
      </c>
      <c r="R166" s="2">
        <f>Table2[[#This Row],[Полтавська область]]*100</f>
        <v>98.596491228070164</v>
      </c>
      <c r="S166" s="2">
        <f>Table2[[#This Row],[Рівненська область]]*100</f>
        <v>93.650793650793645</v>
      </c>
      <c r="T166" s="2">
        <f>Table2[[#This Row],[Сумська область]]*100</f>
        <v>95.454545454545453</v>
      </c>
      <c r="U166" s="2">
        <f>Table2[[#This Row],[Тернопільська область]]*100</f>
        <v>93.133047210300418</v>
      </c>
      <c r="V166" s="2">
        <f>Table2[[#This Row],[Харківська область]]*100</f>
        <v>85.815602836879435</v>
      </c>
      <c r="W166" s="2">
        <f>Table2[[#This Row],[Херсонська область]]*100</f>
        <v>100</v>
      </c>
      <c r="X166" s="2">
        <f>Table2[[#This Row],[Хмельницька область]]*100</f>
        <v>91.891891891891902</v>
      </c>
      <c r="Y166" s="2">
        <f>Table2[[#This Row],[Черкаська область]]*100</f>
        <v>98.901098901098905</v>
      </c>
      <c r="Z166" s="2">
        <f>Table2[[#This Row],[Чернівецька область]]*100</f>
        <v>98.581560283687935</v>
      </c>
      <c r="AA166" s="2">
        <f>Table2[[#This Row],[Чернігівська область]]*100</f>
        <v>95.652173913043484</v>
      </c>
    </row>
    <row r="167" spans="1:27" x14ac:dyDescent="0.35">
      <c r="A167" s="1">
        <v>44089</v>
      </c>
      <c r="B167" t="s">
        <v>30</v>
      </c>
      <c r="C167" s="2">
        <f>Table2[[#This Row],[м.Київ]]*100</f>
        <v>44.780840488025305</v>
      </c>
      <c r="D167" s="2">
        <f>Table2[[#This Row],[Вінницька область]]*100</f>
        <v>21.553884711779446</v>
      </c>
      <c r="E167" s="2">
        <f>Table2[[#This Row],[Волинська область]]*100</f>
        <v>16.910229645093946</v>
      </c>
      <c r="F167" s="2">
        <f>Table2[[#This Row],[Дніпропетровська область]]*100</f>
        <v>13.428451531682754</v>
      </c>
      <c r="G167" s="2">
        <f>Table2[[#This Row],[Донецька область]]*100</f>
        <v>19.288174512055107</v>
      </c>
      <c r="H167" s="2">
        <f>Table2[[#This Row],[Житомирська область]]*100</f>
        <v>25.09433962264151</v>
      </c>
      <c r="I167" s="2">
        <f>Table2[[#This Row],[Закарпатська область]]*100</f>
        <v>31.046613896218116</v>
      </c>
      <c r="J167" s="2">
        <f>Table2[[#This Row],[Запорізька область]]*100</f>
        <v>17.498138495904691</v>
      </c>
      <c r="K167" s="2">
        <f>Table2[[#This Row],[Івано-Франківська область]]*100</f>
        <v>24.149108589951375</v>
      </c>
      <c r="L167" s="2">
        <f>Table2[[#This Row],[Київська область]]*100</f>
        <v>40.484848484848484</v>
      </c>
      <c r="M167" s="2">
        <f>Table2[[#This Row],[Кіровоградська область]]*100</f>
        <v>27.102803738317753</v>
      </c>
      <c r="N167" s="2">
        <f>Table2[[#This Row],[Луганська область]]*100</f>
        <v>39.698492462311556</v>
      </c>
      <c r="O167" s="2">
        <f>Table2[[#This Row],[Львівська область]]*100</f>
        <v>27.659574468085108</v>
      </c>
      <c r="P167" s="2">
        <f>Table2[[#This Row],[Миколаївська область]]*100</f>
        <v>32.250839865621501</v>
      </c>
      <c r="Q167" s="2">
        <f>Table2[[#This Row],[Одеська область]]*100</f>
        <v>29.952988582941568</v>
      </c>
      <c r="R167" s="2">
        <f>Table2[[#This Row],[Полтавська область]]*100</f>
        <v>13.169984686064318</v>
      </c>
      <c r="S167" s="2">
        <f>Table2[[#This Row],[Рівненська область]]*100</f>
        <v>36.526181353767562</v>
      </c>
      <c r="T167" s="2">
        <f>Table2[[#This Row],[Сумська область]]*100</f>
        <v>30.341113105924595</v>
      </c>
      <c r="U167" s="2">
        <f>Table2[[#This Row],[Тернопільська область]]*100</f>
        <v>37.254901960784316</v>
      </c>
      <c r="V167" s="2">
        <f>Table2[[#This Row],[Харківська область]]*100</f>
        <v>33.268858800773693</v>
      </c>
      <c r="W167" s="2">
        <f>Table2[[#This Row],[Херсонська область]]*100</f>
        <v>16.083916083916083</v>
      </c>
      <c r="X167" s="2">
        <f>Table2[[#This Row],[Хмельницька область]]*100</f>
        <v>43.650126156433977</v>
      </c>
      <c r="Y167" s="2">
        <f>Table2[[#This Row],[Черкаська область]]*100</f>
        <v>34.090909090909086</v>
      </c>
      <c r="Z167" s="2">
        <f>Table2[[#This Row],[Чернівецька область]]*100</f>
        <v>31.557377049180328</v>
      </c>
      <c r="AA167" s="2">
        <f>Table2[[#This Row],[Чернігівська область]]*100</f>
        <v>34.476534296028881</v>
      </c>
    </row>
    <row r="168" spans="1:27" x14ac:dyDescent="0.35">
      <c r="A168" s="1">
        <v>44089</v>
      </c>
      <c r="B168" t="s">
        <v>31</v>
      </c>
      <c r="C168" s="2">
        <f>Table2[[#This Row],[м.Київ]]*100</f>
        <v>3.524627202892002</v>
      </c>
      <c r="D168" s="2">
        <f>Table2[[#This Row],[Вінницька область]]*100</f>
        <v>24.979114452798662</v>
      </c>
      <c r="E168" s="2">
        <f>Table2[[#This Row],[Волинська область]]*100</f>
        <v>30.48016701461378</v>
      </c>
      <c r="F168" s="2">
        <f>Table2[[#This Row],[Дніпропетровська область]]*100</f>
        <v>18.590012589173309</v>
      </c>
      <c r="G168" s="2">
        <f>Table2[[#This Row],[Донецька область]]*100</f>
        <v>26.061997703788748</v>
      </c>
      <c r="H168" s="2">
        <f>Table2[[#This Row],[Житомирська область]]*100</f>
        <v>3.5849056603773586</v>
      </c>
      <c r="I168" s="2">
        <f>Table2[[#This Row],[Закарпатська область]]*100</f>
        <v>9.8504837291116978</v>
      </c>
      <c r="J168" s="2">
        <f>Table2[[#This Row],[Запорізька область]]*100</f>
        <v>2.680565897244974</v>
      </c>
      <c r="K168" s="2">
        <f>Table2[[#This Row],[Івано-Франківська область]]*100</f>
        <v>20.31334413830362</v>
      </c>
      <c r="L168" s="2">
        <f>Table2[[#This Row],[Київська область]]*100</f>
        <v>10.424242424242426</v>
      </c>
      <c r="M168" s="2">
        <f>Table2[[#This Row],[Кіровоградська область]]*100</f>
        <v>4.6728971962616823</v>
      </c>
      <c r="N168" s="2">
        <f>Table2[[#This Row],[Луганська область]]*100</f>
        <v>7.5376884422110546</v>
      </c>
      <c r="O168" s="2">
        <f>Table2[[#This Row],[Львівська область]]*100</f>
        <v>19.497098646034814</v>
      </c>
      <c r="P168" s="2">
        <f>Table2[[#This Row],[Миколаївська область]]*100</f>
        <v>5.5991041433370663</v>
      </c>
      <c r="Q168" s="2">
        <f>Table2[[#This Row],[Одеська область]]*100</f>
        <v>36.803223640026864</v>
      </c>
      <c r="R168" s="2">
        <f>Table2[[#This Row],[Полтавська область]]*100</f>
        <v>10.719754977029096</v>
      </c>
      <c r="S168" s="2">
        <f>Table2[[#This Row],[Рівненська область]]*100</f>
        <v>14.559386973180077</v>
      </c>
      <c r="T168" s="2">
        <f>Table2[[#This Row],[Сумська область]]*100</f>
        <v>19.389587073608617</v>
      </c>
      <c r="U168" s="2">
        <f>Table2[[#This Row],[Тернопільська область]]*100</f>
        <v>13.174019607843137</v>
      </c>
      <c r="V168" s="2">
        <f>Table2[[#This Row],[Харківська область]]*100</f>
        <v>18.085106382978726</v>
      </c>
      <c r="W168" s="2">
        <f>Table2[[#This Row],[Херсонська область]]*100</f>
        <v>0</v>
      </c>
      <c r="X168" s="2">
        <f>Table2[[#This Row],[Хмельницька область]]*100</f>
        <v>10.765349032800673</v>
      </c>
      <c r="Y168" s="2">
        <f>Table2[[#This Row],[Черкаська область]]*100</f>
        <v>15.909090909090908</v>
      </c>
      <c r="Z168" s="2">
        <f>Table2[[#This Row],[Чернівецька область]]*100</f>
        <v>20.901639344262296</v>
      </c>
      <c r="AA168" s="2">
        <f>Table2[[#This Row],[Чернігівська область]]*100</f>
        <v>3.9711191335740073</v>
      </c>
    </row>
    <row r="169" spans="1:27" x14ac:dyDescent="0.35">
      <c r="A169" s="1">
        <v>44089</v>
      </c>
      <c r="B169" t="s">
        <v>32</v>
      </c>
      <c r="C169" s="2">
        <f>Table2[[#This Row],[м.Київ]]*100</f>
        <v>48.305467690917311</v>
      </c>
      <c r="D169" s="2">
        <f>Table2[[#This Row],[Вінницька область]]*100</f>
        <v>46.532999164578108</v>
      </c>
      <c r="E169" s="2">
        <f>Table2[[#This Row],[Волинська область]]*100</f>
        <v>47.390396659707726</v>
      </c>
      <c r="F169" s="2">
        <f>Table2[[#This Row],[Дніпропетровська область]]*100</f>
        <v>32.018464120856066</v>
      </c>
      <c r="G169" s="2">
        <f>Table2[[#This Row],[Донецька область]]*100</f>
        <v>45.350172215843862</v>
      </c>
      <c r="H169" s="2">
        <f>Table2[[#This Row],[Житомирська область]]*100</f>
        <v>28.679245283018869</v>
      </c>
      <c r="I169" s="2">
        <f>Table2[[#This Row],[Закарпатська область]]*100</f>
        <v>40.897097625329813</v>
      </c>
      <c r="J169" s="2">
        <f>Table2[[#This Row],[Запорізька область]]*100</f>
        <v>20.178704393149665</v>
      </c>
      <c r="K169" s="2">
        <f>Table2[[#This Row],[Івано-Франківська область]]*100</f>
        <v>44.462452728254995</v>
      </c>
      <c r="L169" s="2">
        <f>Table2[[#This Row],[Київська область]]*100</f>
        <v>50.909090909090907</v>
      </c>
      <c r="M169" s="2">
        <f>Table2[[#This Row],[Кіровоградська область]]*100</f>
        <v>31.775700934579437</v>
      </c>
      <c r="N169" s="2">
        <f>Table2[[#This Row],[Луганська область]]*100</f>
        <v>47.236180904522612</v>
      </c>
      <c r="O169" s="2">
        <f>Table2[[#This Row],[Львівська область]]*100</f>
        <v>47.156673114119926</v>
      </c>
      <c r="P169" s="2">
        <f>Table2[[#This Row],[Миколаївська область]]*100</f>
        <v>37.849944008958566</v>
      </c>
      <c r="Q169" s="2">
        <f>Table2[[#This Row],[Одеська область]]*100</f>
        <v>66.756212222968429</v>
      </c>
      <c r="R169" s="2">
        <f>Table2[[#This Row],[Полтавська область]]*100</f>
        <v>23.889739663093415</v>
      </c>
      <c r="S169" s="2">
        <f>Table2[[#This Row],[Рівненська область]]*100</f>
        <v>51.085568326947637</v>
      </c>
      <c r="T169" s="2">
        <f>Table2[[#This Row],[Сумська область]]*100</f>
        <v>49.730700179533216</v>
      </c>
      <c r="U169" s="2">
        <f>Table2[[#This Row],[Тернопільська область]]*100</f>
        <v>50.428921568627452</v>
      </c>
      <c r="V169" s="2">
        <f>Table2[[#This Row],[Харківська область]]*100</f>
        <v>51.353965183752415</v>
      </c>
      <c r="W169" s="2">
        <f>Table2[[#This Row],[Херсонська область]]*100</f>
        <v>16.083916083916083</v>
      </c>
      <c r="X169" s="2">
        <f>Table2[[#This Row],[Хмельницька область]]*100</f>
        <v>54.415475189234655</v>
      </c>
      <c r="Y169" s="2">
        <f>Table2[[#This Row],[Черкаська область]]*100</f>
        <v>50</v>
      </c>
      <c r="Z169" s="2">
        <f>Table2[[#This Row],[Чернівецька область]]*100</f>
        <v>52.459016393442624</v>
      </c>
      <c r="AA169" s="2">
        <f>Table2[[#This Row],[Чернігівська область]]*100</f>
        <v>38.447653429602887</v>
      </c>
    </row>
    <row r="170" spans="1:27" x14ac:dyDescent="0.35">
      <c r="A170" s="1">
        <v>44089</v>
      </c>
      <c r="B170" t="s">
        <v>33</v>
      </c>
      <c r="C170" s="2">
        <f>Table2[[#This Row],[м.Київ]]*100</f>
        <v>51.694532309082696</v>
      </c>
      <c r="D170" s="2">
        <f>Table2[[#This Row],[Вінницька область]]*100</f>
        <v>53.467000835421885</v>
      </c>
      <c r="E170" s="2">
        <f>Table2[[#This Row],[Волинська область]]*100</f>
        <v>52.609603340292274</v>
      </c>
      <c r="F170" s="2">
        <f>Table2[[#This Row],[Дніпропетровська область]]*100</f>
        <v>67.981535879143934</v>
      </c>
      <c r="G170" s="2">
        <f>Table2[[#This Row],[Донецька область]]*100</f>
        <v>54.649827784156145</v>
      </c>
      <c r="H170" s="2">
        <f>Table2[[#This Row],[Житомирська область]]*100</f>
        <v>71.320754716981142</v>
      </c>
      <c r="I170" s="2">
        <f>Table2[[#This Row],[Закарпатська область]]*100</f>
        <v>59.102902374670187</v>
      </c>
      <c r="J170" s="2">
        <f>Table2[[#This Row],[Запорізька область]]*100</f>
        <v>79.821295606850342</v>
      </c>
      <c r="K170" s="2">
        <f>Table2[[#This Row],[Івано-Франківська область]]*100</f>
        <v>55.537547271745005</v>
      </c>
      <c r="L170" s="2">
        <f>Table2[[#This Row],[Київська область]]*100</f>
        <v>49.090909090909093</v>
      </c>
      <c r="M170" s="2">
        <f>Table2[[#This Row],[Кіровоградська область]]*100</f>
        <v>68.224299065420553</v>
      </c>
      <c r="N170" s="2">
        <f>Table2[[#This Row],[Луганська область]]*100</f>
        <v>52.76381909547738</v>
      </c>
      <c r="O170" s="2">
        <f>Table2[[#This Row],[Львівська область]]*100</f>
        <v>52.843326885880074</v>
      </c>
      <c r="P170" s="2">
        <f>Table2[[#This Row],[Миколаївська область]]*100</f>
        <v>62.150055991041434</v>
      </c>
      <c r="Q170" s="2">
        <f>Table2[[#This Row],[Одеська область]]*100</f>
        <v>33.243787777031564</v>
      </c>
      <c r="R170" s="2">
        <f>Table2[[#This Row],[Полтавська область]]*100</f>
        <v>76.110260336906592</v>
      </c>
      <c r="S170" s="2">
        <f>Table2[[#This Row],[Рівненська область]]*100</f>
        <v>48.914431673052363</v>
      </c>
      <c r="T170" s="2">
        <f>Table2[[#This Row],[Сумська область]]*100</f>
        <v>50.269299820466784</v>
      </c>
      <c r="U170" s="2">
        <f>Table2[[#This Row],[Тернопільська область]]*100</f>
        <v>49.571078431372548</v>
      </c>
      <c r="V170" s="2">
        <f>Table2[[#This Row],[Харківська область]]*100</f>
        <v>48.646034816247585</v>
      </c>
      <c r="W170" s="2">
        <f>Table2[[#This Row],[Херсонська область]]*100</f>
        <v>83.91608391608392</v>
      </c>
      <c r="X170" s="2">
        <f>Table2[[#This Row],[Хмельницька область]]*100</f>
        <v>45.584524810765345</v>
      </c>
      <c r="Y170" s="2">
        <f>Table2[[#This Row],[Черкаська область]]*100</f>
        <v>50</v>
      </c>
      <c r="Z170" s="2">
        <f>Table2[[#This Row],[Чернівецька область]]*100</f>
        <v>47.540983606557376</v>
      </c>
      <c r="AA170" s="2">
        <f>Table2[[#This Row],[Чернігівська область]]*100</f>
        <v>61.552346570397113</v>
      </c>
    </row>
    <row r="171" spans="1:27" x14ac:dyDescent="0.35">
      <c r="A171" s="1">
        <v>44089</v>
      </c>
      <c r="B171" t="s">
        <v>46</v>
      </c>
      <c r="C171" s="2">
        <f>Table2[[#This Row],[м.Київ]]*100</f>
        <v>33.529145955716224</v>
      </c>
      <c r="D171" s="2">
        <f>Table2[[#This Row],[Вінницька область]]*100</f>
        <v>33.834586466165412</v>
      </c>
      <c r="E171" s="2">
        <f>Table2[[#This Row],[Волинська область]]*100</f>
        <v>29.018789144050107</v>
      </c>
      <c r="F171" s="2">
        <f>Table2[[#This Row],[Дніпропетровська область]]*100</f>
        <v>29.153142519917381</v>
      </c>
      <c r="G171" s="2">
        <f>Table2[[#This Row],[Донецька область]]*100</f>
        <v>44.157441574415742</v>
      </c>
      <c r="H171" s="2">
        <f>Table2[[#This Row],[Житомирська область]]*100</f>
        <v>47.026657552973347</v>
      </c>
      <c r="I171" s="2">
        <f>Table2[[#This Row],[Закарпатська область]]*100</f>
        <v>52.066842568161832</v>
      </c>
      <c r="J171" s="2">
        <f>Table2[[#This Row],[Запорізька область]]*100</f>
        <v>55.334846765039728</v>
      </c>
      <c r="K171" s="2">
        <f>Table2[[#This Row],[Івано-Франківська область]]*100</f>
        <v>33.070036861506061</v>
      </c>
      <c r="L171" s="2">
        <f>Table2[[#This Row],[Київська область]]*100</f>
        <v>55.978260869565219</v>
      </c>
      <c r="M171" s="2">
        <f>Table2[[#This Row],[Кіровоградська область]]*100</f>
        <v>80.912863070539416</v>
      </c>
      <c r="N171" s="2">
        <f>Table2[[#This Row],[Луганська область]]*100</f>
        <v>23.606557377049182</v>
      </c>
      <c r="O171" s="2">
        <f>Table2[[#This Row],[Львівська область]]*100</f>
        <v>51.471135940409681</v>
      </c>
      <c r="P171" s="2">
        <f>Table2[[#This Row],[Миколаївська область]]*100</f>
        <v>37.652270210409746</v>
      </c>
      <c r="Q171" s="2">
        <f>Table2[[#This Row],[Одеська область]]*100</f>
        <v>29.666212534059945</v>
      </c>
      <c r="R171" s="2">
        <f>Table2[[#This Row],[Полтавська область]]*100</f>
        <v>22.437275985663081</v>
      </c>
      <c r="S171" s="2">
        <f>Table2[[#This Row],[Рівненська область]]*100</f>
        <v>24.742268041237114</v>
      </c>
      <c r="T171" s="2">
        <f>Table2[[#This Row],[Сумська область]]*100</f>
        <v>51.843043995243754</v>
      </c>
      <c r="U171" s="2">
        <f>Table2[[#This Row],[Тернопільська область]]*100</f>
        <v>26.348808030112924</v>
      </c>
      <c r="V171" s="2">
        <f>Table2[[#This Row],[Харківська область]]*100</f>
        <v>21.57829839704069</v>
      </c>
      <c r="W171" s="2">
        <f>Table2[[#This Row],[Херсонська область]]*100</f>
        <v>39.781328847771235</v>
      </c>
      <c r="X171" s="2">
        <f>Table2[[#This Row],[Хмельницька область]]*100</f>
        <v>41.919606234618541</v>
      </c>
      <c r="Y171" s="2">
        <f>Table2[[#This Row],[Черкаська область]]*100</f>
        <v>74.550128534704371</v>
      </c>
      <c r="Z171" s="2">
        <f>Table2[[#This Row],[Чернівецька область]]*100</f>
        <v>29.918032786885245</v>
      </c>
      <c r="AA171" s="2">
        <f>Table2[[#This Row],[Чернігівська область]]*100</f>
        <v>21.973684210526315</v>
      </c>
    </row>
    <row r="172" spans="1:27" x14ac:dyDescent="0.35">
      <c r="A172" s="1">
        <v>44089</v>
      </c>
      <c r="B172" t="s">
        <v>47</v>
      </c>
      <c r="C172" s="2">
        <f>Table2[[#This Row],[м.Київ]]*100</f>
        <v>35.849056603773583</v>
      </c>
      <c r="D172" s="2">
        <f>Table2[[#This Row],[Вінницька область]]*100</f>
        <v>39.753086419753089</v>
      </c>
      <c r="E172" s="2">
        <f>Table2[[#This Row],[Волинська область]]*100</f>
        <v>51.079136690647488</v>
      </c>
      <c r="F172" s="2">
        <f>Table2[[#This Row],[Дніпропетровська область]]*100</f>
        <v>12.854251012145749</v>
      </c>
      <c r="G172" s="2">
        <f>Table2[[#This Row],[Донецька область]]*100</f>
        <v>18.662952646239557</v>
      </c>
      <c r="H172" s="2">
        <f>Table2[[#This Row],[Житомирська область]]*100</f>
        <v>10.755813953488373</v>
      </c>
      <c r="I172" s="2">
        <f>Table2[[#This Row],[Закарпатська область]]*100</f>
        <v>57.770270270270274</v>
      </c>
      <c r="J172" s="2">
        <f>Table2[[#This Row],[Запорізька область]]*100</f>
        <v>5.9487179487179489</v>
      </c>
      <c r="K172" s="2">
        <f>Table2[[#This Row],[Івано-Франківська область]]*100</f>
        <v>31.687898089171973</v>
      </c>
      <c r="L172" s="2">
        <f>Table2[[#This Row],[Київська область]]*100</f>
        <v>52.621359223300971</v>
      </c>
      <c r="M172" s="2">
        <f>Table2[[#This Row],[Кіровоградська область]]*100</f>
        <v>31.282051282051281</v>
      </c>
      <c r="N172" s="2">
        <f>Table2[[#This Row],[Луганська область]]*100</f>
        <v>0</v>
      </c>
      <c r="O172" s="2">
        <f>Table2[[#This Row],[Львівська область]]*100</f>
        <v>45.224312590448626</v>
      </c>
      <c r="P172" s="2">
        <f>Table2[[#This Row],[Миколаївська область]]*100</f>
        <v>46.764705882352942</v>
      </c>
      <c r="Q172" s="2">
        <f>Table2[[#This Row],[Одеська область]]*100</f>
        <v>38.002296211251434</v>
      </c>
      <c r="R172" s="2">
        <f>Table2[[#This Row],[Полтавська область]]*100</f>
        <v>13.738019169329075</v>
      </c>
      <c r="S172" s="2">
        <f>Table2[[#This Row],[Рівненська область]]*100</f>
        <v>35.714285714285715</v>
      </c>
      <c r="T172" s="2">
        <f>Table2[[#This Row],[Сумська область]]*100</f>
        <v>42.660550458715598</v>
      </c>
      <c r="U172" s="2">
        <f>Table2[[#This Row],[Тернопільська область]]*100</f>
        <v>37.142857142857146</v>
      </c>
      <c r="V172" s="2">
        <f>Table2[[#This Row],[Харківська область]]*100</f>
        <v>58.666666666666664</v>
      </c>
      <c r="W172" s="2">
        <f>Table2[[#This Row],[Херсонська область]]*100</f>
        <v>2.1141649048625792</v>
      </c>
      <c r="X172" s="2">
        <f>Table2[[#This Row],[Хмельницька область]]*100</f>
        <v>29.9412915851272</v>
      </c>
      <c r="Y172" s="2">
        <f>Table2[[#This Row],[Черкаська область]]*100</f>
        <v>57.931034482758626</v>
      </c>
      <c r="Z172" s="2">
        <f>Table2[[#This Row],[Чернівецька область]]*100</f>
        <v>52.328767123287669</v>
      </c>
      <c r="AA172" s="2">
        <f>Table2[[#This Row],[Чернігівська область]]*100</f>
        <v>26.946107784431138</v>
      </c>
    </row>
    <row r="173" spans="1:27" x14ac:dyDescent="0.35">
      <c r="A173" s="1">
        <v>44089</v>
      </c>
      <c r="B173" t="s">
        <v>48</v>
      </c>
      <c r="C173" s="2">
        <f>Table2[[#This Row],[м.Київ]]*100</f>
        <v>64.15094339622641</v>
      </c>
      <c r="D173" s="2">
        <f>Table2[[#This Row],[Вінницька область]]*100</f>
        <v>60.246913580246918</v>
      </c>
      <c r="E173" s="2">
        <f>Table2[[#This Row],[Волинська область]]*100</f>
        <v>48.920863309352519</v>
      </c>
      <c r="F173" s="2">
        <f>Table2[[#This Row],[Дніпропетровська область]]*100</f>
        <v>87.145748987854262</v>
      </c>
      <c r="G173" s="2">
        <f>Table2[[#This Row],[Донецька область]]*100</f>
        <v>81.337047353760454</v>
      </c>
      <c r="H173" s="2">
        <f>Table2[[#This Row],[Житомирська область]]*100</f>
        <v>89.244186046511629</v>
      </c>
      <c r="I173" s="2">
        <f>Table2[[#This Row],[Закарпатська область]]*100</f>
        <v>42.229729729729733</v>
      </c>
      <c r="J173" s="2">
        <f>Table2[[#This Row],[Запорізька область]]*100</f>
        <v>94.051282051282044</v>
      </c>
      <c r="K173" s="2">
        <f>Table2[[#This Row],[Івано-Франківська область]]*100</f>
        <v>68.312101910828034</v>
      </c>
      <c r="L173" s="2">
        <f>Table2[[#This Row],[Київська область]]*100</f>
        <v>47.378640776699029</v>
      </c>
      <c r="M173" s="2">
        <f>Table2[[#This Row],[Кіровоградська область]]*100</f>
        <v>68.717948717948715</v>
      </c>
      <c r="N173" s="2">
        <f>Table2[[#This Row],[Луганська область]]*100</f>
        <v>100</v>
      </c>
      <c r="O173" s="2">
        <f>Table2[[#This Row],[Львівська область]]*100</f>
        <v>54.775687409551374</v>
      </c>
      <c r="P173" s="2">
        <f>Table2[[#This Row],[Миколаївська область]]*100</f>
        <v>53.235294117647058</v>
      </c>
      <c r="Q173" s="2">
        <f>Table2[[#This Row],[Одеська область]]*100</f>
        <v>61.997703788748559</v>
      </c>
      <c r="R173" s="2">
        <f>Table2[[#This Row],[Полтавська область]]*100</f>
        <v>86.261980830670922</v>
      </c>
      <c r="S173" s="2">
        <f>Table2[[#This Row],[Рівненська область]]*100</f>
        <v>64.285714285714292</v>
      </c>
      <c r="T173" s="2">
        <f>Table2[[#This Row],[Сумська область]]*100</f>
        <v>57.339449541284402</v>
      </c>
      <c r="U173" s="2">
        <f>Table2[[#This Row],[Тернопільська область]]*100</f>
        <v>62.857142857142854</v>
      </c>
      <c r="V173" s="2">
        <f>Table2[[#This Row],[Харківська область]]*100</f>
        <v>41.333333333333336</v>
      </c>
      <c r="W173" s="2">
        <f>Table2[[#This Row],[Херсонська область]]*100</f>
        <v>97.885835095137423</v>
      </c>
      <c r="X173" s="2">
        <f>Table2[[#This Row],[Хмельницька область]]*100</f>
        <v>70.058708414872797</v>
      </c>
      <c r="Y173" s="2">
        <f>Table2[[#This Row],[Черкаська область]]*100</f>
        <v>42.068965517241381</v>
      </c>
      <c r="Z173" s="2">
        <f>Table2[[#This Row],[Чернівецька область]]*100</f>
        <v>47.671232876712324</v>
      </c>
      <c r="AA173" s="2">
        <f>Table2[[#This Row],[Чернігівська область]]*100</f>
        <v>73.053892215568865</v>
      </c>
    </row>
    <row r="174" spans="1:27" x14ac:dyDescent="0.35">
      <c r="A174" s="1">
        <v>44089</v>
      </c>
      <c r="B174" t="s">
        <v>49</v>
      </c>
      <c r="C174" s="2">
        <f>Table2[[#This Row],[м.Київ]]*100</f>
        <v>31.891891891891895</v>
      </c>
      <c r="D174" s="2">
        <f>Table2[[#This Row],[Вінницька область]]*100</f>
        <v>29.268292682926827</v>
      </c>
      <c r="E174" s="2">
        <f>Table2[[#This Row],[Волинська область]]*100</f>
        <v>18.75</v>
      </c>
      <c r="F174" s="2">
        <f>Table2[[#This Row],[Дніпропетровська область]]*100</f>
        <v>14.37125748502994</v>
      </c>
      <c r="G174" s="2">
        <f>Table2[[#This Row],[Донецька область]]*100</f>
        <v>47.468354430379748</v>
      </c>
      <c r="H174" s="2">
        <f>Table2[[#This Row],[Житомирська область]]*100</f>
        <v>23.684210526315788</v>
      </c>
      <c r="I174" s="2">
        <f>Table2[[#This Row],[Закарпатська область]]*100</f>
        <v>41.121495327102799</v>
      </c>
      <c r="J174" s="2">
        <f>Table2[[#This Row],[Запорізька область]]*100</f>
        <v>11.186440677966102</v>
      </c>
      <c r="K174" s="2">
        <f>Table2[[#This Row],[Івано-Франківська область]]*100</f>
        <v>53.472222222222221</v>
      </c>
      <c r="L174" s="2">
        <f>Table2[[#This Row],[Київська область]]*100</f>
        <v>33.333333333333329</v>
      </c>
      <c r="M174" s="2">
        <f>Table2[[#This Row],[Кіровоградська область]]*100</f>
        <v>18.367346938775512</v>
      </c>
      <c r="N174" s="2">
        <f>Table2[[#This Row],[Луганська область]]*100</f>
        <v>12</v>
      </c>
      <c r="O174" s="2">
        <f>Table2[[#This Row],[Львівська область]]*100</f>
        <v>43.805309734513273</v>
      </c>
      <c r="P174" s="2">
        <f>Table2[[#This Row],[Миколаївська область]]*100</f>
        <v>22.400000000000002</v>
      </c>
      <c r="Q174" s="2">
        <f>Table2[[#This Row],[Одеська область]]*100</f>
        <v>7.7399380804953566</v>
      </c>
      <c r="R174" s="2">
        <f>Table2[[#This Row],[Полтавська область]]*100</f>
        <v>4.1420118343195274</v>
      </c>
      <c r="S174" s="2">
        <f>Table2[[#This Row],[Рівненська область]]*100</f>
        <v>29.09090909090909</v>
      </c>
      <c r="T174" s="2">
        <f>Table2[[#This Row],[Сумська область]]*100</f>
        <v>27.692307692307693</v>
      </c>
      <c r="U174" s="2">
        <f>Table2[[#This Row],[Тернопільська область]]*100</f>
        <v>22.522522522522522</v>
      </c>
      <c r="V174" s="2">
        <f>Table2[[#This Row],[Харківська область]]*100</f>
        <v>28.994082840236686</v>
      </c>
      <c r="W174" s="2">
        <f>Table2[[#This Row],[Херсонська область]]*100</f>
        <v>11.904761904761903</v>
      </c>
      <c r="X174" s="2">
        <f>Table2[[#This Row],[Хмельницька область]]*100</f>
        <v>57.142857142857139</v>
      </c>
      <c r="Y174" s="2">
        <f>Table2[[#This Row],[Черкаська область]]*100</f>
        <v>44.444444444444443</v>
      </c>
      <c r="Z174" s="2">
        <f>Table2[[#This Row],[Чернівецька область]]*100</f>
        <v>48</v>
      </c>
      <c r="AA174" s="2">
        <f>Table2[[#This Row],[Чернігівська область]]*100</f>
        <v>20</v>
      </c>
    </row>
    <row r="175" spans="1:27" x14ac:dyDescent="0.35">
      <c r="A175" s="1">
        <v>44089</v>
      </c>
      <c r="B175" t="s">
        <v>50</v>
      </c>
      <c r="C175" s="2">
        <f>Table2[[#This Row],[м.Київ]]*100</f>
        <v>68.108108108108112</v>
      </c>
      <c r="D175" s="2">
        <f>Table2[[#This Row],[Вінницька область]]*100</f>
        <v>70.731707317073173</v>
      </c>
      <c r="E175" s="2">
        <f>Table2[[#This Row],[Волинська область]]*100</f>
        <v>81.25</v>
      </c>
      <c r="F175" s="2">
        <f>Table2[[#This Row],[Дніпропетровська область]]*100</f>
        <v>85.628742514970057</v>
      </c>
      <c r="G175" s="2">
        <f>Table2[[#This Row],[Донецька область]]*100</f>
        <v>52.531645569620252</v>
      </c>
      <c r="H175" s="2">
        <f>Table2[[#This Row],[Житомирська область]]*100</f>
        <v>76.31578947368422</v>
      </c>
      <c r="I175" s="2">
        <f>Table2[[#This Row],[Закарпатська область]]*100</f>
        <v>58.878504672897193</v>
      </c>
      <c r="J175" s="2">
        <f>Table2[[#This Row],[Запорізька область]]*100</f>
        <v>88.813559322033896</v>
      </c>
      <c r="K175" s="2">
        <f>Table2[[#This Row],[Івано-Франківська область]]*100</f>
        <v>46.527777777777779</v>
      </c>
      <c r="L175" s="2">
        <f>Table2[[#This Row],[Київська область]]*100</f>
        <v>66.666666666666657</v>
      </c>
      <c r="M175" s="2">
        <f>Table2[[#This Row],[Кіровоградська область]]*100</f>
        <v>81.632653061224488</v>
      </c>
      <c r="N175" s="2">
        <f>Table2[[#This Row],[Луганська область]]*100</f>
        <v>88</v>
      </c>
      <c r="O175" s="2">
        <f>Table2[[#This Row],[Львівська область]]*100</f>
        <v>56.194690265486727</v>
      </c>
      <c r="P175" s="2">
        <f>Table2[[#This Row],[Миколаївська область]]*100</f>
        <v>77.600000000000009</v>
      </c>
      <c r="Q175" s="2">
        <f>Table2[[#This Row],[Одеська область]]*100</f>
        <v>92.260061919504636</v>
      </c>
      <c r="R175" s="2">
        <f>Table2[[#This Row],[Полтавська область]]*100</f>
        <v>95.857988165680467</v>
      </c>
      <c r="S175" s="2">
        <f>Table2[[#This Row],[Рівненська область]]*100</f>
        <v>70.909090909090907</v>
      </c>
      <c r="T175" s="2">
        <f>Table2[[#This Row],[Сумська область]]*100</f>
        <v>72.307692307692307</v>
      </c>
      <c r="U175" s="2">
        <f>Table2[[#This Row],[Тернопільська область]]*100</f>
        <v>77.477477477477478</v>
      </c>
      <c r="V175" s="2">
        <f>Table2[[#This Row],[Харківська область]]*100</f>
        <v>71.005917159763314</v>
      </c>
      <c r="W175" s="2">
        <f>Table2[[#This Row],[Херсонська область]]*100</f>
        <v>88.095238095238088</v>
      </c>
      <c r="X175" s="2">
        <f>Table2[[#This Row],[Хмельницька область]]*100</f>
        <v>42.857142857142854</v>
      </c>
      <c r="Y175" s="2">
        <f>Table2[[#This Row],[Черкаська область]]*100</f>
        <v>55.555555555555557</v>
      </c>
      <c r="Z175" s="2">
        <f>Table2[[#This Row],[Чернівецька область]]*100</f>
        <v>52</v>
      </c>
      <c r="AA175" s="2">
        <f>Table2[[#This Row],[Чернігівська область]]*100</f>
        <v>80</v>
      </c>
    </row>
    <row r="176" spans="1:27" x14ac:dyDescent="0.35">
      <c r="A176" s="1">
        <v>44089</v>
      </c>
      <c r="B176" t="s">
        <v>51</v>
      </c>
      <c r="C176" s="2">
        <f>Table2[[#This Row],[м.Київ]]*100</f>
        <v>9.0909090909090917</v>
      </c>
      <c r="D176" s="2">
        <f>Table2[[#This Row],[Вінницька область]]*100</f>
        <v>22.068965517241381</v>
      </c>
      <c r="E176" s="2">
        <f>Table2[[#This Row],[Волинська область]]*100</f>
        <v>5.7692307692307692</v>
      </c>
      <c r="F176" s="2">
        <f>Table2[[#This Row],[Дніпропетровська область]]*100</f>
        <v>1.4742014742014742</v>
      </c>
      <c r="G176" s="2">
        <f>Table2[[#This Row],[Донецька область]]*100</f>
        <v>2.083333333333333</v>
      </c>
      <c r="H176" s="2">
        <f>Table2[[#This Row],[Житомирська область]]*100</f>
        <v>1.5873015873015872</v>
      </c>
      <c r="I176" s="2">
        <f>Table2[[#This Row],[Закарпатська область]]*100</f>
        <v>10.810810810810811</v>
      </c>
      <c r="J176" s="2">
        <f>Table2[[#This Row],[Запорізька область]]*100</f>
        <v>2.3952095808383236</v>
      </c>
      <c r="K176" s="2">
        <f>Table2[[#This Row],[Івано-Франківська область]]*100</f>
        <v>3.0303030303030303</v>
      </c>
      <c r="L176" s="2">
        <f>Table2[[#This Row],[Київська область]]*100</f>
        <v>4.3478260869565215</v>
      </c>
      <c r="M176" s="2">
        <f>Table2[[#This Row],[Кіровоградська область]]*100</f>
        <v>18.181818181818183</v>
      </c>
      <c r="N176" s="2">
        <f>Table2[[#This Row],[Луганська область]]*100</f>
        <v>1.8181818181818181</v>
      </c>
      <c r="O176" s="2">
        <f>Table2[[#This Row],[Львівська область]]*100</f>
        <v>16.022099447513813</v>
      </c>
      <c r="P176" s="2">
        <f>Table2[[#This Row],[Миколаївська область]]*100</f>
        <v>3.4188034188034191</v>
      </c>
      <c r="Q176" s="2">
        <f>Table2[[#This Row],[Одеська область]]*100</f>
        <v>0.40650406504065045</v>
      </c>
      <c r="R176" s="2">
        <f>Table2[[#This Row],[Полтавська область]]*100</f>
        <v>1.4035087719298245</v>
      </c>
      <c r="S176" s="2">
        <f>Table2[[#This Row],[Рівненська область]]*100</f>
        <v>5.5555555555555554</v>
      </c>
      <c r="T176" s="2">
        <f>Table2[[#This Row],[Сумська область]]*100</f>
        <v>2.7272727272727271</v>
      </c>
      <c r="U176" s="2">
        <f>Table2[[#This Row],[Тернопільська область]]*100</f>
        <v>6.0085836909871242</v>
      </c>
      <c r="V176" s="2">
        <f>Table2[[#This Row],[Харківська область]]*100</f>
        <v>11.724137931034482</v>
      </c>
      <c r="W176" s="2">
        <f>Table2[[#This Row],[Херсонська область]]*100</f>
        <v>0.76923076923076927</v>
      </c>
      <c r="X176" s="2">
        <f>Table2[[#This Row],[Хмельницька область]]*100</f>
        <v>8.1081081081081088</v>
      </c>
      <c r="Y176" s="2">
        <f>Table2[[#This Row],[Черкаська область]]*100</f>
        <v>1.098901098901099</v>
      </c>
      <c r="Z176" s="2">
        <f>Table2[[#This Row],[Чернівецька область]]*100</f>
        <v>1.4184397163120568</v>
      </c>
      <c r="AA176" s="2">
        <f>Table2[[#This Row],[Чернігівська область]]*100</f>
        <v>4.3478260869565215</v>
      </c>
    </row>
    <row r="177" spans="1:27" x14ac:dyDescent="0.35">
      <c r="A177" s="1">
        <v>44089</v>
      </c>
      <c r="B177" t="s">
        <v>52</v>
      </c>
      <c r="C177" s="2">
        <f>Table2[[#This Row],[м.Київ]]*100</f>
        <v>90.909090909090907</v>
      </c>
      <c r="D177" s="2">
        <f>Table2[[#This Row],[Вінницька область]]*100</f>
        <v>77.931034482758619</v>
      </c>
      <c r="E177" s="2">
        <f>Table2[[#This Row],[Волинська область]]*100</f>
        <v>94.230769230769226</v>
      </c>
      <c r="F177" s="2">
        <f>Table2[[#This Row],[Дніпропетровська область]]*100</f>
        <v>98.525798525798521</v>
      </c>
      <c r="G177" s="2">
        <f>Table2[[#This Row],[Донецька область]]*100</f>
        <v>97.916666666666657</v>
      </c>
      <c r="H177" s="2">
        <f>Table2[[#This Row],[Житомирська область]]*100</f>
        <v>98.412698412698404</v>
      </c>
      <c r="I177" s="2">
        <f>Table2[[#This Row],[Закарпатська область]]*100</f>
        <v>89.189189189189193</v>
      </c>
      <c r="J177" s="2">
        <f>Table2[[#This Row],[Запорізька область]]*100</f>
        <v>97.604790419161674</v>
      </c>
      <c r="K177" s="2">
        <f>Table2[[#This Row],[Івано-Франківська область]]*100</f>
        <v>96.969696969696969</v>
      </c>
      <c r="L177" s="2">
        <f>Table2[[#This Row],[Київська область]]*100</f>
        <v>95.652173913043484</v>
      </c>
      <c r="M177" s="2">
        <f>Table2[[#This Row],[Кіровоградська область]]*100</f>
        <v>81.818181818181827</v>
      </c>
      <c r="N177" s="2">
        <f>Table2[[#This Row],[Луганська область]]*100</f>
        <v>98.181818181818187</v>
      </c>
      <c r="O177" s="2">
        <f>Table2[[#This Row],[Львівська область]]*100</f>
        <v>83.97790055248619</v>
      </c>
      <c r="P177" s="2">
        <f>Table2[[#This Row],[Миколаївська область]]*100</f>
        <v>96.581196581196579</v>
      </c>
      <c r="Q177" s="2">
        <f>Table2[[#This Row],[Одеська область]]*100</f>
        <v>99.59349593495935</v>
      </c>
      <c r="R177" s="2">
        <f>Table2[[#This Row],[Полтавська область]]*100</f>
        <v>98.596491228070164</v>
      </c>
      <c r="S177" s="2">
        <f>Table2[[#This Row],[Рівненська область]]*100</f>
        <v>94.444444444444443</v>
      </c>
      <c r="T177" s="2">
        <f>Table2[[#This Row],[Сумська область]]*100</f>
        <v>97.27272727272728</v>
      </c>
      <c r="U177" s="2">
        <f>Table2[[#This Row],[Тернопільська область]]*100</f>
        <v>93.991416309012877</v>
      </c>
      <c r="V177" s="2">
        <f>Table2[[#This Row],[Харківська область]]*100</f>
        <v>88.275862068965523</v>
      </c>
      <c r="W177" s="2">
        <f>Table2[[#This Row],[Херсонська область]]*100</f>
        <v>99.230769230769226</v>
      </c>
      <c r="X177" s="2">
        <f>Table2[[#This Row],[Хмельницька область]]*100</f>
        <v>91.891891891891902</v>
      </c>
      <c r="Y177" s="2">
        <f>Table2[[#This Row],[Черкаська область]]*100</f>
        <v>98.901098901098905</v>
      </c>
      <c r="Z177" s="2">
        <f>Table2[[#This Row],[Чернівецька область]]*100</f>
        <v>98.581560283687935</v>
      </c>
      <c r="AA177" s="2">
        <f>Table2[[#This Row],[Чернігівська область]]*100</f>
        <v>95.652173913043484</v>
      </c>
    </row>
    <row r="178" spans="1:27" x14ac:dyDescent="0.35">
      <c r="A178" s="1">
        <v>44090</v>
      </c>
      <c r="B178" t="s">
        <v>30</v>
      </c>
      <c r="C178" s="2">
        <f>Table2[[#This Row],[м.Київ]]*100</f>
        <v>42.9733393583371</v>
      </c>
      <c r="D178" s="2">
        <f>Table2[[#This Row],[Вінницька область]]*100</f>
        <v>20.885547201336674</v>
      </c>
      <c r="E178" s="2">
        <f>Table2[[#This Row],[Волинська область]]*100</f>
        <v>19.206680584551147</v>
      </c>
      <c r="F178" s="2">
        <f>Table2[[#This Row],[Дніпропетровська область]]*100</f>
        <v>13.596307175828787</v>
      </c>
      <c r="G178" s="2">
        <f>Table2[[#This Row],[Донецька область]]*100</f>
        <v>19.288174512055107</v>
      </c>
      <c r="H178" s="2">
        <f>Table2[[#This Row],[Житомирська область]]*100</f>
        <v>24.811320754716981</v>
      </c>
      <c r="I178" s="2">
        <f>Table2[[#This Row],[Закарпатська область]]*100</f>
        <v>29.991204925241867</v>
      </c>
      <c r="J178" s="2">
        <f>Table2[[#This Row],[Запорізька область]]*100</f>
        <v>16.679076693968728</v>
      </c>
      <c r="K178" s="2">
        <f>Table2[[#This Row],[Івано-Франківська область]]*100</f>
        <v>23.933009184224744</v>
      </c>
      <c r="L178" s="2">
        <f>Table2[[#This Row],[Київська область]]*100</f>
        <v>38.424242424242422</v>
      </c>
      <c r="M178" s="2">
        <f>Table2[[#This Row],[Кіровоградська область]]*100</f>
        <v>31.308411214953267</v>
      </c>
      <c r="N178" s="2">
        <f>Table2[[#This Row],[Луганська область]]*100</f>
        <v>38.190954773869343</v>
      </c>
      <c r="O178" s="2">
        <f>Table2[[#This Row],[Львівська область]]*100</f>
        <v>27.311411992263057</v>
      </c>
      <c r="P178" s="2">
        <f>Table2[[#This Row],[Миколаївська область]]*100</f>
        <v>32.362821948488239</v>
      </c>
      <c r="Q178" s="2">
        <f>Table2[[#This Row],[Одеська область]]*100</f>
        <v>29.482874412357283</v>
      </c>
      <c r="R178" s="2">
        <f>Table2[[#This Row],[Полтавська область]]*100</f>
        <v>12.098009188361408</v>
      </c>
      <c r="S178" s="2">
        <f>Table2[[#This Row],[Рівненська область]]*100</f>
        <v>37.29246487867178</v>
      </c>
      <c r="T178" s="2">
        <f>Table2[[#This Row],[Сумська область]]*100</f>
        <v>31.238779174147218</v>
      </c>
      <c r="U178" s="2">
        <f>Table2[[#This Row],[Тернопільська область]]*100</f>
        <v>35.84791792395896</v>
      </c>
      <c r="V178" s="2">
        <f>Table2[[#This Row],[Харківська область]]*100</f>
        <v>32.978723404255319</v>
      </c>
      <c r="W178" s="2">
        <f>Table2[[#This Row],[Херсонська область]]*100</f>
        <v>17.016317016317018</v>
      </c>
      <c r="X178" s="2">
        <f>Table2[[#This Row],[Хмельницька область]]*100</f>
        <v>41.919606234618541</v>
      </c>
      <c r="Y178" s="2">
        <f>Table2[[#This Row],[Черкаська область]]*100</f>
        <v>34.469696969696969</v>
      </c>
      <c r="Z178" s="2">
        <f>Table2[[#This Row],[Чернівецька область]]*100</f>
        <v>31.639344262295083</v>
      </c>
      <c r="AA178" s="2">
        <f>Table2[[#This Row],[Чернігівська область]]*100</f>
        <v>33.2129963898917</v>
      </c>
    </row>
    <row r="179" spans="1:27" x14ac:dyDescent="0.35">
      <c r="A179" s="1">
        <v>44090</v>
      </c>
      <c r="B179" t="s">
        <v>31</v>
      </c>
      <c r="C179" s="2">
        <f>Table2[[#This Row],[м.Київ]]*100</f>
        <v>3.524627202892002</v>
      </c>
      <c r="D179" s="2">
        <f>Table2[[#This Row],[Вінницька область]]*100</f>
        <v>23.224728487886381</v>
      </c>
      <c r="E179" s="2">
        <f>Table2[[#This Row],[Волинська область]]*100</f>
        <v>30.167014613778704</v>
      </c>
      <c r="F179" s="2">
        <f>Table2[[#This Row],[Дніпропетровська область]]*100</f>
        <v>20.646244229962232</v>
      </c>
      <c r="G179" s="2">
        <f>Table2[[#This Row],[Донецька область]]*100</f>
        <v>25.832376578645231</v>
      </c>
      <c r="H179" s="2">
        <f>Table2[[#This Row],[Житомирська область]]*100</f>
        <v>3.0188679245283021</v>
      </c>
      <c r="I179" s="2">
        <f>Table2[[#This Row],[Закарпатська область]]*100</f>
        <v>9.7625329815303434</v>
      </c>
      <c r="J179" s="2">
        <f>Table2[[#This Row],[Запорізька область]]*100</f>
        <v>2.9784065524944157</v>
      </c>
      <c r="K179" s="2">
        <f>Table2[[#This Row],[Івано-Франківська область]]*100</f>
        <v>20.31334413830362</v>
      </c>
      <c r="L179" s="2">
        <f>Table2[[#This Row],[Київська область]]*100</f>
        <v>12.606060606060607</v>
      </c>
      <c r="M179" s="2">
        <f>Table2[[#This Row],[Кіровоградська область]]*100</f>
        <v>7.4766355140186906</v>
      </c>
      <c r="N179" s="2">
        <f>Table2[[#This Row],[Луганська область]]*100</f>
        <v>6.5326633165829149</v>
      </c>
      <c r="O179" s="2">
        <f>Table2[[#This Row],[Львівська область]]*100</f>
        <v>18.568665377176018</v>
      </c>
      <c r="P179" s="2">
        <f>Table2[[#This Row],[Миколаївська область]]*100</f>
        <v>5.7110862262038076</v>
      </c>
      <c r="Q179" s="2">
        <f>Table2[[#This Row],[Одеська область]]*100</f>
        <v>40.094022834116856</v>
      </c>
      <c r="R179" s="2">
        <f>Table2[[#This Row],[Полтавська область]]*100</f>
        <v>10.566615620214396</v>
      </c>
      <c r="S179" s="2">
        <f>Table2[[#This Row],[Рівненська область]]*100</f>
        <v>14.17624521072797</v>
      </c>
      <c r="T179" s="2">
        <f>Table2[[#This Row],[Сумська область]]*100</f>
        <v>17.414721723518849</v>
      </c>
      <c r="U179" s="2">
        <f>Table2[[#This Row],[Тернопільська область]]*100</f>
        <v>14.423657211828605</v>
      </c>
      <c r="V179" s="2">
        <f>Table2[[#This Row],[Харківська область]]*100</f>
        <v>18.713733075435204</v>
      </c>
      <c r="W179" s="2">
        <f>Table2[[#This Row],[Херсонська область]]*100</f>
        <v>0</v>
      </c>
      <c r="X179" s="2">
        <f>Table2[[#This Row],[Хмельницька область]]*100</f>
        <v>12.469237079573421</v>
      </c>
      <c r="Y179" s="2">
        <f>Table2[[#This Row],[Черкаська область]]*100</f>
        <v>14.772727272727273</v>
      </c>
      <c r="Z179" s="2">
        <f>Table2[[#This Row],[Чернівецька область]]*100</f>
        <v>18.852459016393443</v>
      </c>
      <c r="AA179" s="2">
        <f>Table2[[#This Row],[Чернігівська область]]*100</f>
        <v>14.801444043321299</v>
      </c>
    </row>
    <row r="180" spans="1:27" x14ac:dyDescent="0.35">
      <c r="A180" s="1">
        <v>44090</v>
      </c>
      <c r="B180" t="s">
        <v>32</v>
      </c>
      <c r="C180" s="2">
        <f>Table2[[#This Row],[м.Київ]]*100</f>
        <v>46.497966561229099</v>
      </c>
      <c r="D180" s="2">
        <f>Table2[[#This Row],[Вінницька область]]*100</f>
        <v>44.110275689223059</v>
      </c>
      <c r="E180" s="2">
        <f>Table2[[#This Row],[Волинська область]]*100</f>
        <v>49.373695198329855</v>
      </c>
      <c r="F180" s="2">
        <f>Table2[[#This Row],[Дніпропетровська область]]*100</f>
        <v>34.242551405791019</v>
      </c>
      <c r="G180" s="2">
        <f>Table2[[#This Row],[Донецька область]]*100</f>
        <v>45.120551090700346</v>
      </c>
      <c r="H180" s="2">
        <f>Table2[[#This Row],[Житомирська область]]*100</f>
        <v>27.830188679245282</v>
      </c>
      <c r="I180" s="2">
        <f>Table2[[#This Row],[Закарпатська область]]*100</f>
        <v>39.753737906772209</v>
      </c>
      <c r="J180" s="2">
        <f>Table2[[#This Row],[Запорізька область]]*100</f>
        <v>19.657483246463141</v>
      </c>
      <c r="K180" s="2">
        <f>Table2[[#This Row],[Івано-Франківська область]]*100</f>
        <v>44.246353322528364</v>
      </c>
      <c r="L180" s="2">
        <f>Table2[[#This Row],[Київська область]]*100</f>
        <v>51.030303030303024</v>
      </c>
      <c r="M180" s="2">
        <f>Table2[[#This Row],[Кіровоградська область]]*100</f>
        <v>38.785046728971963</v>
      </c>
      <c r="N180" s="2">
        <f>Table2[[#This Row],[Луганська область]]*100</f>
        <v>44.723618090452263</v>
      </c>
      <c r="O180" s="2">
        <f>Table2[[#This Row],[Львівська область]]*100</f>
        <v>45.880077369439071</v>
      </c>
      <c r="P180" s="2">
        <f>Table2[[#This Row],[Миколаївська область]]*100</f>
        <v>38.07390817469205</v>
      </c>
      <c r="Q180" s="2">
        <f>Table2[[#This Row],[Одеська область]]*100</f>
        <v>69.576897246474147</v>
      </c>
      <c r="R180" s="2">
        <f>Table2[[#This Row],[Полтавська область]]*100</f>
        <v>22.664624808575802</v>
      </c>
      <c r="S180" s="2">
        <f>Table2[[#This Row],[Рівненська область]]*100</f>
        <v>51.46871008939975</v>
      </c>
      <c r="T180" s="2">
        <f>Table2[[#This Row],[Сумська область]]*100</f>
        <v>48.653500897666071</v>
      </c>
      <c r="U180" s="2">
        <f>Table2[[#This Row],[Тернопільська область]]*100</f>
        <v>50.271575135787572</v>
      </c>
      <c r="V180" s="2">
        <f>Table2[[#This Row],[Харківська область]]*100</f>
        <v>51.69245647969052</v>
      </c>
      <c r="W180" s="2">
        <f>Table2[[#This Row],[Херсонська область]]*100</f>
        <v>17.016317016317018</v>
      </c>
      <c r="X180" s="2">
        <f>Table2[[#This Row],[Хмельницька область]]*100</f>
        <v>54.388843314191959</v>
      </c>
      <c r="Y180" s="2">
        <f>Table2[[#This Row],[Черкаська область]]*100</f>
        <v>49.242424242424242</v>
      </c>
      <c r="Z180" s="2">
        <f>Table2[[#This Row],[Чернівецька область]]*100</f>
        <v>50.491803278688529</v>
      </c>
      <c r="AA180" s="2">
        <f>Table2[[#This Row],[Чернігівська область]]*100</f>
        <v>48.014440433212997</v>
      </c>
    </row>
    <row r="181" spans="1:27" x14ac:dyDescent="0.35">
      <c r="A181" s="1">
        <v>44090</v>
      </c>
      <c r="B181" t="s">
        <v>33</v>
      </c>
      <c r="C181" s="2">
        <f>Table2[[#This Row],[м.Київ]]*100</f>
        <v>53.502033438770901</v>
      </c>
      <c r="D181" s="2">
        <f>Table2[[#This Row],[Вінницька область]]*100</f>
        <v>55.889724310776941</v>
      </c>
      <c r="E181" s="2">
        <f>Table2[[#This Row],[Волинська область]]*100</f>
        <v>50.626304801670145</v>
      </c>
      <c r="F181" s="2">
        <f>Table2[[#This Row],[Дніпропетровська область]]*100</f>
        <v>65.757448594208981</v>
      </c>
      <c r="G181" s="2">
        <f>Table2[[#This Row],[Донецька область]]*100</f>
        <v>54.879448909299654</v>
      </c>
      <c r="H181" s="2">
        <f>Table2[[#This Row],[Житомирська область]]*100</f>
        <v>72.169811320754718</v>
      </c>
      <c r="I181" s="2">
        <f>Table2[[#This Row],[Закарпатська область]]*100</f>
        <v>60.246262093227784</v>
      </c>
      <c r="J181" s="2">
        <f>Table2[[#This Row],[Запорізька область]]*100</f>
        <v>80.342516753536856</v>
      </c>
      <c r="K181" s="2">
        <f>Table2[[#This Row],[Івано-Франківська область]]*100</f>
        <v>55.753646677471636</v>
      </c>
      <c r="L181" s="2">
        <f>Table2[[#This Row],[Київська область]]*100</f>
        <v>48.969696969696976</v>
      </c>
      <c r="M181" s="2">
        <f>Table2[[#This Row],[Кіровоградська область]]*100</f>
        <v>61.214953271028037</v>
      </c>
      <c r="N181" s="2">
        <f>Table2[[#This Row],[Луганська область]]*100</f>
        <v>55.276381909547737</v>
      </c>
      <c r="O181" s="2">
        <f>Table2[[#This Row],[Львівська область]]*100</f>
        <v>54.119922630560936</v>
      </c>
      <c r="P181" s="2">
        <f>Table2[[#This Row],[Миколаївська область]]*100</f>
        <v>61.92609182530795</v>
      </c>
      <c r="Q181" s="2">
        <f>Table2[[#This Row],[Одеська область]]*100</f>
        <v>30.423102753525853</v>
      </c>
      <c r="R181" s="2">
        <f>Table2[[#This Row],[Полтавська область]]*100</f>
        <v>77.335375191424191</v>
      </c>
      <c r="S181" s="2">
        <f>Table2[[#This Row],[Рівненська область]]*100</f>
        <v>48.53128991060025</v>
      </c>
      <c r="T181" s="2">
        <f>Table2[[#This Row],[Сумська область]]*100</f>
        <v>51.346499102333929</v>
      </c>
      <c r="U181" s="2">
        <f>Table2[[#This Row],[Тернопільська область]]*100</f>
        <v>49.728424864212428</v>
      </c>
      <c r="V181" s="2">
        <f>Table2[[#This Row],[Харківська область]]*100</f>
        <v>48.30754352030948</v>
      </c>
      <c r="W181" s="2">
        <f>Table2[[#This Row],[Херсонська область]]*100</f>
        <v>82.983682983682982</v>
      </c>
      <c r="X181" s="2">
        <f>Table2[[#This Row],[Хмельницька область]]*100</f>
        <v>45.611156685808041</v>
      </c>
      <c r="Y181" s="2">
        <f>Table2[[#This Row],[Черкаська область]]*100</f>
        <v>50.757575757575758</v>
      </c>
      <c r="Z181" s="2">
        <f>Table2[[#This Row],[Чернівецька область]]*100</f>
        <v>49.508196721311471</v>
      </c>
      <c r="AA181" s="2">
        <f>Table2[[#This Row],[Чернігівська область]]*100</f>
        <v>51.985559566787011</v>
      </c>
    </row>
    <row r="182" spans="1:27" x14ac:dyDescent="0.35">
      <c r="A182" s="1">
        <v>44090</v>
      </c>
      <c r="B182" t="s">
        <v>46</v>
      </c>
      <c r="C182" s="2">
        <f>Table2[[#This Row],[м.Київ]]*100</f>
        <v>33.529145955716224</v>
      </c>
      <c r="D182" s="2">
        <f>Table2[[#This Row],[Вінницька область]]*100</f>
        <v>33.834586466165412</v>
      </c>
      <c r="E182" s="2">
        <f>Table2[[#This Row],[Волинська область]]*100</f>
        <v>29.018789144050107</v>
      </c>
      <c r="F182" s="2">
        <f>Table2[[#This Row],[Дніпропетровська область]]*100</f>
        <v>30.067866627323692</v>
      </c>
      <c r="G182" s="2">
        <f>Table2[[#This Row],[Донецька область]]*100</f>
        <v>44.157441574415742</v>
      </c>
      <c r="H182" s="2">
        <f>Table2[[#This Row],[Житомирська область]]*100</f>
        <v>47.026657552973347</v>
      </c>
      <c r="I182" s="2">
        <f>Table2[[#This Row],[Закарпатська область]]*100</f>
        <v>52.066842568161832</v>
      </c>
      <c r="J182" s="2">
        <f>Table2[[#This Row],[Запорізька область]]*100</f>
        <v>55.334846765039728</v>
      </c>
      <c r="K182" s="2">
        <f>Table2[[#This Row],[Івано-Франківська область]]*100</f>
        <v>33.859926276987892</v>
      </c>
      <c r="L182" s="2">
        <f>Table2[[#This Row],[Київська область]]*100</f>
        <v>55.978260869565219</v>
      </c>
      <c r="M182" s="2">
        <f>Table2[[#This Row],[Кіровоградська область]]*100</f>
        <v>80.912863070539416</v>
      </c>
      <c r="N182" s="2">
        <f>Table2[[#This Row],[Луганська область]]*100</f>
        <v>23.606557377049182</v>
      </c>
      <c r="O182" s="2">
        <f>Table2[[#This Row],[Львівська область]]*100</f>
        <v>51.471135940409681</v>
      </c>
      <c r="P182" s="2">
        <f>Table2[[#This Row],[Миколаївська область]]*100</f>
        <v>37.652270210409746</v>
      </c>
      <c r="Q182" s="2">
        <f>Table2[[#This Row],[Одеська область]]*100</f>
        <v>29.666212534059945</v>
      </c>
      <c r="R182" s="2">
        <f>Table2[[#This Row],[Полтавська область]]*100</f>
        <v>22.508960573476703</v>
      </c>
      <c r="S182" s="2">
        <f>Table2[[#This Row],[Рівненська область]]*100</f>
        <v>24.815905743740796</v>
      </c>
      <c r="T182" s="2">
        <f>Table2[[#This Row],[Сумська область]]*100</f>
        <v>51.843043995243754</v>
      </c>
      <c r="U182" s="2">
        <f>Table2[[#This Row],[Тернопільська область]]*100</f>
        <v>27.110927152317881</v>
      </c>
      <c r="V182" s="2">
        <f>Table2[[#This Row],[Харківська область]]*100</f>
        <v>21.57829839704069</v>
      </c>
      <c r="W182" s="2">
        <f>Table2[[#This Row],[Херсонська область]]*100</f>
        <v>39.781328847771235</v>
      </c>
      <c r="X182" s="2">
        <f>Table2[[#This Row],[Хмельницька область]]*100</f>
        <v>46.677604593929452</v>
      </c>
      <c r="Y182" s="2">
        <f>Table2[[#This Row],[Черкаська область]]*100</f>
        <v>74.550128534704371</v>
      </c>
      <c r="Z182" s="2">
        <f>Table2[[#This Row],[Чернівецька область]]*100</f>
        <v>29.918032786885245</v>
      </c>
      <c r="AA182" s="2">
        <f>Table2[[#This Row],[Чернігівська область]]*100</f>
        <v>21.973684210526315</v>
      </c>
    </row>
    <row r="183" spans="1:27" x14ac:dyDescent="0.35">
      <c r="A183" s="1">
        <v>44090</v>
      </c>
      <c r="B183" t="s">
        <v>47</v>
      </c>
      <c r="C183" s="2">
        <f>Table2[[#This Row],[м.Київ]]*100</f>
        <v>35.040431266846362</v>
      </c>
      <c r="D183" s="2">
        <f>Table2[[#This Row],[Вінницька область]]*100</f>
        <v>34.814814814814817</v>
      </c>
      <c r="E183" s="2">
        <f>Table2[[#This Row],[Волинська область]]*100</f>
        <v>52.877697841726622</v>
      </c>
      <c r="F183" s="2">
        <f>Table2[[#This Row],[Дніпропетровська область]]*100</f>
        <v>13.542688910696763</v>
      </c>
      <c r="G183" s="2">
        <f>Table2[[#This Row],[Донецька область]]*100</f>
        <v>19.220055710306408</v>
      </c>
      <c r="H183" s="2">
        <f>Table2[[#This Row],[Житомирська область]]*100</f>
        <v>11.19186046511628</v>
      </c>
      <c r="I183" s="2">
        <f>Table2[[#This Row],[Закарпатська область]]*100</f>
        <v>58.277027027027032</v>
      </c>
      <c r="J183" s="2">
        <f>Table2[[#This Row],[Запорізька область]]*100</f>
        <v>7.384615384615385</v>
      </c>
      <c r="K183" s="2">
        <f>Table2[[#This Row],[Івано-Франківська область]]*100</f>
        <v>35.303265940902023</v>
      </c>
      <c r="L183" s="2">
        <f>Table2[[#This Row],[Київська область]]*100</f>
        <v>51.456310679611647</v>
      </c>
      <c r="M183" s="2">
        <f>Table2[[#This Row],[Кіровоградська область]]*100</f>
        <v>36.410256410256409</v>
      </c>
      <c r="N183" s="2">
        <f>Table2[[#This Row],[Луганська область]]*100</f>
        <v>0</v>
      </c>
      <c r="O183" s="2">
        <f>Table2[[#This Row],[Львівська область]]*100</f>
        <v>45.224312590448626</v>
      </c>
      <c r="P183" s="2">
        <f>Table2[[#This Row],[Миколаївська область]]*100</f>
        <v>47.647058823529406</v>
      </c>
      <c r="Q183" s="2">
        <f>Table2[[#This Row],[Одеська область]]*100</f>
        <v>40.183696900114811</v>
      </c>
      <c r="R183" s="2">
        <f>Table2[[#This Row],[Полтавська область]]*100</f>
        <v>12.738853503184714</v>
      </c>
      <c r="S183" s="2">
        <f>Table2[[#This Row],[Рівненська область]]*100</f>
        <v>33.827893175074188</v>
      </c>
      <c r="T183" s="2">
        <f>Table2[[#This Row],[Сумська область]]*100</f>
        <v>42.660550458715598</v>
      </c>
      <c r="U183" s="2">
        <f>Table2[[#This Row],[Тернопільська область]]*100</f>
        <v>38.473282442748094</v>
      </c>
      <c r="V183" s="2">
        <f>Table2[[#This Row],[Харківська область]]*100</f>
        <v>56.761904761904759</v>
      </c>
      <c r="W183" s="2">
        <f>Table2[[#This Row],[Херсонська область]]*100</f>
        <v>2.7484143763213531</v>
      </c>
      <c r="X183" s="2">
        <f>Table2[[#This Row],[Хмельницька область]]*100</f>
        <v>31.282952548330407</v>
      </c>
      <c r="Y183" s="2">
        <f>Table2[[#This Row],[Черкаська область]]*100</f>
        <v>58.965517241379303</v>
      </c>
      <c r="Z183" s="2">
        <f>Table2[[#This Row],[Чернівецька область]]*100</f>
        <v>49.315068493150683</v>
      </c>
      <c r="AA183" s="2">
        <f>Table2[[#This Row],[Чернігівська область]]*100</f>
        <v>28.143712574850298</v>
      </c>
    </row>
    <row r="184" spans="1:27" x14ac:dyDescent="0.35">
      <c r="A184" s="1">
        <v>44090</v>
      </c>
      <c r="B184" t="s">
        <v>48</v>
      </c>
      <c r="C184" s="2">
        <f>Table2[[#This Row],[м.Київ]]*100</f>
        <v>64.959568733153645</v>
      </c>
      <c r="D184" s="2">
        <f>Table2[[#This Row],[Вінницька область]]*100</f>
        <v>65.18518518518519</v>
      </c>
      <c r="E184" s="2">
        <f>Table2[[#This Row],[Волинська область]]*100</f>
        <v>47.122302158273385</v>
      </c>
      <c r="F184" s="2">
        <f>Table2[[#This Row],[Дніпропетровська область]]*100</f>
        <v>86.457311089303232</v>
      </c>
      <c r="G184" s="2">
        <f>Table2[[#This Row],[Донецька область]]*100</f>
        <v>80.779944289693589</v>
      </c>
      <c r="H184" s="2">
        <f>Table2[[#This Row],[Житомирська область]]*100</f>
        <v>88.808139534883722</v>
      </c>
      <c r="I184" s="2">
        <f>Table2[[#This Row],[Закарпатська область]]*100</f>
        <v>41.722972972972968</v>
      </c>
      <c r="J184" s="2">
        <f>Table2[[#This Row],[Запорізька область]]*100</f>
        <v>92.615384615384613</v>
      </c>
      <c r="K184" s="2">
        <f>Table2[[#This Row],[Івано-Франківська область]]*100</f>
        <v>64.696734059097977</v>
      </c>
      <c r="L184" s="2">
        <f>Table2[[#This Row],[Київська область]]*100</f>
        <v>48.543689320388353</v>
      </c>
      <c r="M184" s="2">
        <f>Table2[[#This Row],[Кіровоградська область]]*100</f>
        <v>63.589743589743584</v>
      </c>
      <c r="N184" s="2">
        <f>Table2[[#This Row],[Луганська область]]*100</f>
        <v>100</v>
      </c>
      <c r="O184" s="2">
        <f>Table2[[#This Row],[Львівська область]]*100</f>
        <v>54.775687409551374</v>
      </c>
      <c r="P184" s="2">
        <f>Table2[[#This Row],[Миколаївська область]]*100</f>
        <v>52.352941176470594</v>
      </c>
      <c r="Q184" s="2">
        <f>Table2[[#This Row],[Одеська область]]*100</f>
        <v>59.816303099885189</v>
      </c>
      <c r="R184" s="2">
        <f>Table2[[#This Row],[Полтавська область]]*100</f>
        <v>87.261146496815286</v>
      </c>
      <c r="S184" s="2">
        <f>Table2[[#This Row],[Рівненська область]]*100</f>
        <v>66.17210682492582</v>
      </c>
      <c r="T184" s="2">
        <f>Table2[[#This Row],[Сумська область]]*100</f>
        <v>57.339449541284402</v>
      </c>
      <c r="U184" s="2">
        <f>Table2[[#This Row],[Тернопільська область]]*100</f>
        <v>61.526717557251906</v>
      </c>
      <c r="V184" s="2">
        <f>Table2[[#This Row],[Харківська область]]*100</f>
        <v>43.238095238095234</v>
      </c>
      <c r="W184" s="2">
        <f>Table2[[#This Row],[Херсонська область]]*100</f>
        <v>97.25158562367865</v>
      </c>
      <c r="X184" s="2">
        <f>Table2[[#This Row],[Хмельницька область]]*100</f>
        <v>68.7170474516696</v>
      </c>
      <c r="Y184" s="2">
        <f>Table2[[#This Row],[Черкаська область]]*100</f>
        <v>41.03448275862069</v>
      </c>
      <c r="Z184" s="2">
        <f>Table2[[#This Row],[Чернівецька область]]*100</f>
        <v>50.684931506849317</v>
      </c>
      <c r="AA184" s="2">
        <f>Table2[[#This Row],[Чернігівська область]]*100</f>
        <v>71.856287425149702</v>
      </c>
    </row>
    <row r="185" spans="1:27" x14ac:dyDescent="0.35">
      <c r="A185" s="1">
        <v>44090</v>
      </c>
      <c r="B185" t="s">
        <v>49</v>
      </c>
      <c r="C185" s="2">
        <f>Table2[[#This Row],[м.Київ]]*100</f>
        <v>30.366492146596858</v>
      </c>
      <c r="D185" s="2">
        <f>Table2[[#This Row],[Вінницька область]]*100</f>
        <v>16.260162601626014</v>
      </c>
      <c r="E185" s="2">
        <f>Table2[[#This Row],[Волинська область]]*100</f>
        <v>26.041666666666668</v>
      </c>
      <c r="F185" s="2">
        <f>Table2[[#This Row],[Дніпропетровська область]]*100</f>
        <v>15.254237288135593</v>
      </c>
      <c r="G185" s="2">
        <f>Table2[[#This Row],[Донецька область]]*100</f>
        <v>51.785714285714292</v>
      </c>
      <c r="H185" s="2">
        <f>Table2[[#This Row],[Житомирська область]]*100</f>
        <v>21.710526315789476</v>
      </c>
      <c r="I185" s="2">
        <f>Table2[[#This Row],[Закарпатська область]]*100</f>
        <v>39.252336448598129</v>
      </c>
      <c r="J185" s="2">
        <f>Table2[[#This Row],[Запорізька область]]*100</f>
        <v>10.847457627118644</v>
      </c>
      <c r="K185" s="2">
        <f>Table2[[#This Row],[Івано-Франківська область]]*100</f>
        <v>54.861111111111114</v>
      </c>
      <c r="L185" s="2">
        <f>Table2[[#This Row],[Київська область]]*100</f>
        <v>35.374149659863946</v>
      </c>
      <c r="M185" s="2">
        <f>Table2[[#This Row],[Кіровоградська область]]*100</f>
        <v>16.326530612244898</v>
      </c>
      <c r="N185" s="2">
        <f>Table2[[#This Row],[Луганська область]]*100</f>
        <v>4</v>
      </c>
      <c r="O185" s="2">
        <f>Table2[[#This Row],[Львівська область]]*100</f>
        <v>41.592920353982301</v>
      </c>
      <c r="P185" s="2">
        <f>Table2[[#This Row],[Миколаївська область]]*100</f>
        <v>20</v>
      </c>
      <c r="Q185" s="2">
        <f>Table2[[#This Row],[Одеська область]]*100</f>
        <v>10.216718266253871</v>
      </c>
      <c r="R185" s="2">
        <f>Table2[[#This Row],[Полтавська область]]*100</f>
        <v>3.5502958579881656</v>
      </c>
      <c r="S185" s="2">
        <f>Table2[[#This Row],[Рівненська область]]*100</f>
        <v>29.09090909090909</v>
      </c>
      <c r="T185" s="2">
        <f>Table2[[#This Row],[Сумська область]]*100</f>
        <v>32.307692307692307</v>
      </c>
      <c r="U185" s="2">
        <f>Table2[[#This Row],[Тернопільська область]]*100</f>
        <v>32.432432432432435</v>
      </c>
      <c r="V185" s="2">
        <f>Table2[[#This Row],[Харківська область]]*100</f>
        <v>25.294117647058822</v>
      </c>
      <c r="W185" s="2">
        <f>Table2[[#This Row],[Херсонська область]]*100</f>
        <v>15.476190476190476</v>
      </c>
      <c r="X185" s="2">
        <f>Table2[[#This Row],[Хмельницька область]]*100</f>
        <v>52.857142857142861</v>
      </c>
      <c r="Y185" s="2">
        <f>Table2[[#This Row],[Черкаська область]]*100</f>
        <v>22.222222222222221</v>
      </c>
      <c r="Z185" s="2">
        <f>Table2[[#This Row],[Чернівецька область]]*100</f>
        <v>47</v>
      </c>
      <c r="AA185" s="2">
        <f>Table2[[#This Row],[Чернігівська область]]*100</f>
        <v>20</v>
      </c>
    </row>
    <row r="186" spans="1:27" x14ac:dyDescent="0.35">
      <c r="A186" s="1">
        <v>44090</v>
      </c>
      <c r="B186" t="s">
        <v>50</v>
      </c>
      <c r="C186" s="2">
        <f>Table2[[#This Row],[м.Київ]]*100</f>
        <v>69.633507853403145</v>
      </c>
      <c r="D186" s="2">
        <f>Table2[[#This Row],[Вінницька область]]*100</f>
        <v>83.739837398373979</v>
      </c>
      <c r="E186" s="2">
        <f>Table2[[#This Row],[Волинська область]]*100</f>
        <v>73.958333333333343</v>
      </c>
      <c r="F186" s="2">
        <f>Table2[[#This Row],[Дніпропетровська область]]*100</f>
        <v>84.745762711864401</v>
      </c>
      <c r="G186" s="2">
        <f>Table2[[#This Row],[Донецька область]]*100</f>
        <v>48.214285714285715</v>
      </c>
      <c r="H186" s="2">
        <f>Table2[[#This Row],[Житомирська область]]*100</f>
        <v>78.289473684210535</v>
      </c>
      <c r="I186" s="2">
        <f>Table2[[#This Row],[Закарпатська область]]*100</f>
        <v>60.747663551401864</v>
      </c>
      <c r="J186" s="2">
        <f>Table2[[#This Row],[Запорізька область]]*100</f>
        <v>89.152542372881356</v>
      </c>
      <c r="K186" s="2">
        <f>Table2[[#This Row],[Івано-Франківська область]]*100</f>
        <v>45.138888888888893</v>
      </c>
      <c r="L186" s="2">
        <f>Table2[[#This Row],[Київська область]]*100</f>
        <v>64.625850340136054</v>
      </c>
      <c r="M186" s="2">
        <f>Table2[[#This Row],[Кіровоградська область]]*100</f>
        <v>83.673469387755105</v>
      </c>
      <c r="N186" s="2">
        <f>Table2[[#This Row],[Луганська область]]*100</f>
        <v>96</v>
      </c>
      <c r="O186" s="2">
        <f>Table2[[#This Row],[Львівська область]]*100</f>
        <v>58.407079646017699</v>
      </c>
      <c r="P186" s="2">
        <f>Table2[[#This Row],[Миколаївська область]]*100</f>
        <v>80</v>
      </c>
      <c r="Q186" s="2">
        <f>Table2[[#This Row],[Одеська область]]*100</f>
        <v>89.783281733746136</v>
      </c>
      <c r="R186" s="2">
        <f>Table2[[#This Row],[Полтавська область]]*100</f>
        <v>96.449704142011839</v>
      </c>
      <c r="S186" s="2">
        <f>Table2[[#This Row],[Рівненська область]]*100</f>
        <v>70.909090909090907</v>
      </c>
      <c r="T186" s="2">
        <f>Table2[[#This Row],[Сумська область]]*100</f>
        <v>67.692307692307693</v>
      </c>
      <c r="U186" s="2">
        <f>Table2[[#This Row],[Тернопільська область]]*100</f>
        <v>67.567567567567565</v>
      </c>
      <c r="V186" s="2">
        <f>Table2[[#This Row],[Харківська область]]*100</f>
        <v>74.705882352941174</v>
      </c>
      <c r="W186" s="2">
        <f>Table2[[#This Row],[Херсонська область]]*100</f>
        <v>84.523809523809518</v>
      </c>
      <c r="X186" s="2">
        <f>Table2[[#This Row],[Хмельницька область]]*100</f>
        <v>47.142857142857139</v>
      </c>
      <c r="Y186" s="2">
        <f>Table2[[#This Row],[Черкаська область]]*100</f>
        <v>77.777777777777786</v>
      </c>
      <c r="Z186" s="2">
        <f>Table2[[#This Row],[Чернівецька область]]*100</f>
        <v>53</v>
      </c>
      <c r="AA186" s="2">
        <f>Table2[[#This Row],[Чернігівська область]]*100</f>
        <v>80</v>
      </c>
    </row>
    <row r="187" spans="1:27" x14ac:dyDescent="0.35">
      <c r="A187" s="1">
        <v>44090</v>
      </c>
      <c r="B187" t="s">
        <v>51</v>
      </c>
      <c r="C187" s="2">
        <f>Table2[[#This Row],[м.Київ]]*100</f>
        <v>9.0909090909090917</v>
      </c>
      <c r="D187" s="2">
        <f>Table2[[#This Row],[Вінницька область]]*100</f>
        <v>19.310344827586206</v>
      </c>
      <c r="E187" s="2">
        <f>Table2[[#This Row],[Волинська область]]*100</f>
        <v>5.7692307692307692</v>
      </c>
      <c r="F187" s="2">
        <f>Table2[[#This Row],[Дніпропетровська область]]*100</f>
        <v>2.2113022113022112</v>
      </c>
      <c r="G187" s="2">
        <f>Table2[[#This Row],[Донецька область]]*100</f>
        <v>1.5625</v>
      </c>
      <c r="H187" s="2">
        <f>Table2[[#This Row],[Житомирська область]]*100</f>
        <v>3.1746031746031744</v>
      </c>
      <c r="I187" s="2">
        <f>Table2[[#This Row],[Закарпатська область]]*100</f>
        <v>9.0090090090090094</v>
      </c>
      <c r="J187" s="2">
        <f>Table2[[#This Row],[Запорізька область]]*100</f>
        <v>1.7964071856287425</v>
      </c>
      <c r="K187" s="2">
        <f>Table2[[#This Row],[Івано-Франківська область]]*100</f>
        <v>22.727272727272727</v>
      </c>
      <c r="L187" s="2">
        <f>Table2[[#This Row],[Київська область]]*100</f>
        <v>4.9689440993788816</v>
      </c>
      <c r="M187" s="2">
        <f>Table2[[#This Row],[Кіровоградська область]]*100</f>
        <v>18.181818181818183</v>
      </c>
      <c r="N187" s="2">
        <f>Table2[[#This Row],[Луганська область]]*100</f>
        <v>1.8181818181818181</v>
      </c>
      <c r="O187" s="2">
        <f>Table2[[#This Row],[Львівська область]]*100</f>
        <v>16.022099447513813</v>
      </c>
      <c r="P187" s="2">
        <f>Table2[[#This Row],[Миколаївська область]]*100</f>
        <v>5.1282051282051277</v>
      </c>
      <c r="Q187" s="2">
        <f>Table2[[#This Row],[Одеська область]]*100</f>
        <v>0.40650406504065045</v>
      </c>
      <c r="R187" s="2">
        <f>Table2[[#This Row],[Полтавська область]]*100</f>
        <v>1.4035087719298245</v>
      </c>
      <c r="S187" s="2">
        <f>Table2[[#This Row],[Рівненська область]]*100</f>
        <v>6.3492063492063489</v>
      </c>
      <c r="T187" s="2">
        <f>Table2[[#This Row],[Сумська область]]*100</f>
        <v>1.7857142857142856</v>
      </c>
      <c r="U187" s="2">
        <f>Table2[[#This Row],[Тернопільська область]]*100</f>
        <v>5.5319148936170208</v>
      </c>
      <c r="V187" s="2">
        <f>Table2[[#This Row],[Харківська область]]*100</f>
        <v>12.413793103448276</v>
      </c>
      <c r="W187" s="2">
        <f>Table2[[#This Row],[Херсонська область]]*100</f>
        <v>0.76923076923076927</v>
      </c>
      <c r="X187" s="2">
        <f>Table2[[#This Row],[Хмельницька область]]*100</f>
        <v>6.3063063063063058</v>
      </c>
      <c r="Y187" s="2">
        <f>Table2[[#This Row],[Черкаська область]]*100</f>
        <v>1.098901098901099</v>
      </c>
      <c r="Z187" s="2">
        <f>Table2[[#This Row],[Чернівецька область]]*100</f>
        <v>0.70921985815602839</v>
      </c>
      <c r="AA187" s="2">
        <f>Table2[[#This Row],[Чернігівська область]]*100</f>
        <v>4.3478260869565215</v>
      </c>
    </row>
    <row r="188" spans="1:27" x14ac:dyDescent="0.35">
      <c r="A188" s="1">
        <v>44090</v>
      </c>
      <c r="B188" t="s">
        <v>52</v>
      </c>
      <c r="C188" s="2">
        <f>Table2[[#This Row],[м.Київ]]*100</f>
        <v>90.909090909090907</v>
      </c>
      <c r="D188" s="2">
        <f>Table2[[#This Row],[Вінницька область]]*100</f>
        <v>80.689655172413794</v>
      </c>
      <c r="E188" s="2">
        <f>Table2[[#This Row],[Волинська область]]*100</f>
        <v>94.230769230769226</v>
      </c>
      <c r="F188" s="2">
        <f>Table2[[#This Row],[Дніпропетровська область]]*100</f>
        <v>97.788697788697789</v>
      </c>
      <c r="G188" s="2">
        <f>Table2[[#This Row],[Донецька область]]*100</f>
        <v>98.4375</v>
      </c>
      <c r="H188" s="2">
        <f>Table2[[#This Row],[Житомирська область]]*100</f>
        <v>96.825396825396822</v>
      </c>
      <c r="I188" s="2">
        <f>Table2[[#This Row],[Закарпатська область]]*100</f>
        <v>90.990990990990994</v>
      </c>
      <c r="J188" s="2">
        <f>Table2[[#This Row],[Запорізька область]]*100</f>
        <v>98.203592814371248</v>
      </c>
      <c r="K188" s="2">
        <f>Table2[[#This Row],[Івано-Франківська область]]*100</f>
        <v>77.272727272727266</v>
      </c>
      <c r="L188" s="2">
        <f>Table2[[#This Row],[Київська область]]*100</f>
        <v>95.031055900621126</v>
      </c>
      <c r="M188" s="2">
        <f>Table2[[#This Row],[Кіровоградська область]]*100</f>
        <v>81.818181818181827</v>
      </c>
      <c r="N188" s="2">
        <f>Table2[[#This Row],[Луганська область]]*100</f>
        <v>98.181818181818187</v>
      </c>
      <c r="O188" s="2">
        <f>Table2[[#This Row],[Львівська область]]*100</f>
        <v>83.97790055248619</v>
      </c>
      <c r="P188" s="2">
        <f>Table2[[#This Row],[Миколаївська область]]*100</f>
        <v>94.871794871794862</v>
      </c>
      <c r="Q188" s="2">
        <f>Table2[[#This Row],[Одеська область]]*100</f>
        <v>99.59349593495935</v>
      </c>
      <c r="R188" s="2">
        <f>Table2[[#This Row],[Полтавська область]]*100</f>
        <v>98.596491228070164</v>
      </c>
      <c r="S188" s="2">
        <f>Table2[[#This Row],[Рівненська область]]*100</f>
        <v>93.650793650793645</v>
      </c>
      <c r="T188" s="2">
        <f>Table2[[#This Row],[Сумська область]]*100</f>
        <v>98.214285714285708</v>
      </c>
      <c r="U188" s="2">
        <f>Table2[[#This Row],[Тернопільська область]]*100</f>
        <v>94.468085106382986</v>
      </c>
      <c r="V188" s="2">
        <f>Table2[[#This Row],[Харківська область]]*100</f>
        <v>87.586206896551715</v>
      </c>
      <c r="W188" s="2">
        <f>Table2[[#This Row],[Херсонська область]]*100</f>
        <v>99.230769230769226</v>
      </c>
      <c r="X188" s="2">
        <f>Table2[[#This Row],[Хмельницька область]]*100</f>
        <v>93.693693693693689</v>
      </c>
      <c r="Y188" s="2">
        <f>Table2[[#This Row],[Черкаська область]]*100</f>
        <v>98.901098901098905</v>
      </c>
      <c r="Z188" s="2">
        <f>Table2[[#This Row],[Чернівецька область]]*100</f>
        <v>99.290780141843967</v>
      </c>
      <c r="AA188" s="2">
        <f>Table2[[#This Row],[Чернігівська область]]*100</f>
        <v>95.652173913043484</v>
      </c>
    </row>
    <row r="189" spans="1:27" x14ac:dyDescent="0.35">
      <c r="A189" s="1">
        <v>44091</v>
      </c>
      <c r="B189" t="s">
        <v>30</v>
      </c>
      <c r="C189" s="2">
        <f>Table2[[#This Row],[м.Київ]]*100</f>
        <v>43.018526886579309</v>
      </c>
      <c r="D189" s="2">
        <f>Table2[[#This Row],[Вінницька область]]*100</f>
        <v>22.723475355054301</v>
      </c>
      <c r="E189" s="2">
        <f>Table2[[#This Row],[Волинська область]]*100</f>
        <v>21.085594989561589</v>
      </c>
      <c r="F189" s="2">
        <f>Table2[[#This Row],[Дніпропетровська область]]*100</f>
        <v>16.114141838019304</v>
      </c>
      <c r="G189" s="2">
        <f>Table2[[#This Row],[Донецька область]]*100</f>
        <v>20.20665901262916</v>
      </c>
      <c r="H189" s="2">
        <f>Table2[[#This Row],[Житомирська область]]*100</f>
        <v>25.283018867924529</v>
      </c>
      <c r="I189" s="2">
        <f>Table2[[#This Row],[Закарпатська область]]*100</f>
        <v>29.551451187335093</v>
      </c>
      <c r="J189" s="2">
        <f>Table2[[#This Row],[Запорізька область]]*100</f>
        <v>16.604616530156367</v>
      </c>
      <c r="K189" s="2">
        <f>Table2[[#This Row],[Івано-Франківська область]]*100</f>
        <v>24.149108589951375</v>
      </c>
      <c r="L189" s="2">
        <f>Table2[[#This Row],[Київська область]]*100</f>
        <v>40.36363636363636</v>
      </c>
      <c r="M189" s="2">
        <f>Table2[[#This Row],[Кіровоградська область]]*100</f>
        <v>34.112149532710276</v>
      </c>
      <c r="N189" s="2">
        <f>Table2[[#This Row],[Луганська область]]*100</f>
        <v>43.21608040201005</v>
      </c>
      <c r="O189" s="2">
        <f>Table2[[#This Row],[Львівська область]]*100</f>
        <v>27.001934235976787</v>
      </c>
      <c r="P189" s="2">
        <f>Table2[[#This Row],[Миколаївська область]]*100</f>
        <v>33.482642777155661</v>
      </c>
      <c r="Q189" s="2">
        <f>Table2[[#This Row],[Одеська область]]*100</f>
        <v>30.020147750167897</v>
      </c>
      <c r="R189" s="2">
        <f>Table2[[#This Row],[Полтавська область]]*100</f>
        <v>15.007656967840735</v>
      </c>
      <c r="S189" s="2">
        <f>Table2[[#This Row],[Рівненська область]]*100</f>
        <v>38.05874840357599</v>
      </c>
      <c r="T189" s="2">
        <f>Table2[[#This Row],[Сумська область]]*100</f>
        <v>30.700179533213646</v>
      </c>
      <c r="U189" s="2">
        <f>Table2[[#This Row],[Тернопільська область]]*100</f>
        <v>36.572118286059144</v>
      </c>
      <c r="V189" s="2">
        <f>Table2[[#This Row],[Харківська область]]*100</f>
        <v>31.914893617021278</v>
      </c>
      <c r="W189" s="2">
        <f>Table2[[#This Row],[Херсонська область]]*100</f>
        <v>15.151515151515152</v>
      </c>
      <c r="X189" s="2">
        <f>Table2[[#This Row],[Хмельницька область]]*100</f>
        <v>41.017227235438888</v>
      </c>
      <c r="Y189" s="2">
        <f>Table2[[#This Row],[Черкаська область]]*100</f>
        <v>38.636363636363633</v>
      </c>
      <c r="Z189" s="2">
        <f>Table2[[#This Row],[Чернівецька область]]*100</f>
        <v>32.049180327868854</v>
      </c>
      <c r="AA189" s="2">
        <f>Table2[[#This Row],[Чернігівська область]]*100</f>
        <v>34.837545126353788</v>
      </c>
    </row>
    <row r="190" spans="1:27" x14ac:dyDescent="0.35">
      <c r="A190" s="1">
        <v>44091</v>
      </c>
      <c r="B190" t="s">
        <v>31</v>
      </c>
      <c r="C190" s="2">
        <f>Table2[[#This Row],[м.Київ]]*100</f>
        <v>3.1179394487121552</v>
      </c>
      <c r="D190" s="2">
        <f>Table2[[#This Row],[Вінницька область]]*100</f>
        <v>22.47284878863826</v>
      </c>
      <c r="E190" s="2">
        <f>Table2[[#This Row],[Волинська область]]*100</f>
        <v>25.991649269311061</v>
      </c>
      <c r="F190" s="2">
        <f>Table2[[#This Row],[Дніпропетровська область]]*100</f>
        <v>20.352496852706672</v>
      </c>
      <c r="G190" s="2">
        <f>Table2[[#This Row],[Донецька область]]*100</f>
        <v>26.636050516647529</v>
      </c>
      <c r="H190" s="2">
        <f>Table2[[#This Row],[Житомирська область]]*100</f>
        <v>2.7358490566037736</v>
      </c>
      <c r="I190" s="2">
        <f>Table2[[#This Row],[Закарпатська область]]*100</f>
        <v>9.2348284960422156</v>
      </c>
      <c r="J190" s="2">
        <f>Table2[[#This Row],[Запорізька область]]*100</f>
        <v>3.052866716306776</v>
      </c>
      <c r="K190" s="2">
        <f>Table2[[#This Row],[Івано-Франківська область]]*100</f>
        <v>18.962722852512158</v>
      </c>
      <c r="L190" s="2">
        <f>Table2[[#This Row],[Київська область]]*100</f>
        <v>14.787878787878789</v>
      </c>
      <c r="M190" s="2">
        <f>Table2[[#This Row],[Кіровоградська область]]*100</f>
        <v>5.6074766355140184</v>
      </c>
      <c r="N190" s="2">
        <f>Table2[[#This Row],[Луганська область]]*100</f>
        <v>8.5427135678391952</v>
      </c>
      <c r="O190" s="2">
        <f>Table2[[#This Row],[Львівська область]]*100</f>
        <v>20.58027079303675</v>
      </c>
      <c r="P190" s="2">
        <f>Table2[[#This Row],[Миколаївська область]]*100</f>
        <v>5.7110862262038076</v>
      </c>
      <c r="Q190" s="2">
        <f>Table2[[#This Row],[Одеська область]]*100</f>
        <v>38.885157824042984</v>
      </c>
      <c r="R190" s="2">
        <f>Table2[[#This Row],[Полтавська область]]*100</f>
        <v>8.5758039816232774</v>
      </c>
      <c r="S190" s="2">
        <f>Table2[[#This Row],[Рівненська область]]*100</f>
        <v>14.048531289910601</v>
      </c>
      <c r="T190" s="2">
        <f>Table2[[#This Row],[Сумська область]]*100</f>
        <v>15.798922800718133</v>
      </c>
      <c r="U190" s="2">
        <f>Table2[[#This Row],[Тернопільська область]]*100</f>
        <v>15.027157513578757</v>
      </c>
      <c r="V190" s="2">
        <f>Table2[[#This Row],[Харківська область]]*100</f>
        <v>18.181818181818183</v>
      </c>
      <c r="W190" s="2">
        <f>Table2[[#This Row],[Херсонська область]]*100</f>
        <v>0</v>
      </c>
      <c r="X190" s="2">
        <f>Table2[[#This Row],[Хмельницька область]]*100</f>
        <v>15.668580803937655</v>
      </c>
      <c r="Y190" s="2">
        <f>Table2[[#This Row],[Черкаська область]]*100</f>
        <v>14.772727272727273</v>
      </c>
      <c r="Z190" s="2">
        <f>Table2[[#This Row],[Чернівецька область]]*100</f>
        <v>17.622950819672131</v>
      </c>
      <c r="AA190" s="2">
        <f>Table2[[#This Row],[Чернігівська область]]*100</f>
        <v>7.4007220216606493</v>
      </c>
    </row>
    <row r="191" spans="1:27" x14ac:dyDescent="0.35">
      <c r="A191" s="1">
        <v>44091</v>
      </c>
      <c r="B191" t="s">
        <v>32</v>
      </c>
      <c r="C191" s="2">
        <f>Table2[[#This Row],[м.Київ]]*100</f>
        <v>46.136466335291459</v>
      </c>
      <c r="D191" s="2">
        <f>Table2[[#This Row],[Вінницька область]]*100</f>
        <v>45.196324143692564</v>
      </c>
      <c r="E191" s="2">
        <f>Table2[[#This Row],[Волинська область]]*100</f>
        <v>47.077244258872653</v>
      </c>
      <c r="F191" s="2">
        <f>Table2[[#This Row],[Дніпропетровська область]]*100</f>
        <v>36.466638690725979</v>
      </c>
      <c r="G191" s="2">
        <f>Table2[[#This Row],[Донецька область]]*100</f>
        <v>46.842709529276696</v>
      </c>
      <c r="H191" s="2">
        <f>Table2[[#This Row],[Житомирська область]]*100</f>
        <v>28.018867924528301</v>
      </c>
      <c r="I191" s="2">
        <f>Table2[[#This Row],[Закарпатська область]]*100</f>
        <v>38.786279683377309</v>
      </c>
      <c r="J191" s="2">
        <f>Table2[[#This Row],[Запорізька область]]*100</f>
        <v>19.657483246463141</v>
      </c>
      <c r="K191" s="2">
        <f>Table2[[#This Row],[Івано-Франківська область]]*100</f>
        <v>43.111831442463533</v>
      </c>
      <c r="L191" s="2">
        <f>Table2[[#This Row],[Київська область]]*100</f>
        <v>55.151515151515149</v>
      </c>
      <c r="M191" s="2">
        <f>Table2[[#This Row],[Кіровоградська область]]*100</f>
        <v>39.719626168224295</v>
      </c>
      <c r="N191" s="2">
        <f>Table2[[#This Row],[Луганська область]]*100</f>
        <v>51.758793969849251</v>
      </c>
      <c r="O191" s="2">
        <f>Table2[[#This Row],[Львівська область]]*100</f>
        <v>47.582205029013544</v>
      </c>
      <c r="P191" s="2">
        <f>Table2[[#This Row],[Миколаївська область]]*100</f>
        <v>39.193729003359465</v>
      </c>
      <c r="Q191" s="2">
        <f>Table2[[#This Row],[Одеська область]]*100</f>
        <v>68.905305574210885</v>
      </c>
      <c r="R191" s="2">
        <f>Table2[[#This Row],[Полтавська область]]*100</f>
        <v>23.583460949464012</v>
      </c>
      <c r="S191" s="2">
        <f>Table2[[#This Row],[Рівненська область]]*100</f>
        <v>52.107279693486589</v>
      </c>
      <c r="T191" s="2">
        <f>Table2[[#This Row],[Сумська область]]*100</f>
        <v>46.499102333931781</v>
      </c>
      <c r="U191" s="2">
        <f>Table2[[#This Row],[Тернопільська область]]*100</f>
        <v>51.599275799637901</v>
      </c>
      <c r="V191" s="2">
        <f>Table2[[#This Row],[Харківська область]]*100</f>
        <v>50.096711798839458</v>
      </c>
      <c r="W191" s="2">
        <f>Table2[[#This Row],[Херсонська область]]*100</f>
        <v>15.151515151515152</v>
      </c>
      <c r="X191" s="2">
        <f>Table2[[#This Row],[Хмельницька область]]*100</f>
        <v>56.685808039376539</v>
      </c>
      <c r="Y191" s="2">
        <f>Table2[[#This Row],[Черкаська область]]*100</f>
        <v>53.409090909090907</v>
      </c>
      <c r="Z191" s="2">
        <f>Table2[[#This Row],[Чернівецька область]]*100</f>
        <v>49.672131147540981</v>
      </c>
      <c r="AA191" s="2">
        <f>Table2[[#This Row],[Чернігівська область]]*100</f>
        <v>42.238267148014444</v>
      </c>
    </row>
    <row r="192" spans="1:27" x14ac:dyDescent="0.35">
      <c r="A192" s="1">
        <v>44091</v>
      </c>
      <c r="B192" t="s">
        <v>33</v>
      </c>
      <c r="C192" s="2">
        <f>Table2[[#This Row],[м.Київ]]*100</f>
        <v>53.863533664708541</v>
      </c>
      <c r="D192" s="2">
        <f>Table2[[#This Row],[Вінницька область]]*100</f>
        <v>54.803675856307436</v>
      </c>
      <c r="E192" s="2">
        <f>Table2[[#This Row],[Волинська область]]*100</f>
        <v>52.922755741127347</v>
      </c>
      <c r="F192" s="2">
        <f>Table2[[#This Row],[Дніпропетровська область]]*100</f>
        <v>63.533361309274028</v>
      </c>
      <c r="G192" s="2">
        <f>Table2[[#This Row],[Донецька область]]*100</f>
        <v>53.157290470723304</v>
      </c>
      <c r="H192" s="2">
        <f>Table2[[#This Row],[Житомирська область]]*100</f>
        <v>71.981132075471692</v>
      </c>
      <c r="I192" s="2">
        <f>Table2[[#This Row],[Закарпатська область]]*100</f>
        <v>61.213720316622691</v>
      </c>
      <c r="J192" s="2">
        <f>Table2[[#This Row],[Запорізька область]]*100</f>
        <v>80.342516753536856</v>
      </c>
      <c r="K192" s="2">
        <f>Table2[[#This Row],[Івано-Франківська область]]*100</f>
        <v>56.888168557536467</v>
      </c>
      <c r="L192" s="2">
        <f>Table2[[#This Row],[Київська область]]*100</f>
        <v>44.848484848484851</v>
      </c>
      <c r="M192" s="2">
        <f>Table2[[#This Row],[Кіровоградська область]]*100</f>
        <v>60.280373831775705</v>
      </c>
      <c r="N192" s="2">
        <f>Table2[[#This Row],[Луганська область]]*100</f>
        <v>48.241206030150749</v>
      </c>
      <c r="O192" s="2">
        <f>Table2[[#This Row],[Львівська область]]*100</f>
        <v>52.417794970986463</v>
      </c>
      <c r="P192" s="2">
        <f>Table2[[#This Row],[Миколаївська область]]*100</f>
        <v>60.806270996640535</v>
      </c>
      <c r="Q192" s="2">
        <f>Table2[[#This Row],[Одеська область]]*100</f>
        <v>31.094694425789115</v>
      </c>
      <c r="R192" s="2">
        <f>Table2[[#This Row],[Полтавська область]]*100</f>
        <v>76.416539050535988</v>
      </c>
      <c r="S192" s="2">
        <f>Table2[[#This Row],[Рівненська область]]*100</f>
        <v>47.892720306513411</v>
      </c>
      <c r="T192" s="2">
        <f>Table2[[#This Row],[Сумська область]]*100</f>
        <v>53.500897666068226</v>
      </c>
      <c r="U192" s="2">
        <f>Table2[[#This Row],[Тернопільська область]]*100</f>
        <v>48.400724200362099</v>
      </c>
      <c r="V192" s="2">
        <f>Table2[[#This Row],[Харківська область]]*100</f>
        <v>49.903288201160542</v>
      </c>
      <c r="W192" s="2">
        <f>Table2[[#This Row],[Херсонська область]]*100</f>
        <v>84.848484848484844</v>
      </c>
      <c r="X192" s="2">
        <f>Table2[[#This Row],[Хмельницька область]]*100</f>
        <v>43.314191960623461</v>
      </c>
      <c r="Y192" s="2">
        <f>Table2[[#This Row],[Черкаська область]]*100</f>
        <v>46.590909090909093</v>
      </c>
      <c r="Z192" s="2">
        <f>Table2[[#This Row],[Чернівецька область]]*100</f>
        <v>50.327868852459012</v>
      </c>
      <c r="AA192" s="2">
        <f>Table2[[#This Row],[Чернігівська область]]*100</f>
        <v>57.761732851985556</v>
      </c>
    </row>
    <row r="193" spans="1:27" x14ac:dyDescent="0.35">
      <c r="A193" s="1">
        <v>44091</v>
      </c>
      <c r="B193" t="s">
        <v>46</v>
      </c>
      <c r="C193" s="2">
        <f>Table2[[#This Row],[м.Київ]]*100</f>
        <v>33.800271125169452</v>
      </c>
      <c r="D193" s="2">
        <f>Table2[[#This Row],[Вінницька область]]*100</f>
        <v>35.087719298245609</v>
      </c>
      <c r="E193" s="2">
        <f>Table2[[#This Row],[Волинська область]]*100</f>
        <v>29.018789144050107</v>
      </c>
      <c r="F193" s="2">
        <f>Table2[[#This Row],[Дніпропетровська область]]*100</f>
        <v>30.067866627323692</v>
      </c>
      <c r="G193" s="2">
        <f>Table2[[#This Row],[Донецька область]]*100</f>
        <v>44.157441574415742</v>
      </c>
      <c r="H193" s="2">
        <f>Table2[[#This Row],[Житомирська область]]*100</f>
        <v>51.401230348598773</v>
      </c>
      <c r="I193" s="2">
        <f>Table2[[#This Row],[Закарпатська область]]*100</f>
        <v>52.066842568161832</v>
      </c>
      <c r="J193" s="2">
        <f>Table2[[#This Row],[Запорізька область]]*100</f>
        <v>55.334846765039728</v>
      </c>
      <c r="K193" s="2">
        <f>Table2[[#This Row],[Івано-Франківська область]]*100</f>
        <v>34.123222748815166</v>
      </c>
      <c r="L193" s="2">
        <f>Table2[[#This Row],[Київська область]]*100</f>
        <v>55.978260869565219</v>
      </c>
      <c r="M193" s="2">
        <f>Table2[[#This Row],[Кіровоградська область]]*100</f>
        <v>81.742738589211612</v>
      </c>
      <c r="N193" s="2">
        <f>Table2[[#This Row],[Луганська область]]*100</f>
        <v>23.606557377049182</v>
      </c>
      <c r="O193" s="2">
        <f>Table2[[#This Row],[Львівська область]]*100</f>
        <v>51.471135940409681</v>
      </c>
      <c r="P193" s="2">
        <f>Table2[[#This Row],[Миколаївська область]]*100</f>
        <v>37.652270210409746</v>
      </c>
      <c r="Q193" s="2">
        <f>Table2[[#This Row],[Одеська область]]*100</f>
        <v>29.666212534059945</v>
      </c>
      <c r="R193" s="2">
        <f>Table2[[#This Row],[Полтавська область]]*100</f>
        <v>22.508960573476703</v>
      </c>
      <c r="S193" s="2">
        <f>Table2[[#This Row],[Рівненська область]]*100</f>
        <v>25.331369661266567</v>
      </c>
      <c r="T193" s="2">
        <f>Table2[[#This Row],[Сумська область]]*100</f>
        <v>51.843043995243754</v>
      </c>
      <c r="U193" s="2">
        <f>Table2[[#This Row],[Тернопільська область]]*100</f>
        <v>27.773178807947019</v>
      </c>
      <c r="V193" s="2">
        <f>Table2[[#This Row],[Харківська область]]*100</f>
        <v>21.57829839704069</v>
      </c>
      <c r="W193" s="2">
        <f>Table2[[#This Row],[Херсонська область]]*100</f>
        <v>39.781328847771235</v>
      </c>
      <c r="X193" s="2">
        <f>Table2[[#This Row],[Хмельницька область]]*100</f>
        <v>47.415914684167348</v>
      </c>
      <c r="Y193" s="2">
        <f>Table2[[#This Row],[Черкаська область]]*100</f>
        <v>39.84575835475578</v>
      </c>
      <c r="Z193" s="2">
        <f>Table2[[#This Row],[Чернівецька область]]*100</f>
        <v>29.918032786885245</v>
      </c>
      <c r="AA193" s="2">
        <f>Table2[[#This Row],[Чернігівська область]]*100</f>
        <v>21.973684210526315</v>
      </c>
    </row>
    <row r="194" spans="1:27" x14ac:dyDescent="0.35">
      <c r="A194" s="1">
        <v>44091</v>
      </c>
      <c r="B194" t="s">
        <v>47</v>
      </c>
      <c r="C194" s="2">
        <f>Table2[[#This Row],[м.Київ]]*100</f>
        <v>35.695187165775401</v>
      </c>
      <c r="D194" s="2">
        <f>Table2[[#This Row],[Вінницька область]]*100</f>
        <v>35.238095238095241</v>
      </c>
      <c r="E194" s="2">
        <f>Table2[[#This Row],[Волинська область]]*100</f>
        <v>52.517985611510788</v>
      </c>
      <c r="F194" s="2">
        <f>Table2[[#This Row],[Дніпропетровська область]]*100</f>
        <v>12.561334641805692</v>
      </c>
      <c r="G194" s="2">
        <f>Table2[[#This Row],[Донецька область]]*100</f>
        <v>20.752089136490252</v>
      </c>
      <c r="H194" s="2">
        <f>Table2[[#This Row],[Житомирська область]]*100</f>
        <v>10.50531914893617</v>
      </c>
      <c r="I194" s="2">
        <f>Table2[[#This Row],[Закарпатська область]]*100</f>
        <v>59.29054054054054</v>
      </c>
      <c r="J194" s="2">
        <f>Table2[[#This Row],[Запорізька область]]*100</f>
        <v>7.6923076923076925</v>
      </c>
      <c r="K194" s="2">
        <f>Table2[[#This Row],[Івано-Франківська область]]*100</f>
        <v>35.339506172839506</v>
      </c>
      <c r="L194" s="2">
        <f>Table2[[#This Row],[Київська область]]*100</f>
        <v>51.650485436893199</v>
      </c>
      <c r="M194" s="2">
        <f>Table2[[#This Row],[Кіровоградська область]]*100</f>
        <v>38.578680203045685</v>
      </c>
      <c r="N194" s="2">
        <f>Table2[[#This Row],[Луганська область]]*100</f>
        <v>0</v>
      </c>
      <c r="O194" s="2">
        <f>Table2[[#This Row],[Львівська область]]*100</f>
        <v>45.803183791606365</v>
      </c>
      <c r="P194" s="2">
        <f>Table2[[#This Row],[Миколаївська область]]*100</f>
        <v>46.176470588235297</v>
      </c>
      <c r="Q194" s="2">
        <f>Table2[[#This Row],[Одеська область]]*100</f>
        <v>40.183696900114811</v>
      </c>
      <c r="R194" s="2">
        <f>Table2[[#This Row],[Полтавська область]]*100</f>
        <v>13.694267515923567</v>
      </c>
      <c r="S194" s="2">
        <f>Table2[[#This Row],[Рівненська область]]*100</f>
        <v>35.174418604651166</v>
      </c>
      <c r="T194" s="2">
        <f>Table2[[#This Row],[Сумська область]]*100</f>
        <v>41.743119266055047</v>
      </c>
      <c r="U194" s="2">
        <f>Table2[[#This Row],[Тернопільська область]]*100</f>
        <v>41.281669150521608</v>
      </c>
      <c r="V194" s="2">
        <f>Table2[[#This Row],[Харківська область]]*100</f>
        <v>56.000000000000007</v>
      </c>
      <c r="W194" s="2">
        <f>Table2[[#This Row],[Херсонська область]]*100</f>
        <v>1.6913319238900635</v>
      </c>
      <c r="X194" s="2">
        <f>Table2[[#This Row],[Хмельницька область]]*100</f>
        <v>33.564013840830448</v>
      </c>
      <c r="Y194" s="2">
        <f>Table2[[#This Row],[Черкаська область]]*100</f>
        <v>74.193548387096769</v>
      </c>
      <c r="Z194" s="2">
        <f>Table2[[#This Row],[Чернівецька область]]*100</f>
        <v>54.520547945205479</v>
      </c>
      <c r="AA194" s="2">
        <f>Table2[[#This Row],[Чернігівська область]]*100</f>
        <v>28.742514970059879</v>
      </c>
    </row>
    <row r="195" spans="1:27" x14ac:dyDescent="0.35">
      <c r="A195" s="1">
        <v>44091</v>
      </c>
      <c r="B195" t="s">
        <v>48</v>
      </c>
      <c r="C195" s="2">
        <f>Table2[[#This Row],[м.Київ]]*100</f>
        <v>64.304812834224606</v>
      </c>
      <c r="D195" s="2">
        <f>Table2[[#This Row],[Вінницька область]]*100</f>
        <v>64.761904761904759</v>
      </c>
      <c r="E195" s="2">
        <f>Table2[[#This Row],[Волинська область]]*100</f>
        <v>47.482014388489205</v>
      </c>
      <c r="F195" s="2">
        <f>Table2[[#This Row],[Дніпропетровська область]]*100</f>
        <v>87.438665358194314</v>
      </c>
      <c r="G195" s="2">
        <f>Table2[[#This Row],[Донецька область]]*100</f>
        <v>79.247910863509759</v>
      </c>
      <c r="H195" s="2">
        <f>Table2[[#This Row],[Житомирська область]]*100</f>
        <v>89.494680851063833</v>
      </c>
      <c r="I195" s="2">
        <f>Table2[[#This Row],[Закарпатська область]]*100</f>
        <v>40.70945945945946</v>
      </c>
      <c r="J195" s="2">
        <f>Table2[[#This Row],[Запорізька область]]*100</f>
        <v>92.307692307692307</v>
      </c>
      <c r="K195" s="2">
        <f>Table2[[#This Row],[Івано-Франківська область]]*100</f>
        <v>64.660493827160494</v>
      </c>
      <c r="L195" s="2">
        <f>Table2[[#This Row],[Київська область]]*100</f>
        <v>48.349514563106794</v>
      </c>
      <c r="M195" s="2">
        <f>Table2[[#This Row],[Кіровоградська область]]*100</f>
        <v>61.421319796954307</v>
      </c>
      <c r="N195" s="2">
        <f>Table2[[#This Row],[Луганська область]]*100</f>
        <v>100</v>
      </c>
      <c r="O195" s="2">
        <f>Table2[[#This Row],[Львівська область]]*100</f>
        <v>54.196816208393628</v>
      </c>
      <c r="P195" s="2">
        <f>Table2[[#This Row],[Миколаївська область]]*100</f>
        <v>53.823529411764703</v>
      </c>
      <c r="Q195" s="2">
        <f>Table2[[#This Row],[Одеська область]]*100</f>
        <v>59.816303099885189</v>
      </c>
      <c r="R195" s="2">
        <f>Table2[[#This Row],[Полтавська область]]*100</f>
        <v>86.30573248407643</v>
      </c>
      <c r="S195" s="2">
        <f>Table2[[#This Row],[Рівненська область]]*100</f>
        <v>64.825581395348848</v>
      </c>
      <c r="T195" s="2">
        <f>Table2[[#This Row],[Сумська область]]*100</f>
        <v>58.256880733944946</v>
      </c>
      <c r="U195" s="2">
        <f>Table2[[#This Row],[Тернопільська область]]*100</f>
        <v>58.718330849478392</v>
      </c>
      <c r="V195" s="2">
        <f>Table2[[#This Row],[Харківська область]]*100</f>
        <v>44</v>
      </c>
      <c r="W195" s="2">
        <f>Table2[[#This Row],[Херсонська область]]*100</f>
        <v>98.308668076109939</v>
      </c>
      <c r="X195" s="2">
        <f>Table2[[#This Row],[Хмельницька область]]*100</f>
        <v>66.435986159169545</v>
      </c>
      <c r="Y195" s="2">
        <f>Table2[[#This Row],[Черкаська область]]*100</f>
        <v>25.806451612903224</v>
      </c>
      <c r="Z195" s="2">
        <f>Table2[[#This Row],[Чернівецька область]]*100</f>
        <v>45.479452054794521</v>
      </c>
      <c r="AA195" s="2">
        <f>Table2[[#This Row],[Чернігівська область]]*100</f>
        <v>71.257485029940113</v>
      </c>
    </row>
    <row r="196" spans="1:27" x14ac:dyDescent="0.35">
      <c r="A196" s="1">
        <v>44091</v>
      </c>
      <c r="B196" t="s">
        <v>49</v>
      </c>
      <c r="C196" s="2">
        <f>Table2[[#This Row],[м.Київ]]*100</f>
        <v>29.842931937172771</v>
      </c>
      <c r="D196" s="2">
        <f>Table2[[#This Row],[Вінницька область]]*100</f>
        <v>12.195121951219512</v>
      </c>
      <c r="E196" s="2">
        <f>Table2[[#This Row],[Волинська область]]*100</f>
        <v>21.875</v>
      </c>
      <c r="F196" s="2">
        <f>Table2[[#This Row],[Дніпропетровська область]]*100</f>
        <v>16.949152542372879</v>
      </c>
      <c r="G196" s="2">
        <f>Table2[[#This Row],[Донецька область]]*100</f>
        <v>46.428571428571431</v>
      </c>
      <c r="H196" s="2">
        <f>Table2[[#This Row],[Житомирська область]]*100</f>
        <v>19.736842105263158</v>
      </c>
      <c r="I196" s="2">
        <f>Table2[[#This Row],[Закарпатська область]]*100</f>
        <v>31.775700934579437</v>
      </c>
      <c r="J196" s="2">
        <f>Table2[[#This Row],[Запорізька область]]*100</f>
        <v>9.8305084745762716</v>
      </c>
      <c r="K196" s="2">
        <f>Table2[[#This Row],[Івано-Франківська область]]*100</f>
        <v>52.083333333333336</v>
      </c>
      <c r="L196" s="2">
        <f>Table2[[#This Row],[Київська область]]*100</f>
        <v>36.734693877551024</v>
      </c>
      <c r="M196" s="2">
        <f>Table2[[#This Row],[Кіровоградська область]]*100</f>
        <v>16.326530612244898</v>
      </c>
      <c r="N196" s="2">
        <f>Table2[[#This Row],[Луганська область]]*100</f>
        <v>8</v>
      </c>
      <c r="O196" s="2">
        <f>Table2[[#This Row],[Львівська область]]*100</f>
        <v>42.920353982300888</v>
      </c>
      <c r="P196" s="2">
        <f>Table2[[#This Row],[Миколаївська область]]*100</f>
        <v>24</v>
      </c>
      <c r="Q196" s="2">
        <f>Table2[[#This Row],[Одеська область]]*100</f>
        <v>7.7399380804953566</v>
      </c>
      <c r="R196" s="2">
        <f>Table2[[#This Row],[Полтавська область]]*100</f>
        <v>3.5502958579881656</v>
      </c>
      <c r="S196" s="2">
        <f>Table2[[#This Row],[Рівненська область]]*100</f>
        <v>27.27272727272727</v>
      </c>
      <c r="T196" s="2">
        <f>Table2[[#This Row],[Сумська область]]*100</f>
        <v>33.846153846153847</v>
      </c>
      <c r="U196" s="2">
        <f>Table2[[#This Row],[Тернопільська область]]*100</f>
        <v>28.378378378378379</v>
      </c>
      <c r="V196" s="2">
        <f>Table2[[#This Row],[Харківська область]]*100</f>
        <v>25.294117647058822</v>
      </c>
      <c r="W196" s="2">
        <f>Table2[[#This Row],[Херсонська область]]*100</f>
        <v>8.8888888888888893</v>
      </c>
      <c r="X196" s="2">
        <f>Table2[[#This Row],[Хмельницька область]]*100</f>
        <v>48.571428571428569</v>
      </c>
      <c r="Y196" s="2">
        <f>Table2[[#This Row],[Черкаська область]]*100</f>
        <v>24.096385542168676</v>
      </c>
      <c r="Z196" s="2">
        <f>Table2[[#This Row],[Чернівецька область]]*100</f>
        <v>48</v>
      </c>
      <c r="AA196" s="2">
        <f>Table2[[#This Row],[Чернігівська область]]*100</f>
        <v>20</v>
      </c>
    </row>
    <row r="197" spans="1:27" x14ac:dyDescent="0.35">
      <c r="A197" s="1">
        <v>44091</v>
      </c>
      <c r="B197" t="s">
        <v>50</v>
      </c>
      <c r="C197" s="2">
        <f>Table2[[#This Row],[м.Київ]]*100</f>
        <v>70.157068062827221</v>
      </c>
      <c r="D197" s="2">
        <f>Table2[[#This Row],[Вінницька область]]*100</f>
        <v>87.804878048780495</v>
      </c>
      <c r="E197" s="2">
        <f>Table2[[#This Row],[Волинська область]]*100</f>
        <v>78.125</v>
      </c>
      <c r="F197" s="2">
        <f>Table2[[#This Row],[Дніпропетровська область]]*100</f>
        <v>83.050847457627114</v>
      </c>
      <c r="G197" s="2">
        <f>Table2[[#This Row],[Донецька область]]*100</f>
        <v>53.571428571428569</v>
      </c>
      <c r="H197" s="2">
        <f>Table2[[#This Row],[Житомирська область]]*100</f>
        <v>80.26315789473685</v>
      </c>
      <c r="I197" s="2">
        <f>Table2[[#This Row],[Закарпатська область]]*100</f>
        <v>68.224299065420553</v>
      </c>
      <c r="J197" s="2">
        <f>Table2[[#This Row],[Запорізька область]]*100</f>
        <v>90.169491525423723</v>
      </c>
      <c r="K197" s="2">
        <f>Table2[[#This Row],[Івано-Франківська область]]*100</f>
        <v>47.916666666666671</v>
      </c>
      <c r="L197" s="2">
        <f>Table2[[#This Row],[Київська область]]*100</f>
        <v>63.265306122448983</v>
      </c>
      <c r="M197" s="2">
        <f>Table2[[#This Row],[Кіровоградська область]]*100</f>
        <v>83.673469387755105</v>
      </c>
      <c r="N197" s="2">
        <f>Table2[[#This Row],[Луганська область]]*100</f>
        <v>92</v>
      </c>
      <c r="O197" s="2">
        <f>Table2[[#This Row],[Львівська область]]*100</f>
        <v>57.079646017699112</v>
      </c>
      <c r="P197" s="2">
        <f>Table2[[#This Row],[Миколаївська область]]*100</f>
        <v>76</v>
      </c>
      <c r="Q197" s="2">
        <f>Table2[[#This Row],[Одеська область]]*100</f>
        <v>92.260061919504636</v>
      </c>
      <c r="R197" s="2">
        <f>Table2[[#This Row],[Полтавська область]]*100</f>
        <v>96.449704142011839</v>
      </c>
      <c r="S197" s="2">
        <f>Table2[[#This Row],[Рівненська область]]*100</f>
        <v>72.727272727272734</v>
      </c>
      <c r="T197" s="2">
        <f>Table2[[#This Row],[Сумська область]]*100</f>
        <v>66.153846153846146</v>
      </c>
      <c r="U197" s="2">
        <f>Table2[[#This Row],[Тернопільська область]]*100</f>
        <v>71.621621621621628</v>
      </c>
      <c r="V197" s="2">
        <f>Table2[[#This Row],[Харківська область]]*100</f>
        <v>74.705882352941174</v>
      </c>
      <c r="W197" s="2">
        <f>Table2[[#This Row],[Херсонська область]]*100</f>
        <v>91.111111111111114</v>
      </c>
      <c r="X197" s="2">
        <f>Table2[[#This Row],[Хмельницька область]]*100</f>
        <v>51.428571428571423</v>
      </c>
      <c r="Y197" s="2">
        <f>Table2[[#This Row],[Черкаська область]]*100</f>
        <v>75.903614457831324</v>
      </c>
      <c r="Z197" s="2">
        <f>Table2[[#This Row],[Чернівецька область]]*100</f>
        <v>52</v>
      </c>
      <c r="AA197" s="2">
        <f>Table2[[#This Row],[Чернігівська область]]*100</f>
        <v>80</v>
      </c>
    </row>
    <row r="198" spans="1:27" x14ac:dyDescent="0.35">
      <c r="A198" s="1">
        <v>44091</v>
      </c>
      <c r="B198" t="s">
        <v>51</v>
      </c>
      <c r="C198" s="2">
        <f>Table2[[#This Row],[м.Київ]]*100</f>
        <v>6.9518716577540109</v>
      </c>
      <c r="D198" s="2">
        <f>Table2[[#This Row],[Вінницька область]]*100</f>
        <v>16.551724137931036</v>
      </c>
      <c r="E198" s="2">
        <f>Table2[[#This Row],[Волинська область]]*100</f>
        <v>1.9230769230769231</v>
      </c>
      <c r="F198" s="2">
        <f>Table2[[#This Row],[Дніпропетровська область]]*100</f>
        <v>2.4570024570024569</v>
      </c>
      <c r="G198" s="2">
        <f>Table2[[#This Row],[Донецька область]]*100</f>
        <v>4.6875</v>
      </c>
      <c r="H198" s="2">
        <f>Table2[[#This Row],[Житомирська область]]*100</f>
        <v>3.1746031746031744</v>
      </c>
      <c r="I198" s="2">
        <f>Table2[[#This Row],[Закарпатська область]]*100</f>
        <v>5.4054054054054053</v>
      </c>
      <c r="J198" s="2">
        <f>Table2[[#This Row],[Запорізька область]]*100</f>
        <v>2.3952095808383236</v>
      </c>
      <c r="K198" s="2">
        <f>Table2[[#This Row],[Івано-Франківська область]]*100</f>
        <v>25</v>
      </c>
      <c r="L198" s="2">
        <f>Table2[[#This Row],[Київська область]]*100</f>
        <v>6.8322981366459627</v>
      </c>
      <c r="M198" s="2">
        <f>Table2[[#This Row],[Кіровоградська область]]*100</f>
        <v>18.181818181818183</v>
      </c>
      <c r="N198" s="2">
        <f>Table2[[#This Row],[Луганська область]]*100</f>
        <v>3.6363636363636362</v>
      </c>
      <c r="O198" s="2">
        <f>Table2[[#This Row],[Львівська область]]*100</f>
        <v>18.784530386740332</v>
      </c>
      <c r="P198" s="2">
        <f>Table2[[#This Row],[Миколаївська область]]*100</f>
        <v>5.982905982905983</v>
      </c>
      <c r="Q198" s="2">
        <f>Table2[[#This Row],[Одеська область]]*100</f>
        <v>0.40650406504065045</v>
      </c>
      <c r="R198" s="2">
        <f>Table2[[#This Row],[Полтавська область]]*100</f>
        <v>1.4035087719298245</v>
      </c>
      <c r="S198" s="2">
        <f>Table2[[#This Row],[Рівненська область]]*100</f>
        <v>6.3492063492063489</v>
      </c>
      <c r="T198" s="2">
        <f>Table2[[#This Row],[Сумська область]]*100</f>
        <v>2.6785714285714284</v>
      </c>
      <c r="U198" s="2">
        <f>Table2[[#This Row],[Тернопільська область]]*100</f>
        <v>3.8297872340425529</v>
      </c>
      <c r="V198" s="2">
        <f>Table2[[#This Row],[Харківська область]]*100</f>
        <v>12.758620689655173</v>
      </c>
      <c r="W198" s="2">
        <f>Table2[[#This Row],[Херсонська область]]*100</f>
        <v>0</v>
      </c>
      <c r="X198" s="2">
        <f>Table2[[#This Row],[Хмельницька область]]*100</f>
        <v>4.5045045045045047</v>
      </c>
      <c r="Y198" s="2">
        <f>Table2[[#This Row],[Черкаська область]]*100</f>
        <v>1.0309278350515463</v>
      </c>
      <c r="Z198" s="2">
        <f>Table2[[#This Row],[Чернівецька область]]*100</f>
        <v>0</v>
      </c>
      <c r="AA198" s="2">
        <f>Table2[[#This Row],[Чернігівська область]]*100</f>
        <v>4.3478260869565215</v>
      </c>
    </row>
    <row r="199" spans="1:27" x14ac:dyDescent="0.35">
      <c r="A199" s="1">
        <v>44091</v>
      </c>
      <c r="B199" t="s">
        <v>52</v>
      </c>
      <c r="C199" s="2">
        <f>Table2[[#This Row],[м.Київ]]*100</f>
        <v>93.048128342245988</v>
      </c>
      <c r="D199" s="2">
        <f>Table2[[#This Row],[Вінницька область]]*100</f>
        <v>83.448275862068968</v>
      </c>
      <c r="E199" s="2">
        <f>Table2[[#This Row],[Волинська область]]*100</f>
        <v>98.076923076923066</v>
      </c>
      <c r="F199" s="2">
        <f>Table2[[#This Row],[Дніпропетровська область]]*100</f>
        <v>97.54299754299754</v>
      </c>
      <c r="G199" s="2">
        <f>Table2[[#This Row],[Донецька область]]*100</f>
        <v>95.3125</v>
      </c>
      <c r="H199" s="2">
        <f>Table2[[#This Row],[Житомирська область]]*100</f>
        <v>96.825396825396822</v>
      </c>
      <c r="I199" s="2">
        <f>Table2[[#This Row],[Закарпатська область]]*100</f>
        <v>94.594594594594597</v>
      </c>
      <c r="J199" s="2">
        <f>Table2[[#This Row],[Запорізька область]]*100</f>
        <v>97.604790419161674</v>
      </c>
      <c r="K199" s="2">
        <f>Table2[[#This Row],[Івано-Франківська область]]*100</f>
        <v>75</v>
      </c>
      <c r="L199" s="2">
        <f>Table2[[#This Row],[Київська область]]*100</f>
        <v>93.16770186335404</v>
      </c>
      <c r="M199" s="2">
        <f>Table2[[#This Row],[Кіровоградська область]]*100</f>
        <v>81.818181818181827</v>
      </c>
      <c r="N199" s="2">
        <f>Table2[[#This Row],[Луганська область]]*100</f>
        <v>96.36363636363636</v>
      </c>
      <c r="O199" s="2">
        <f>Table2[[#This Row],[Львівська область]]*100</f>
        <v>81.215469613259671</v>
      </c>
      <c r="P199" s="2">
        <f>Table2[[#This Row],[Миколаївська область]]*100</f>
        <v>94.01709401709401</v>
      </c>
      <c r="Q199" s="2">
        <f>Table2[[#This Row],[Одеська область]]*100</f>
        <v>99.59349593495935</v>
      </c>
      <c r="R199" s="2">
        <f>Table2[[#This Row],[Полтавська область]]*100</f>
        <v>98.596491228070164</v>
      </c>
      <c r="S199" s="2">
        <f>Table2[[#This Row],[Рівненська область]]*100</f>
        <v>93.650793650793645</v>
      </c>
      <c r="T199" s="2">
        <f>Table2[[#This Row],[Сумська область]]*100</f>
        <v>97.321428571428569</v>
      </c>
      <c r="U199" s="2">
        <f>Table2[[#This Row],[Тернопільська область]]*100</f>
        <v>96.170212765957444</v>
      </c>
      <c r="V199" s="2">
        <f>Table2[[#This Row],[Харківська область]]*100</f>
        <v>87.241379310344826</v>
      </c>
      <c r="W199" s="2">
        <f>Table2[[#This Row],[Херсонська область]]*100</f>
        <v>100</v>
      </c>
      <c r="X199" s="2">
        <f>Table2[[#This Row],[Хмельницька область]]*100</f>
        <v>95.495495495495504</v>
      </c>
      <c r="Y199" s="2">
        <f>Table2[[#This Row],[Черкаська область]]*100</f>
        <v>98.969072164948457</v>
      </c>
      <c r="Z199" s="2">
        <f>Table2[[#This Row],[Чернівецька область]]*100</f>
        <v>100</v>
      </c>
      <c r="AA199" s="2">
        <f>Table2[[#This Row],[Чернігівська область]]*100</f>
        <v>95.652173913043484</v>
      </c>
    </row>
    <row r="200" spans="1:27" x14ac:dyDescent="0.35">
      <c r="A200" s="1">
        <v>44092</v>
      </c>
      <c r="B200" t="s">
        <v>30</v>
      </c>
      <c r="C200" s="2">
        <f>Table2[[#This Row],[м.Київ]]*100</f>
        <v>43.278249218401072</v>
      </c>
      <c r="D200" s="2">
        <f>Table2[[#This Row],[Вінницька область]]*100</f>
        <v>22.389306599832913</v>
      </c>
      <c r="E200" s="2">
        <f>Table2[[#This Row],[Волинська область]]*100</f>
        <v>23.277661795407099</v>
      </c>
      <c r="F200" s="2">
        <f>Table2[[#This Row],[Дніпропетровська область]]*100</f>
        <v>17.415023080151069</v>
      </c>
      <c r="G200" s="2">
        <f>Table2[[#This Row],[Донецька область]]*100</f>
        <v>20.780711825487945</v>
      </c>
      <c r="H200" s="2">
        <f>Table2[[#This Row],[Житомирська область]]*100</f>
        <v>28.113207547169811</v>
      </c>
      <c r="I200" s="2">
        <f>Table2[[#This Row],[Закарпатська область]]*100</f>
        <v>28.847845206684259</v>
      </c>
      <c r="J200" s="2">
        <f>Table2[[#This Row],[Запорізька область]]*100</f>
        <v>15.63663440059568</v>
      </c>
      <c r="K200" s="2">
        <f>Table2[[#This Row],[Івано-Франківська область]]*100</f>
        <v>25.121555915721235</v>
      </c>
      <c r="L200" s="2">
        <f>Table2[[#This Row],[Київська область]]*100</f>
        <v>43.757575757575758</v>
      </c>
      <c r="M200" s="2">
        <f>Table2[[#This Row],[Кіровоградська область]]*100</f>
        <v>35.514018691588781</v>
      </c>
      <c r="N200" s="2">
        <f>Table2[[#This Row],[Луганська область]]*100</f>
        <v>41.708542713567837</v>
      </c>
      <c r="O200" s="2">
        <f>Table2[[#This Row],[Львівська область]]*100</f>
        <v>23.90715667311412</v>
      </c>
      <c r="P200" s="2">
        <f>Table2[[#This Row],[Миколаївська область]]*100</f>
        <v>35.94624860022396</v>
      </c>
      <c r="Q200" s="2">
        <f>Table2[[#This Row],[Одеська область]]*100</f>
        <v>31.027535258562793</v>
      </c>
      <c r="R200" s="2">
        <f>Table2[[#This Row],[Полтавська область]]*100</f>
        <v>15.620214395099541</v>
      </c>
      <c r="S200" s="2">
        <f>Table2[[#This Row],[Рівненська область]]*100</f>
        <v>37.803320561941248</v>
      </c>
      <c r="T200" s="2">
        <f>Table2[[#This Row],[Сумська область]]*100</f>
        <v>31.777378815080791</v>
      </c>
      <c r="U200" s="2">
        <f>Table2[[#This Row],[Тернопільська область]]*100</f>
        <v>36.511768255884128</v>
      </c>
      <c r="V200" s="2">
        <f>Table2[[#This Row],[Харківська область]]*100</f>
        <v>32.930367504835587</v>
      </c>
      <c r="W200" s="2">
        <f>Table2[[#This Row],[Херсонська область]]*100</f>
        <v>16.550116550116549</v>
      </c>
      <c r="X200" s="2">
        <f>Table2[[#This Row],[Хмельницька область]]*100</f>
        <v>42.24774405250205</v>
      </c>
      <c r="Y200" s="2">
        <f>Table2[[#This Row],[Черкаська область]]*100</f>
        <v>42.803030303030305</v>
      </c>
      <c r="Z200" s="2">
        <f>Table2[[#This Row],[Чернівецька область]]*100</f>
        <v>33.278688524590166</v>
      </c>
      <c r="AA200" s="2">
        <f>Table2[[#This Row],[Чернігівська область]]*100</f>
        <v>33.935018050541515</v>
      </c>
    </row>
    <row r="201" spans="1:27" x14ac:dyDescent="0.35">
      <c r="A201" s="1">
        <v>44092</v>
      </c>
      <c r="B201" t="s">
        <v>31</v>
      </c>
      <c r="C201" s="2">
        <f>Table2[[#This Row],[м.Київ]]*100</f>
        <v>3.1263957123715942</v>
      </c>
      <c r="D201" s="2">
        <f>Table2[[#This Row],[Вінницька область]]*100</f>
        <v>24.477861319966582</v>
      </c>
      <c r="E201" s="2">
        <f>Table2[[#This Row],[Волинська область]]*100</f>
        <v>24.008350730688935</v>
      </c>
      <c r="F201" s="2">
        <f>Table2[[#This Row],[Дніпропетровська область]]*100</f>
        <v>20.939991607217792</v>
      </c>
      <c r="G201" s="2">
        <f>Table2[[#This Row],[Донецька область]]*100</f>
        <v>26.406429391504016</v>
      </c>
      <c r="H201" s="2">
        <f>Table2[[#This Row],[Житомирська область]]*100</f>
        <v>2.8301886792452833</v>
      </c>
      <c r="I201" s="2">
        <f>Table2[[#This Row],[Закарпатська область]]*100</f>
        <v>7.8276165347405442</v>
      </c>
      <c r="J201" s="2">
        <f>Table2[[#This Row],[Запорізька область]]*100</f>
        <v>3.052866716306776</v>
      </c>
      <c r="K201" s="2">
        <f>Table2[[#This Row],[Івано-Франківська область]]*100</f>
        <v>17.287952458130739</v>
      </c>
      <c r="L201" s="2">
        <f>Table2[[#This Row],[Київська область]]*100</f>
        <v>11.15151515151515</v>
      </c>
      <c r="M201" s="2">
        <f>Table2[[#This Row],[Кіровоградська область]]*100</f>
        <v>4.6728971962616823</v>
      </c>
      <c r="N201" s="2">
        <f>Table2[[#This Row],[Луганська область]]*100</f>
        <v>10.050251256281408</v>
      </c>
      <c r="O201" s="2">
        <f>Table2[[#This Row],[Львівська область]]*100</f>
        <v>23.90715667311412</v>
      </c>
      <c r="P201" s="2">
        <f>Table2[[#This Row],[Миколаївська область]]*100</f>
        <v>5.1511758118701003</v>
      </c>
      <c r="Q201" s="2">
        <f>Table2[[#This Row],[Одеська область]]*100</f>
        <v>37.407656145063797</v>
      </c>
      <c r="R201" s="2">
        <f>Table2[[#This Row],[Полтавська область]]*100</f>
        <v>7.6569678407350681</v>
      </c>
      <c r="S201" s="2">
        <f>Table2[[#This Row],[Рівненська область]]*100</f>
        <v>13.154533844189018</v>
      </c>
      <c r="T201" s="2">
        <f>Table2[[#This Row],[Сумська область]]*100</f>
        <v>13.464991023339318</v>
      </c>
      <c r="U201" s="2">
        <f>Table2[[#This Row],[Тернопільська область]]*100</f>
        <v>16.716958358479179</v>
      </c>
      <c r="V201" s="2">
        <f>Table2[[#This Row],[Харківська область]]*100</f>
        <v>21.131528046421664</v>
      </c>
      <c r="W201" s="2">
        <f>Table2[[#This Row],[Херсонська область]]*100</f>
        <v>0</v>
      </c>
      <c r="X201" s="2">
        <f>Table2[[#This Row],[Хмельницька область]]*100</f>
        <v>16.160787530762921</v>
      </c>
      <c r="Y201" s="2">
        <f>Table2[[#This Row],[Черкаська область]]*100</f>
        <v>17.424242424242426</v>
      </c>
      <c r="Z201" s="2">
        <f>Table2[[#This Row],[Чернівецька область]]*100</f>
        <v>16.229508196721312</v>
      </c>
      <c r="AA201" s="2">
        <f>Table2[[#This Row],[Чернігівська область]]*100</f>
        <v>6.3176895306859198</v>
      </c>
    </row>
    <row r="202" spans="1:27" x14ac:dyDescent="0.35">
      <c r="A202" s="1">
        <v>44092</v>
      </c>
      <c r="B202" t="s">
        <v>32</v>
      </c>
      <c r="C202" s="2">
        <f>Table2[[#This Row],[м.Київ]]*100</f>
        <v>46.404644930772662</v>
      </c>
      <c r="D202" s="2">
        <f>Table2[[#This Row],[Вінницька область]]*100</f>
        <v>46.867167919799499</v>
      </c>
      <c r="E202" s="2">
        <f>Table2[[#This Row],[Волинська область]]*100</f>
        <v>47.28601252609603</v>
      </c>
      <c r="F202" s="2">
        <f>Table2[[#This Row],[Дніпропетровська область]]*100</f>
        <v>38.355014687368858</v>
      </c>
      <c r="G202" s="2">
        <f>Table2[[#This Row],[Донецька область]]*100</f>
        <v>47.187141216991961</v>
      </c>
      <c r="H202" s="2">
        <f>Table2[[#This Row],[Житомирська область]]*100</f>
        <v>30.943396226415093</v>
      </c>
      <c r="I202" s="2">
        <f>Table2[[#This Row],[Закарпатська область]]*100</f>
        <v>36.675461741424805</v>
      </c>
      <c r="J202" s="2">
        <f>Table2[[#This Row],[Запорізька область]]*100</f>
        <v>18.689501116902456</v>
      </c>
      <c r="K202" s="2">
        <f>Table2[[#This Row],[Івано-Франківська область]]*100</f>
        <v>42.40950837385197</v>
      </c>
      <c r="L202" s="2">
        <f>Table2[[#This Row],[Київська область]]*100</f>
        <v>54.909090909090907</v>
      </c>
      <c r="M202" s="2">
        <f>Table2[[#This Row],[Кіровоградська область]]*100</f>
        <v>40.186915887850468</v>
      </c>
      <c r="N202" s="2">
        <f>Table2[[#This Row],[Луганська область]]*100</f>
        <v>51.758793969849251</v>
      </c>
      <c r="O202" s="2">
        <f>Table2[[#This Row],[Львівська область]]*100</f>
        <v>47.814313346228239</v>
      </c>
      <c r="P202" s="2">
        <f>Table2[[#This Row],[Миколаївська область]]*100</f>
        <v>41.097424412094064</v>
      </c>
      <c r="Q202" s="2">
        <f>Table2[[#This Row],[Одеська область]]*100</f>
        <v>68.43519140362659</v>
      </c>
      <c r="R202" s="2">
        <f>Table2[[#This Row],[Полтавська область]]*100</f>
        <v>23.277182235834609</v>
      </c>
      <c r="S202" s="2">
        <f>Table2[[#This Row],[Рівненська область]]*100</f>
        <v>50.957854406130267</v>
      </c>
      <c r="T202" s="2">
        <f>Table2[[#This Row],[Сумська область]]*100</f>
        <v>45.24236983842011</v>
      </c>
      <c r="U202" s="2">
        <f>Table2[[#This Row],[Тернопільська область]]*100</f>
        <v>53.22872661436331</v>
      </c>
      <c r="V202" s="2">
        <f>Table2[[#This Row],[Харківська область]]*100</f>
        <v>54.061895551257258</v>
      </c>
      <c r="W202" s="2">
        <f>Table2[[#This Row],[Херсонська область]]*100</f>
        <v>16.550116550116549</v>
      </c>
      <c r="X202" s="2">
        <f>Table2[[#This Row],[Хмельницька область]]*100</f>
        <v>58.408531583264967</v>
      </c>
      <c r="Y202" s="2">
        <f>Table2[[#This Row],[Черкаська область]]*100</f>
        <v>60.227272727272727</v>
      </c>
      <c r="Z202" s="2">
        <f>Table2[[#This Row],[Чернівецька область]]*100</f>
        <v>49.508196721311478</v>
      </c>
      <c r="AA202" s="2">
        <f>Table2[[#This Row],[Чернігівська область]]*100</f>
        <v>40.25270758122744</v>
      </c>
    </row>
    <row r="203" spans="1:27" x14ac:dyDescent="0.35">
      <c r="A203" s="1">
        <v>44092</v>
      </c>
      <c r="B203" t="s">
        <v>33</v>
      </c>
      <c r="C203" s="2">
        <f>Table2[[#This Row],[м.Київ]]*100</f>
        <v>53.595355069227338</v>
      </c>
      <c r="D203" s="2">
        <f>Table2[[#This Row],[Вінницька область]]*100</f>
        <v>53.132832080200501</v>
      </c>
      <c r="E203" s="2">
        <f>Table2[[#This Row],[Волинська область]]*100</f>
        <v>52.71398747390397</v>
      </c>
      <c r="F203" s="2">
        <f>Table2[[#This Row],[Дніпропетровська область]]*100</f>
        <v>61.644985312631142</v>
      </c>
      <c r="G203" s="2">
        <f>Table2[[#This Row],[Донецька область]]*100</f>
        <v>52.812858783008032</v>
      </c>
      <c r="H203" s="2">
        <f>Table2[[#This Row],[Житомирська область]]*100</f>
        <v>69.056603773584911</v>
      </c>
      <c r="I203" s="2">
        <f>Table2[[#This Row],[Закарпатська область]]*100</f>
        <v>63.324538258575203</v>
      </c>
      <c r="J203" s="2">
        <f>Table2[[#This Row],[Запорізька область]]*100</f>
        <v>81.310498883097537</v>
      </c>
      <c r="K203" s="2">
        <f>Table2[[#This Row],[Івано-Франківська область]]*100</f>
        <v>57.590491626148022</v>
      </c>
      <c r="L203" s="2">
        <f>Table2[[#This Row],[Київська область]]*100</f>
        <v>45.090909090909093</v>
      </c>
      <c r="M203" s="2">
        <f>Table2[[#This Row],[Кіровоградська область]]*100</f>
        <v>59.813084112149539</v>
      </c>
      <c r="N203" s="2">
        <f>Table2[[#This Row],[Луганська область]]*100</f>
        <v>48.241206030150749</v>
      </c>
      <c r="O203" s="2">
        <f>Table2[[#This Row],[Львівська область]]*100</f>
        <v>52.185686653771768</v>
      </c>
      <c r="P203" s="2">
        <f>Table2[[#This Row],[Миколаївська область]]*100</f>
        <v>58.902575587905936</v>
      </c>
      <c r="Q203" s="2">
        <f>Table2[[#This Row],[Одеська область]]*100</f>
        <v>31.564808596373407</v>
      </c>
      <c r="R203" s="2">
        <f>Table2[[#This Row],[Полтавська область]]*100</f>
        <v>76.722817764165384</v>
      </c>
      <c r="S203" s="2">
        <f>Table2[[#This Row],[Рівненська область]]*100</f>
        <v>49.042145593869733</v>
      </c>
      <c r="T203" s="2">
        <f>Table2[[#This Row],[Сумська область]]*100</f>
        <v>54.757630161579883</v>
      </c>
      <c r="U203" s="2">
        <f>Table2[[#This Row],[Тернопільська область]]*100</f>
        <v>46.77127338563669</v>
      </c>
      <c r="V203" s="2">
        <f>Table2[[#This Row],[Харківська область]]*100</f>
        <v>45.938104448742742</v>
      </c>
      <c r="W203" s="2">
        <f>Table2[[#This Row],[Херсонська область]]*100</f>
        <v>83.449883449883444</v>
      </c>
      <c r="X203" s="2">
        <f>Table2[[#This Row],[Хмельницька область]]*100</f>
        <v>41.591468416735033</v>
      </c>
      <c r="Y203" s="2">
        <f>Table2[[#This Row],[Черкаська область]]*100</f>
        <v>39.772727272727273</v>
      </c>
      <c r="Z203" s="2">
        <f>Table2[[#This Row],[Чернівецька область]]*100</f>
        <v>50.491803278688522</v>
      </c>
      <c r="AA203" s="2">
        <f>Table2[[#This Row],[Чернігівська область]]*100</f>
        <v>59.747292418772567</v>
      </c>
    </row>
    <row r="204" spans="1:27" x14ac:dyDescent="0.35">
      <c r="A204" s="1">
        <v>44092</v>
      </c>
      <c r="B204" t="s">
        <v>46</v>
      </c>
      <c r="C204" s="2">
        <f>Table2[[#This Row],[м.Київ]]*100</f>
        <v>35.685573916927197</v>
      </c>
      <c r="D204" s="2">
        <f>Table2[[#This Row],[Вінницька область]]*100</f>
        <v>35.087719298245609</v>
      </c>
      <c r="E204" s="2">
        <f>Table2[[#This Row],[Волинська область]]*100</f>
        <v>29.018789144050107</v>
      </c>
      <c r="F204" s="2">
        <f>Table2[[#This Row],[Дніпропетровська область]]*100</f>
        <v>30.067866627323692</v>
      </c>
      <c r="G204" s="2">
        <f>Table2[[#This Row],[Донецька область]]*100</f>
        <v>44.157441574415742</v>
      </c>
      <c r="H204" s="2">
        <f>Table2[[#This Row],[Житомирська область]]*100</f>
        <v>51.811346548188652</v>
      </c>
      <c r="I204" s="2">
        <f>Table2[[#This Row],[Закарпатська область]]*100</f>
        <v>52.066842568161832</v>
      </c>
      <c r="J204" s="2">
        <f>Table2[[#This Row],[Запорізька область]]*100</f>
        <v>55.334846765039728</v>
      </c>
      <c r="K204" s="2">
        <f>Table2[[#This Row],[Івано-Франківська область]]*100</f>
        <v>34.913112164296997</v>
      </c>
      <c r="L204" s="2">
        <f>Table2[[#This Row],[Київська область]]*100</f>
        <v>56.630434782608695</v>
      </c>
      <c r="M204" s="2">
        <f>Table2[[#This Row],[Кіровоградська область]]*100</f>
        <v>81.742738589211612</v>
      </c>
      <c r="N204" s="2">
        <f>Table2[[#This Row],[Луганська область]]*100</f>
        <v>23.606557377049182</v>
      </c>
      <c r="O204" s="2">
        <f>Table2[[#This Row],[Львівська область]]*100</f>
        <v>51.471135940409681</v>
      </c>
      <c r="P204" s="2">
        <f>Table2[[#This Row],[Миколаївська область]]*100</f>
        <v>37.652270210409746</v>
      </c>
      <c r="Q204" s="2">
        <f>Table2[[#This Row],[Одеська область]]*100</f>
        <v>29.666212534059945</v>
      </c>
      <c r="R204" s="2">
        <f>Table2[[#This Row],[Полтавська область]]*100</f>
        <v>22.508960573476703</v>
      </c>
      <c r="S204" s="2">
        <f>Table2[[#This Row],[Рівненська область]]*100</f>
        <v>25.331369661266567</v>
      </c>
      <c r="T204" s="2">
        <f>Table2[[#This Row],[Сумська область]]*100</f>
        <v>51.843043995243754</v>
      </c>
      <c r="U204" s="2">
        <f>Table2[[#This Row],[Тернопільська область]]*100</f>
        <v>27.773178807947019</v>
      </c>
      <c r="V204" s="2">
        <f>Table2[[#This Row],[Харківська область]]*100</f>
        <v>21.57829839704069</v>
      </c>
      <c r="W204" s="2">
        <f>Table2[[#This Row],[Херсонська область]]*100</f>
        <v>39.781328847771235</v>
      </c>
      <c r="X204" s="2">
        <f>Table2[[#This Row],[Хмельницька область]]*100</f>
        <v>47.826086956521742</v>
      </c>
      <c r="Y204" s="2">
        <f>Table2[[#This Row],[Черкаська область]]*100</f>
        <v>54.241645244215938</v>
      </c>
      <c r="Z204" s="2">
        <f>Table2[[#This Row],[Чернівецька область]]*100</f>
        <v>29.918032786885245</v>
      </c>
      <c r="AA204" s="2">
        <f>Table2[[#This Row],[Чернігівська область]]*100</f>
        <v>23.026315789473685</v>
      </c>
    </row>
    <row r="205" spans="1:27" x14ac:dyDescent="0.35">
      <c r="A205" s="1">
        <v>44092</v>
      </c>
      <c r="B205" t="s">
        <v>47</v>
      </c>
      <c r="C205" s="2">
        <f>Table2[[#This Row],[м.Київ]]*100</f>
        <v>33.041301627033789</v>
      </c>
      <c r="D205" s="2">
        <f>Table2[[#This Row],[Вінницька область]]*100</f>
        <v>33.80952380952381</v>
      </c>
      <c r="E205" s="2">
        <f>Table2[[#This Row],[Волинська область]]*100</f>
        <v>55.035971223021583</v>
      </c>
      <c r="F205" s="2">
        <f>Table2[[#This Row],[Дніпропетровська область]]*100</f>
        <v>14.229636898920511</v>
      </c>
      <c r="G205" s="2">
        <f>Table2[[#This Row],[Донецька область]]*100</f>
        <v>21.16991643454039</v>
      </c>
      <c r="H205" s="2">
        <f>Table2[[#This Row],[Житомирська область]]*100</f>
        <v>10.158311345646439</v>
      </c>
      <c r="I205" s="2">
        <f>Table2[[#This Row],[Закарпатська область]]*100</f>
        <v>51.351351351351347</v>
      </c>
      <c r="J205" s="2">
        <f>Table2[[#This Row],[Запорізька область]]*100</f>
        <v>8.8205128205128194</v>
      </c>
      <c r="K205" s="2">
        <f>Table2[[#This Row],[Івано-Франківська область]]*100</f>
        <v>35.294117647058826</v>
      </c>
      <c r="L205" s="2">
        <f>Table2[[#This Row],[Київська область]]*100</f>
        <v>51.247600767754321</v>
      </c>
      <c r="M205" s="2">
        <f>Table2[[#This Row],[Кіровоградська область]]*100</f>
        <v>38.07106598984771</v>
      </c>
      <c r="N205" s="2">
        <f>Table2[[#This Row],[Луганська область]]*100</f>
        <v>0</v>
      </c>
      <c r="O205" s="2">
        <f>Table2[[#This Row],[Львівська область]]*100</f>
        <v>46.67149059334298</v>
      </c>
      <c r="P205" s="2">
        <f>Table2[[#This Row],[Миколаївська область]]*100</f>
        <v>47.352941176470587</v>
      </c>
      <c r="Q205" s="2">
        <f>Table2[[#This Row],[Одеська область]]*100</f>
        <v>38.461538461538467</v>
      </c>
      <c r="R205" s="2">
        <f>Table2[[#This Row],[Полтавська область]]*100</f>
        <v>11.783439490445859</v>
      </c>
      <c r="S205" s="2">
        <f>Table2[[#This Row],[Рівненська область]]*100</f>
        <v>34.011627906976742</v>
      </c>
      <c r="T205" s="2">
        <f>Table2[[#This Row],[Сумська область]]*100</f>
        <v>41.743119266055047</v>
      </c>
      <c r="U205" s="2">
        <f>Table2[[#This Row],[Тернопільська область]]*100</f>
        <v>40.983606557377051</v>
      </c>
      <c r="V205" s="2">
        <f>Table2[[#This Row],[Харківська область]]*100</f>
        <v>55.238095238095241</v>
      </c>
      <c r="W205" s="2">
        <f>Table2[[#This Row],[Херсонська область]]*100</f>
        <v>1.9027484143763214</v>
      </c>
      <c r="X205" s="2">
        <f>Table2[[#This Row],[Хмельницька область]]*100</f>
        <v>34.476843910806174</v>
      </c>
      <c r="Y205" s="2">
        <f>Table2[[#This Row],[Черкаська область]]*100</f>
        <v>75.355450236966831</v>
      </c>
      <c r="Z205" s="2">
        <f>Table2[[#This Row],[Чернівецька область]]*100</f>
        <v>46.575342465753423</v>
      </c>
      <c r="AA205" s="2">
        <f>Table2[[#This Row],[Чернігівська область]]*100</f>
        <v>24.571428571428573</v>
      </c>
    </row>
    <row r="206" spans="1:27" x14ac:dyDescent="0.35">
      <c r="A206" s="1">
        <v>44092</v>
      </c>
      <c r="B206" t="s">
        <v>48</v>
      </c>
      <c r="C206" s="2">
        <f>Table2[[#This Row],[м.Київ]]*100</f>
        <v>66.958698372966211</v>
      </c>
      <c r="D206" s="2">
        <f>Table2[[#This Row],[Вінницька область]]*100</f>
        <v>66.19047619047619</v>
      </c>
      <c r="E206" s="2">
        <f>Table2[[#This Row],[Волинська область]]*100</f>
        <v>44.964028776978417</v>
      </c>
      <c r="F206" s="2">
        <f>Table2[[#This Row],[Дніпропетровська область]]*100</f>
        <v>85.770363101079496</v>
      </c>
      <c r="G206" s="2">
        <f>Table2[[#This Row],[Донецька область]]*100</f>
        <v>78.830083565459603</v>
      </c>
      <c r="H206" s="2">
        <f>Table2[[#This Row],[Житомирська область]]*100</f>
        <v>89.841688654353561</v>
      </c>
      <c r="I206" s="2">
        <f>Table2[[#This Row],[Закарпатська область]]*100</f>
        <v>48.648648648648653</v>
      </c>
      <c r="J206" s="2">
        <f>Table2[[#This Row],[Запорізька область]]*100</f>
        <v>91.179487179487182</v>
      </c>
      <c r="K206" s="2">
        <f>Table2[[#This Row],[Івано-Франківська область]]*100</f>
        <v>64.705882352941174</v>
      </c>
      <c r="L206" s="2">
        <f>Table2[[#This Row],[Київська область]]*100</f>
        <v>48.752399232245679</v>
      </c>
      <c r="M206" s="2">
        <f>Table2[[#This Row],[Кіровоградська область]]*100</f>
        <v>61.928934010152282</v>
      </c>
      <c r="N206" s="2">
        <f>Table2[[#This Row],[Луганська область]]*100</f>
        <v>100</v>
      </c>
      <c r="O206" s="2">
        <f>Table2[[#This Row],[Львівська область]]*100</f>
        <v>53.32850940665702</v>
      </c>
      <c r="P206" s="2">
        <f>Table2[[#This Row],[Миколаївська область]]*100</f>
        <v>52.647058823529413</v>
      </c>
      <c r="Q206" s="2">
        <f>Table2[[#This Row],[Одеська область]]*100</f>
        <v>61.53846153846154</v>
      </c>
      <c r="R206" s="2">
        <f>Table2[[#This Row],[Полтавська область]]*100</f>
        <v>88.216560509554142</v>
      </c>
      <c r="S206" s="2">
        <f>Table2[[#This Row],[Рівненська область]]*100</f>
        <v>65.988372093023244</v>
      </c>
      <c r="T206" s="2">
        <f>Table2[[#This Row],[Сумська область]]*100</f>
        <v>58.256880733944946</v>
      </c>
      <c r="U206" s="2">
        <f>Table2[[#This Row],[Тернопільська область]]*100</f>
        <v>59.016393442622949</v>
      </c>
      <c r="V206" s="2">
        <f>Table2[[#This Row],[Харківська область]]*100</f>
        <v>44.761904761904766</v>
      </c>
      <c r="W206" s="2">
        <f>Table2[[#This Row],[Херсонська область]]*100</f>
        <v>98.097251585623681</v>
      </c>
      <c r="X206" s="2">
        <f>Table2[[#This Row],[Хмельницька область]]*100</f>
        <v>65.523156089193819</v>
      </c>
      <c r="Y206" s="2">
        <f>Table2[[#This Row],[Черкаська область]]*100</f>
        <v>24.644549763033176</v>
      </c>
      <c r="Z206" s="2">
        <f>Table2[[#This Row],[Чернівецька область]]*100</f>
        <v>53.424657534246577</v>
      </c>
      <c r="AA206" s="2">
        <f>Table2[[#This Row],[Чернігівська область]]*100</f>
        <v>75.428571428571431</v>
      </c>
    </row>
    <row r="207" spans="1:27" x14ac:dyDescent="0.35">
      <c r="A207" s="1">
        <v>44092</v>
      </c>
      <c r="B207" t="s">
        <v>49</v>
      </c>
      <c r="C207" s="2">
        <f>Table2[[#This Row],[м.Київ]]*100</f>
        <v>27.188940092165897</v>
      </c>
      <c r="D207" s="2">
        <f>Table2[[#This Row],[Вінницька область]]*100</f>
        <v>11.38211382113821</v>
      </c>
      <c r="E207" s="2">
        <f>Table2[[#This Row],[Волинська область]]*100</f>
        <v>20.833333333333336</v>
      </c>
      <c r="F207" s="2">
        <f>Table2[[#This Row],[Дніпропетровська область]]*100</f>
        <v>18.64406779661017</v>
      </c>
      <c r="G207" s="2">
        <f>Table2[[#This Row],[Донецька область]]*100</f>
        <v>53.378378378378379</v>
      </c>
      <c r="H207" s="2">
        <f>Table2[[#This Row],[Житомирська область]]*100</f>
        <v>19.736842105263158</v>
      </c>
      <c r="I207" s="2">
        <f>Table2[[#This Row],[Закарпатська область]]*100</f>
        <v>29.906542056074763</v>
      </c>
      <c r="J207" s="2">
        <f>Table2[[#This Row],[Запорізька область]]*100</f>
        <v>9.1525423728813564</v>
      </c>
      <c r="K207" s="2">
        <f>Table2[[#This Row],[Івано-Франківська область]]*100</f>
        <v>48.611111111111107</v>
      </c>
      <c r="L207" s="2">
        <f>Table2[[#This Row],[Київська область]]*100</f>
        <v>35.374149659863946</v>
      </c>
      <c r="M207" s="2">
        <f>Table2[[#This Row],[Кіровоградська область]]*100</f>
        <v>16.326530612244898</v>
      </c>
      <c r="N207" s="2">
        <f>Table2[[#This Row],[Луганська область]]*100</f>
        <v>10</v>
      </c>
      <c r="O207" s="2">
        <f>Table2[[#This Row],[Львівська область]]*100</f>
        <v>44.247787610619469</v>
      </c>
      <c r="P207" s="2">
        <f>Table2[[#This Row],[Миколаївська область]]*100</f>
        <v>23.200000000000003</v>
      </c>
      <c r="Q207" s="2">
        <f>Table2[[#This Row],[Одеська область]]*100</f>
        <v>11.455108359133128</v>
      </c>
      <c r="R207" s="2">
        <f>Table2[[#This Row],[Полтавська область]]*100</f>
        <v>3.5502958579881656</v>
      </c>
      <c r="S207" s="2">
        <f>Table2[[#This Row],[Рівненська область]]*100</f>
        <v>27.27272727272727</v>
      </c>
      <c r="T207" s="2">
        <f>Table2[[#This Row],[Сумська область]]*100</f>
        <v>21.53846153846154</v>
      </c>
      <c r="U207" s="2">
        <f>Table2[[#This Row],[Тернопільська область]]*100</f>
        <v>30.042918454935624</v>
      </c>
      <c r="V207" s="2">
        <f>Table2[[#This Row],[Харківська область]]*100</f>
        <v>25.301204819277107</v>
      </c>
      <c r="W207" s="2">
        <f>Table2[[#This Row],[Херсонська область]]*100</f>
        <v>10</v>
      </c>
      <c r="X207" s="2">
        <f>Table2[[#This Row],[Хмельницька область]]*100</f>
        <v>51.428571428571423</v>
      </c>
      <c r="Y207" s="2">
        <f>Table2[[#This Row],[Черкаська область]]*100</f>
        <v>9.9502487562189064</v>
      </c>
      <c r="Z207" s="2">
        <f>Table2[[#This Row],[Чернівецька область]]*100</f>
        <v>48</v>
      </c>
      <c r="AA207" s="2">
        <f>Table2[[#This Row],[Чернігівська область]]*100</f>
        <v>20</v>
      </c>
    </row>
    <row r="208" spans="1:27" x14ac:dyDescent="0.35">
      <c r="A208" s="1">
        <v>44092</v>
      </c>
      <c r="B208" t="s">
        <v>50</v>
      </c>
      <c r="C208" s="2">
        <f>Table2[[#This Row],[м.Київ]]*100</f>
        <v>72.811059907834093</v>
      </c>
      <c r="D208" s="2">
        <f>Table2[[#This Row],[Вінницька область]]*100</f>
        <v>88.617886178861795</v>
      </c>
      <c r="E208" s="2">
        <f>Table2[[#This Row],[Волинська область]]*100</f>
        <v>79.166666666666657</v>
      </c>
      <c r="F208" s="2">
        <f>Table2[[#This Row],[Дніпропетровська область]]*100</f>
        <v>81.355932203389841</v>
      </c>
      <c r="G208" s="2">
        <f>Table2[[#This Row],[Донецька область]]*100</f>
        <v>46.621621621621621</v>
      </c>
      <c r="H208" s="2">
        <f>Table2[[#This Row],[Житомирська область]]*100</f>
        <v>80.26315789473685</v>
      </c>
      <c r="I208" s="2">
        <f>Table2[[#This Row],[Закарпатська область]]*100</f>
        <v>70.09345794392523</v>
      </c>
      <c r="J208" s="2">
        <f>Table2[[#This Row],[Запорізька область]]*100</f>
        <v>90.847457627118644</v>
      </c>
      <c r="K208" s="2">
        <f>Table2[[#This Row],[Івано-Франківська область]]*100</f>
        <v>51.388888888888886</v>
      </c>
      <c r="L208" s="2">
        <f>Table2[[#This Row],[Київська область]]*100</f>
        <v>64.625850340136054</v>
      </c>
      <c r="M208" s="2">
        <f>Table2[[#This Row],[Кіровоградська область]]*100</f>
        <v>83.673469387755105</v>
      </c>
      <c r="N208" s="2">
        <f>Table2[[#This Row],[Луганська область]]*100</f>
        <v>90</v>
      </c>
      <c r="O208" s="2">
        <f>Table2[[#This Row],[Львівська область]]*100</f>
        <v>55.752212389380531</v>
      </c>
      <c r="P208" s="2">
        <f>Table2[[#This Row],[Миколаївська область]]*100</f>
        <v>76.8</v>
      </c>
      <c r="Q208" s="2">
        <f>Table2[[#This Row],[Одеська область]]*100</f>
        <v>88.544891640866879</v>
      </c>
      <c r="R208" s="2">
        <f>Table2[[#This Row],[Полтавська область]]*100</f>
        <v>96.449704142011839</v>
      </c>
      <c r="S208" s="2">
        <f>Table2[[#This Row],[Рівненська область]]*100</f>
        <v>72.727272727272734</v>
      </c>
      <c r="T208" s="2">
        <f>Table2[[#This Row],[Сумська область]]*100</f>
        <v>78.461538461538467</v>
      </c>
      <c r="U208" s="2">
        <f>Table2[[#This Row],[Тернопільська область]]*100</f>
        <v>69.957081545064383</v>
      </c>
      <c r="V208" s="2">
        <f>Table2[[#This Row],[Харківська область]]*100</f>
        <v>74.698795180722882</v>
      </c>
      <c r="W208" s="2">
        <f>Table2[[#This Row],[Херсонська область]]*100</f>
        <v>90</v>
      </c>
      <c r="X208" s="2">
        <f>Table2[[#This Row],[Хмельницька область]]*100</f>
        <v>48.571428571428569</v>
      </c>
      <c r="Y208" s="2">
        <f>Table2[[#This Row],[Черкаська область]]*100</f>
        <v>90.049751243781088</v>
      </c>
      <c r="Z208" s="2">
        <f>Table2[[#This Row],[Чернівецька область]]*100</f>
        <v>52</v>
      </c>
      <c r="AA208" s="2">
        <f>Table2[[#This Row],[Чернігівська область]]*100</f>
        <v>80</v>
      </c>
    </row>
    <row r="209" spans="1:27" x14ac:dyDescent="0.35">
      <c r="A209" s="1">
        <v>44092</v>
      </c>
      <c r="B209" t="s">
        <v>51</v>
      </c>
      <c r="C209" s="2">
        <f>Table2[[#This Row],[м.Київ]]*100</f>
        <v>7.4866310160427805</v>
      </c>
      <c r="D209" s="2">
        <f>Table2[[#This Row],[Вінницька область]]*100</f>
        <v>15.862068965517242</v>
      </c>
      <c r="E209" s="2">
        <f>Table2[[#This Row],[Волинська область]]*100</f>
        <v>2.5641025641025639</v>
      </c>
      <c r="F209" s="2">
        <f>Table2[[#This Row],[Дніпропетровська область]]*100</f>
        <v>1.9656019656019657</v>
      </c>
      <c r="G209" s="2">
        <f>Table2[[#This Row],[Донецька область]]*100</f>
        <v>2.512562814070352</v>
      </c>
      <c r="H209" s="2">
        <f>Table2[[#This Row],[Житомирська область]]*100</f>
        <v>4.2328042328042326</v>
      </c>
      <c r="I209" s="2">
        <f>Table2[[#This Row],[Закарпатська область]]*100</f>
        <v>5.4054054054054053</v>
      </c>
      <c r="J209" s="2">
        <f>Table2[[#This Row],[Запорізька область]]*100</f>
        <v>2.3952095808383236</v>
      </c>
      <c r="K209" s="2">
        <f>Table2[[#This Row],[Івано-Франківська область]]*100</f>
        <v>25</v>
      </c>
      <c r="L209" s="2">
        <f>Table2[[#This Row],[Київська область]]*100</f>
        <v>5.5900621118012426</v>
      </c>
      <c r="M209" s="2">
        <f>Table2[[#This Row],[Кіровоградська область]]*100</f>
        <v>12.195121951219512</v>
      </c>
      <c r="N209" s="2">
        <f>Table2[[#This Row],[Луганська область]]*100</f>
        <v>3.6363636363636362</v>
      </c>
      <c r="O209" s="2">
        <f>Table2[[#This Row],[Львівська область]]*100</f>
        <v>18.232044198895029</v>
      </c>
      <c r="P209" s="2">
        <f>Table2[[#This Row],[Миколаївська область]]*100</f>
        <v>6.8376068376068382</v>
      </c>
      <c r="Q209" s="2">
        <f>Table2[[#This Row],[Одеська область]]*100</f>
        <v>1.2195121951219512</v>
      </c>
      <c r="R209" s="2">
        <f>Table2[[#This Row],[Полтавська область]]*100</f>
        <v>1.7543859649122806</v>
      </c>
      <c r="S209" s="2">
        <f>Table2[[#This Row],[Рівненська область]]*100</f>
        <v>5.5555555555555554</v>
      </c>
      <c r="T209" s="2">
        <f>Table2[[#This Row],[Сумська область]]*100</f>
        <v>1.7857142857142856</v>
      </c>
      <c r="U209" s="2">
        <f>Table2[[#This Row],[Тернопільська область]]*100</f>
        <v>3.4188034188034191</v>
      </c>
      <c r="V209" s="2">
        <f>Table2[[#This Row],[Харківська область]]*100</f>
        <v>12.286689419795222</v>
      </c>
      <c r="W209" s="2">
        <f>Table2[[#This Row],[Херсонська область]]*100</f>
        <v>0</v>
      </c>
      <c r="X209" s="2">
        <f>Table2[[#This Row],[Хмельницька область]]*100</f>
        <v>3.6036036036036037</v>
      </c>
      <c r="Y209" s="2">
        <f>Table2[[#This Row],[Черкаська область]]*100</f>
        <v>0.98039215686274506</v>
      </c>
      <c r="Z209" s="2">
        <f>Table2[[#This Row],[Чернівецька область]]*100</f>
        <v>0</v>
      </c>
      <c r="AA209" s="2">
        <f>Table2[[#This Row],[Чернігівська область]]*100</f>
        <v>4.3478260869565215</v>
      </c>
    </row>
    <row r="210" spans="1:27" x14ac:dyDescent="0.35">
      <c r="A210" s="1">
        <v>44092</v>
      </c>
      <c r="B210" t="s">
        <v>52</v>
      </c>
      <c r="C210" s="2">
        <f>Table2[[#This Row],[м.Київ]]*100</f>
        <v>92.513368983957221</v>
      </c>
      <c r="D210" s="2">
        <f>Table2[[#This Row],[Вінницька область]]*100</f>
        <v>84.137931034482762</v>
      </c>
      <c r="E210" s="2">
        <f>Table2[[#This Row],[Волинська область]]*100</f>
        <v>97.435897435897431</v>
      </c>
      <c r="F210" s="2">
        <f>Table2[[#This Row],[Дніпропетровська область]]*100</f>
        <v>98.034398034398023</v>
      </c>
      <c r="G210" s="2">
        <f>Table2[[#This Row],[Донецька область]]*100</f>
        <v>97.48743718592965</v>
      </c>
      <c r="H210" s="2">
        <f>Table2[[#This Row],[Житомирська область]]*100</f>
        <v>95.767195767195773</v>
      </c>
      <c r="I210" s="2">
        <f>Table2[[#This Row],[Закарпатська область]]*100</f>
        <v>94.594594594594597</v>
      </c>
      <c r="J210" s="2">
        <f>Table2[[#This Row],[Запорізька область]]*100</f>
        <v>97.604790419161674</v>
      </c>
      <c r="K210" s="2">
        <f>Table2[[#This Row],[Івано-Франківська область]]*100</f>
        <v>75</v>
      </c>
      <c r="L210" s="2">
        <f>Table2[[#This Row],[Київська область]]*100</f>
        <v>94.409937888198755</v>
      </c>
      <c r="M210" s="2">
        <f>Table2[[#This Row],[Кіровоградська область]]*100</f>
        <v>87.804878048780495</v>
      </c>
      <c r="N210" s="2">
        <f>Table2[[#This Row],[Луганська область]]*100</f>
        <v>96.36363636363636</v>
      </c>
      <c r="O210" s="2">
        <f>Table2[[#This Row],[Львівська область]]*100</f>
        <v>81.767955801104975</v>
      </c>
      <c r="P210" s="2">
        <f>Table2[[#This Row],[Миколаївська область]]*100</f>
        <v>93.162393162393158</v>
      </c>
      <c r="Q210" s="2">
        <f>Table2[[#This Row],[Одеська область]]*100</f>
        <v>98.780487804878049</v>
      </c>
      <c r="R210" s="2">
        <f>Table2[[#This Row],[Полтавська область]]*100</f>
        <v>98.245614035087712</v>
      </c>
      <c r="S210" s="2">
        <f>Table2[[#This Row],[Рівненська область]]*100</f>
        <v>94.444444444444443</v>
      </c>
      <c r="T210" s="2">
        <f>Table2[[#This Row],[Сумська область]]*100</f>
        <v>98.214285714285708</v>
      </c>
      <c r="U210" s="2">
        <f>Table2[[#This Row],[Тернопільська область]]*100</f>
        <v>96.581196581196579</v>
      </c>
      <c r="V210" s="2">
        <f>Table2[[#This Row],[Харківська область]]*100</f>
        <v>87.713310580204777</v>
      </c>
      <c r="W210" s="2">
        <f>Table2[[#This Row],[Херсонська область]]*100</f>
        <v>100</v>
      </c>
      <c r="X210" s="2">
        <f>Table2[[#This Row],[Хмельницька область]]*100</f>
        <v>96.396396396396398</v>
      </c>
      <c r="Y210" s="2">
        <f>Table2[[#This Row],[Черкаська область]]*100</f>
        <v>99.019607843137265</v>
      </c>
      <c r="Z210" s="2">
        <f>Table2[[#This Row],[Чернівецька область]]*100</f>
        <v>100</v>
      </c>
      <c r="AA210" s="2">
        <f>Table2[[#This Row],[Чернігівська область]]*100</f>
        <v>95.652173913043484</v>
      </c>
    </row>
    <row r="211" spans="1:27" x14ac:dyDescent="0.35">
      <c r="A211" s="1">
        <v>44093</v>
      </c>
      <c r="B211" t="s">
        <v>30</v>
      </c>
      <c r="C211" s="2">
        <f>Table2[[#This Row],[м.Київ]]*100</f>
        <v>41.357748995087093</v>
      </c>
      <c r="D211" s="2">
        <f>Table2[[#This Row],[Вінницька область]]*100</f>
        <v>21.052631578947366</v>
      </c>
      <c r="E211" s="2">
        <f>Table2[[#This Row],[Волинська область]]*100</f>
        <v>24.63465553235908</v>
      </c>
      <c r="F211" s="2">
        <f>Table2[[#This Row],[Дніпропетровська область]]*100</f>
        <v>17.12127570289551</v>
      </c>
      <c r="G211" s="2">
        <f>Table2[[#This Row],[Донецька область]]*100</f>
        <v>21.814006888633756</v>
      </c>
      <c r="H211" s="2">
        <f>Table2[[#This Row],[Житомирська область]]*100</f>
        <v>26.415094339622641</v>
      </c>
      <c r="I211" s="2">
        <f>Table2[[#This Row],[Закарпатська область]]*100</f>
        <v>28.408091468777485</v>
      </c>
      <c r="J211" s="2">
        <f>Table2[[#This Row],[Запорізька область]]*100</f>
        <v>16.232315711094564</v>
      </c>
      <c r="K211" s="2">
        <f>Table2[[#This Row],[Івано-Франківська область]]*100</f>
        <v>25.121555915721235</v>
      </c>
      <c r="L211" s="2">
        <f>Table2[[#This Row],[Київська область]]*100</f>
        <v>41.454545454545453</v>
      </c>
      <c r="M211" s="2">
        <f>Table2[[#This Row],[Кіровоградська область]]*100</f>
        <v>34.579439252336449</v>
      </c>
      <c r="N211" s="2">
        <f>Table2[[#This Row],[Луганська область]]*100</f>
        <v>40.7035175879397</v>
      </c>
      <c r="O211" s="2">
        <f>Table2[[#This Row],[Львівська область]]*100</f>
        <v>25.338491295938105</v>
      </c>
      <c r="P211" s="2">
        <f>Table2[[#This Row],[Миколаївська область]]*100</f>
        <v>36.394176931690929</v>
      </c>
      <c r="Q211" s="2">
        <f>Table2[[#This Row],[Одеська область]]*100</f>
        <v>30.960376091336467</v>
      </c>
      <c r="R211" s="2">
        <f>Table2[[#This Row],[Полтавська область]]*100</f>
        <v>16.539050535987748</v>
      </c>
      <c r="S211" s="2">
        <f>Table2[[#This Row],[Рівненська область]]*100</f>
        <v>38.314176245210732</v>
      </c>
      <c r="T211" s="2">
        <f>Table2[[#This Row],[Сумська область]]*100</f>
        <v>31.238779174147218</v>
      </c>
      <c r="U211" s="2">
        <f>Table2[[#This Row],[Тернопільська область]]*100</f>
        <v>35.968617984308992</v>
      </c>
      <c r="V211" s="2">
        <f>Table2[[#This Row],[Харківська область]]*100</f>
        <v>33.075435203094777</v>
      </c>
      <c r="W211" s="2">
        <f>Table2[[#This Row],[Херсонська область]]*100</f>
        <v>15.151515151515152</v>
      </c>
      <c r="X211" s="2">
        <f>Table2[[#This Row],[Хмельницька область]]*100</f>
        <v>41.509433962264154</v>
      </c>
      <c r="Y211" s="2">
        <f>Table2[[#This Row],[Черкаська область]]*100</f>
        <v>47.348484848484851</v>
      </c>
      <c r="Z211" s="2">
        <f>Table2[[#This Row],[Чернівецька область]]*100</f>
        <v>32.622950819672134</v>
      </c>
      <c r="AA211" s="2">
        <f>Table2[[#This Row],[Чернігівська область]]*100</f>
        <v>32.31046931407942</v>
      </c>
    </row>
    <row r="212" spans="1:27" x14ac:dyDescent="0.35">
      <c r="A212" s="1">
        <v>44093</v>
      </c>
      <c r="B212" t="s">
        <v>31</v>
      </c>
      <c r="C212" s="2">
        <f>Table2[[#This Row],[м.Київ]]*100</f>
        <v>3.3050468959356856</v>
      </c>
      <c r="D212" s="2">
        <f>Table2[[#This Row],[Вінницька область]]*100</f>
        <v>24.895572263993316</v>
      </c>
      <c r="E212" s="2">
        <f>Table2[[#This Row],[Волинська область]]*100</f>
        <v>21.920668058455114</v>
      </c>
      <c r="F212" s="2">
        <f>Table2[[#This Row],[Дніпропетровська область]]*100</f>
        <v>22.408728493495595</v>
      </c>
      <c r="G212" s="2">
        <f>Table2[[#This Row],[Донецька область]]*100</f>
        <v>28.473019517795638</v>
      </c>
      <c r="H212" s="2">
        <f>Table2[[#This Row],[Житомирська область]]*100</f>
        <v>3.0188679245283021</v>
      </c>
      <c r="I212" s="2">
        <f>Table2[[#This Row],[Закарпатська область]]*100</f>
        <v>7.0360598065083559</v>
      </c>
      <c r="J212" s="2">
        <f>Table2[[#This Row],[Запорізька область]]*100</f>
        <v>3.79746835443038</v>
      </c>
      <c r="K212" s="2">
        <f>Table2[[#This Row],[Івано-Франківська область]]*100</f>
        <v>17.936250675310642</v>
      </c>
      <c r="L212" s="2">
        <f>Table2[[#This Row],[Київська область]]*100</f>
        <v>8.9696969696969688</v>
      </c>
      <c r="M212" s="2">
        <f>Table2[[#This Row],[Кіровоградська область]]*100</f>
        <v>3.2710280373831773</v>
      </c>
      <c r="N212" s="2">
        <f>Table2[[#This Row],[Луганська область]]*100</f>
        <v>9.0452261306532673</v>
      </c>
      <c r="O212" s="2">
        <f>Table2[[#This Row],[Львівська область]]*100</f>
        <v>22.978723404255319</v>
      </c>
      <c r="P212" s="2">
        <f>Table2[[#This Row],[Миколаївська область]]*100</f>
        <v>6.718924972004479</v>
      </c>
      <c r="Q212" s="2">
        <f>Table2[[#This Row],[Одеська область]]*100</f>
        <v>37.340496977837475</v>
      </c>
      <c r="R212" s="2">
        <f>Table2[[#This Row],[Полтавська область]]*100</f>
        <v>7.1975497702909648</v>
      </c>
      <c r="S212" s="2">
        <f>Table2[[#This Row],[Рівненська область]]*100</f>
        <v>13.409961685823754</v>
      </c>
      <c r="T212" s="2">
        <f>Table2[[#This Row],[Сумська область]]*100</f>
        <v>17.055655296229801</v>
      </c>
      <c r="U212" s="2">
        <f>Table2[[#This Row],[Тернопільська область]]*100</f>
        <v>13.27700663850332</v>
      </c>
      <c r="V212" s="2">
        <f>Table2[[#This Row],[Харківська область]]*100</f>
        <v>15.087040618955513</v>
      </c>
      <c r="W212" s="2">
        <f>Table2[[#This Row],[Херсонська область]]*100</f>
        <v>0</v>
      </c>
      <c r="X212" s="2">
        <f>Table2[[#This Row],[Хмельницька область]]*100</f>
        <v>18.703855619360134</v>
      </c>
      <c r="Y212" s="2">
        <f>Table2[[#This Row],[Черкаська область]]*100</f>
        <v>12.121212121212121</v>
      </c>
      <c r="Z212" s="2">
        <f>Table2[[#This Row],[Чернівецька область]]*100</f>
        <v>15.983606557377051</v>
      </c>
      <c r="AA212" s="2">
        <f>Table2[[#This Row],[Чернігівська область]]*100</f>
        <v>4.512635379061372</v>
      </c>
    </row>
    <row r="213" spans="1:27" x14ac:dyDescent="0.35">
      <c r="A213" s="1">
        <v>44093</v>
      </c>
      <c r="B213" t="s">
        <v>32</v>
      </c>
      <c r="C213" s="2">
        <f>Table2[[#This Row],[м.Київ]]*100</f>
        <v>44.662795891022775</v>
      </c>
      <c r="D213" s="2">
        <f>Table2[[#This Row],[Вінницька область]]*100</f>
        <v>45.948203842940686</v>
      </c>
      <c r="E213" s="2">
        <f>Table2[[#This Row],[Волинська область]]*100</f>
        <v>46.555323590814197</v>
      </c>
      <c r="F213" s="2">
        <f>Table2[[#This Row],[Дніпропетровська область]]*100</f>
        <v>39.530004196391104</v>
      </c>
      <c r="G213" s="2">
        <f>Table2[[#This Row],[Донецька область]]*100</f>
        <v>50.287026406429391</v>
      </c>
      <c r="H213" s="2">
        <f>Table2[[#This Row],[Житомирська область]]*100</f>
        <v>29.433962264150942</v>
      </c>
      <c r="I213" s="2">
        <f>Table2[[#This Row],[Закарпатська область]]*100</f>
        <v>35.44415127528584</v>
      </c>
      <c r="J213" s="2">
        <f>Table2[[#This Row],[Запорізька область]]*100</f>
        <v>20.029784065524943</v>
      </c>
      <c r="K213" s="2">
        <f>Table2[[#This Row],[Івано-Франківська область]]*100</f>
        <v>43.05780659103187</v>
      </c>
      <c r="L213" s="2">
        <f>Table2[[#This Row],[Київська область]]*100</f>
        <v>50.424242424242429</v>
      </c>
      <c r="M213" s="2">
        <f>Table2[[#This Row],[Кіровоградська область]]*100</f>
        <v>37.850467289719624</v>
      </c>
      <c r="N213" s="2">
        <f>Table2[[#This Row],[Луганська область]]*100</f>
        <v>49.748743718592962</v>
      </c>
      <c r="O213" s="2">
        <f>Table2[[#This Row],[Львівська область]]*100</f>
        <v>48.317214700193425</v>
      </c>
      <c r="P213" s="2">
        <f>Table2[[#This Row],[Миколаївська область]]*100</f>
        <v>43.113101903695409</v>
      </c>
      <c r="Q213" s="2">
        <f>Table2[[#This Row],[Одеська область]]*100</f>
        <v>68.300873069173946</v>
      </c>
      <c r="R213" s="2">
        <f>Table2[[#This Row],[Полтавська область]]*100</f>
        <v>23.736600306278714</v>
      </c>
      <c r="S213" s="2">
        <f>Table2[[#This Row],[Рівненська область]]*100</f>
        <v>51.724137931034484</v>
      </c>
      <c r="T213" s="2">
        <f>Table2[[#This Row],[Сумська область]]*100</f>
        <v>48.29443447037702</v>
      </c>
      <c r="U213" s="2">
        <f>Table2[[#This Row],[Тернопільська область]]*100</f>
        <v>49.245624622812315</v>
      </c>
      <c r="V213" s="2">
        <f>Table2[[#This Row],[Харківська область]]*100</f>
        <v>48.16247582205029</v>
      </c>
      <c r="W213" s="2">
        <f>Table2[[#This Row],[Херсонська область]]*100</f>
        <v>15.151515151515152</v>
      </c>
      <c r="X213" s="2">
        <f>Table2[[#This Row],[Хмельницька область]]*100</f>
        <v>60.213289581624288</v>
      </c>
      <c r="Y213" s="2">
        <f>Table2[[#This Row],[Черкаська область]]*100</f>
        <v>59.469696969696969</v>
      </c>
      <c r="Z213" s="2">
        <f>Table2[[#This Row],[Чернівецька область]]*100</f>
        <v>48.606557377049178</v>
      </c>
      <c r="AA213" s="2">
        <f>Table2[[#This Row],[Чернігівська область]]*100</f>
        <v>36.823104693140799</v>
      </c>
    </row>
    <row r="214" spans="1:27" x14ac:dyDescent="0.35">
      <c r="A214" s="1">
        <v>44093</v>
      </c>
      <c r="B214" t="s">
        <v>33</v>
      </c>
      <c r="C214" s="2">
        <f>Table2[[#This Row],[м.Київ]]*100</f>
        <v>55.337204108977225</v>
      </c>
      <c r="D214" s="2">
        <f>Table2[[#This Row],[Вінницька область]]*100</f>
        <v>54.051796157059314</v>
      </c>
      <c r="E214" s="2">
        <f>Table2[[#This Row],[Волинська область]]*100</f>
        <v>53.444676409185796</v>
      </c>
      <c r="F214" s="2">
        <f>Table2[[#This Row],[Дніпропетровська область]]*100</f>
        <v>60.469995803608903</v>
      </c>
      <c r="G214" s="2">
        <f>Table2[[#This Row],[Донецька область]]*100</f>
        <v>49.712973593570609</v>
      </c>
      <c r="H214" s="2">
        <f>Table2[[#This Row],[Житомирська область]]*100</f>
        <v>70.566037735849065</v>
      </c>
      <c r="I214" s="2">
        <f>Table2[[#This Row],[Закарпатська область]]*100</f>
        <v>64.555848724714167</v>
      </c>
      <c r="J214" s="2">
        <f>Table2[[#This Row],[Запорізька область]]*100</f>
        <v>79.97021593447505</v>
      </c>
      <c r="K214" s="2">
        <f>Table2[[#This Row],[Івано-Франківська область]]*100</f>
        <v>56.942193408968137</v>
      </c>
      <c r="L214" s="2">
        <f>Table2[[#This Row],[Київська область]]*100</f>
        <v>49.575757575757571</v>
      </c>
      <c r="M214" s="2">
        <f>Table2[[#This Row],[Кіровоградська область]]*100</f>
        <v>62.149532710280376</v>
      </c>
      <c r="N214" s="2">
        <f>Table2[[#This Row],[Луганська область]]*100</f>
        <v>50.251256281407031</v>
      </c>
      <c r="O214" s="2">
        <f>Table2[[#This Row],[Львівська область]]*100</f>
        <v>51.682785299806575</v>
      </c>
      <c r="P214" s="2">
        <f>Table2[[#This Row],[Миколаївська область]]*100</f>
        <v>56.886898096304584</v>
      </c>
      <c r="Q214" s="2">
        <f>Table2[[#This Row],[Одеська область]]*100</f>
        <v>31.699126930826061</v>
      </c>
      <c r="R214" s="2">
        <f>Table2[[#This Row],[Полтавська область]]*100</f>
        <v>76.263399693721283</v>
      </c>
      <c r="S214" s="2">
        <f>Table2[[#This Row],[Рівненська область]]*100</f>
        <v>48.275862068965516</v>
      </c>
      <c r="T214" s="2">
        <f>Table2[[#This Row],[Сумська область]]*100</f>
        <v>51.705565529622973</v>
      </c>
      <c r="U214" s="2">
        <f>Table2[[#This Row],[Тернопільська область]]*100</f>
        <v>50.754375377187685</v>
      </c>
      <c r="V214" s="2">
        <f>Table2[[#This Row],[Харківська область]]*100</f>
        <v>51.83752417794971</v>
      </c>
      <c r="W214" s="2">
        <f>Table2[[#This Row],[Херсонська область]]*100</f>
        <v>84.848484848484844</v>
      </c>
      <c r="X214" s="2">
        <f>Table2[[#This Row],[Хмельницька область]]*100</f>
        <v>39.786710418375712</v>
      </c>
      <c r="Y214" s="2">
        <f>Table2[[#This Row],[Черкаська область]]*100</f>
        <v>40.530303030303031</v>
      </c>
      <c r="Z214" s="2">
        <f>Table2[[#This Row],[Чернівецька область]]*100</f>
        <v>51.393442622950822</v>
      </c>
      <c r="AA214" s="2">
        <f>Table2[[#This Row],[Чернігівська область]]*100</f>
        <v>63.176895306859201</v>
      </c>
    </row>
    <row r="215" spans="1:27" x14ac:dyDescent="0.35">
      <c r="A215" s="1">
        <v>44093</v>
      </c>
      <c r="B215" t="s">
        <v>46</v>
      </c>
      <c r="C215" s="2">
        <f>Table2[[#This Row],[м.Київ]]*100</f>
        <v>35.774899508709247</v>
      </c>
      <c r="D215" s="2">
        <f>Table2[[#This Row],[Вінницька область]]*100</f>
        <v>35.087719298245609</v>
      </c>
      <c r="E215" s="2">
        <f>Table2[[#This Row],[Волинська область]]*100</f>
        <v>29.018789144050107</v>
      </c>
      <c r="F215" s="2">
        <f>Table2[[#This Row],[Дніпропетровська область]]*100</f>
        <v>30.067866627323692</v>
      </c>
      <c r="G215" s="2">
        <f>Table2[[#This Row],[Донецька область]]*100</f>
        <v>44.157441574415742</v>
      </c>
      <c r="H215" s="2">
        <f>Table2[[#This Row],[Житомирська область]]*100</f>
        <v>51.811346548188652</v>
      </c>
      <c r="I215" s="2">
        <f>Table2[[#This Row],[Закарпатська область]]*100</f>
        <v>52.066842568161832</v>
      </c>
      <c r="J215" s="2">
        <f>Table2[[#This Row],[Запорізька область]]*100</f>
        <v>55.334846765039728</v>
      </c>
      <c r="K215" s="2">
        <f>Table2[[#This Row],[Івано-Франківська область]]*100</f>
        <v>34.913112164296997</v>
      </c>
      <c r="L215" s="2">
        <f>Table2[[#This Row],[Київська область]]*100</f>
        <v>56.630434782608695</v>
      </c>
      <c r="M215" s="2">
        <f>Table2[[#This Row],[Кіровоградська область]]*100</f>
        <v>81.742738589211612</v>
      </c>
      <c r="N215" s="2">
        <f>Table2[[#This Row],[Луганська область]]*100</f>
        <v>23.606557377049182</v>
      </c>
      <c r="O215" s="2">
        <f>Table2[[#This Row],[Львівська область]]*100</f>
        <v>51.471135940409681</v>
      </c>
      <c r="P215" s="2">
        <f>Table2[[#This Row],[Миколаївська область]]*100</f>
        <v>37.652270210409746</v>
      </c>
      <c r="Q215" s="2">
        <f>Table2[[#This Row],[Одеська область]]*100</f>
        <v>29.666212534059945</v>
      </c>
      <c r="R215" s="2">
        <f>Table2[[#This Row],[Полтавська область]]*100</f>
        <v>22.508960573476703</v>
      </c>
      <c r="S215" s="2">
        <f>Table2[[#This Row],[Рівненська область]]*100</f>
        <v>25.331369661266567</v>
      </c>
      <c r="T215" s="2">
        <f>Table2[[#This Row],[Сумська область]]*100</f>
        <v>51.843043995243754</v>
      </c>
      <c r="U215" s="2">
        <f>Table2[[#This Row],[Тернопільська область]]*100</f>
        <v>28.021523178807943</v>
      </c>
      <c r="V215" s="2">
        <f>Table2[[#This Row],[Харківська область]]*100</f>
        <v>21.57829839704069</v>
      </c>
      <c r="W215" s="2">
        <f>Table2[[#This Row],[Херсонська область]]*100</f>
        <v>39.781328847771235</v>
      </c>
      <c r="X215" s="2">
        <f>Table2[[#This Row],[Хмельницька область]]*100</f>
        <v>47.662018047579984</v>
      </c>
      <c r="Y215" s="2">
        <f>Table2[[#This Row],[Черкаська область]]*100</f>
        <v>70.951156812339335</v>
      </c>
      <c r="Z215" s="2">
        <f>Table2[[#This Row],[Чернівецька область]]*100</f>
        <v>29.918032786885245</v>
      </c>
      <c r="AA215" s="2">
        <f>Table2[[#This Row],[Чернігівська область]]*100</f>
        <v>23.026315789473685</v>
      </c>
    </row>
    <row r="216" spans="1:27" x14ac:dyDescent="0.35">
      <c r="A216" s="1">
        <v>44093</v>
      </c>
      <c r="B216" t="s">
        <v>47</v>
      </c>
      <c r="C216" s="2">
        <f>Table2[[#This Row],[м.Київ]]*100</f>
        <v>34.332084893882644</v>
      </c>
      <c r="D216" s="2">
        <f>Table2[[#This Row],[Вінницька область]]*100</f>
        <v>31.666666666666664</v>
      </c>
      <c r="E216" s="2">
        <f>Table2[[#This Row],[Волинська область]]*100</f>
        <v>55.39568345323741</v>
      </c>
      <c r="F216" s="2">
        <f>Table2[[#This Row],[Дніпропетровська область]]*100</f>
        <v>13.738959764474975</v>
      </c>
      <c r="G216" s="2">
        <f>Table2[[#This Row],[Донецька область]]*100</f>
        <v>20.473537604456823</v>
      </c>
      <c r="H216" s="2">
        <f>Table2[[#This Row],[Житомирська область]]*100</f>
        <v>8.7071240105540895</v>
      </c>
      <c r="I216" s="2">
        <f>Table2[[#This Row],[Закарпатська область]]*100</f>
        <v>49.324324324324323</v>
      </c>
      <c r="J216" s="2">
        <f>Table2[[#This Row],[Запорізька область]]*100</f>
        <v>10.256410256410255</v>
      </c>
      <c r="K216" s="2">
        <f>Table2[[#This Row],[Івано-Франківська область]]*100</f>
        <v>31.825037707390646</v>
      </c>
      <c r="L216" s="2">
        <f>Table2[[#This Row],[Київська область]]*100</f>
        <v>44.337811900191937</v>
      </c>
      <c r="M216" s="2">
        <f>Table2[[#This Row],[Кіровоградська область]]*100</f>
        <v>37.56345177664975</v>
      </c>
      <c r="N216" s="2">
        <f>Table2[[#This Row],[Луганська область]]*100</f>
        <v>0</v>
      </c>
      <c r="O216" s="2">
        <f>Table2[[#This Row],[Львівська область]]*100</f>
        <v>47.9739507959479</v>
      </c>
      <c r="P216" s="2">
        <f>Table2[[#This Row],[Миколаївська область]]*100</f>
        <v>47.647058823529406</v>
      </c>
      <c r="Q216" s="2">
        <f>Table2[[#This Row],[Одеська область]]*100</f>
        <v>38.461538461538467</v>
      </c>
      <c r="R216" s="2">
        <f>Table2[[#This Row],[Полтавська область]]*100</f>
        <v>13.375796178343949</v>
      </c>
      <c r="S216" s="2">
        <f>Table2[[#This Row],[Рівненська область]]*100</f>
        <v>33.139534883720927</v>
      </c>
      <c r="T216" s="2">
        <f>Table2[[#This Row],[Сумська область]]*100</f>
        <v>43.348623853211009</v>
      </c>
      <c r="U216" s="2">
        <f>Table2[[#This Row],[Тернопільська область]]*100</f>
        <v>46.971935007385525</v>
      </c>
      <c r="V216" s="2">
        <f>Table2[[#This Row],[Харківська область]]*100</f>
        <v>55.80952380952381</v>
      </c>
      <c r="W216" s="2">
        <f>Table2[[#This Row],[Херсонська область]]*100</f>
        <v>1.6913319238900635</v>
      </c>
      <c r="X216" s="2">
        <f>Table2[[#This Row],[Хмельницька область]]*100</f>
        <v>35.972461273666099</v>
      </c>
      <c r="Y216" s="2">
        <f>Table2[[#This Row],[Черкаська область]]*100</f>
        <v>59.05797101449275</v>
      </c>
      <c r="Z216" s="2">
        <f>Table2[[#This Row],[Чернівецька область]]*100</f>
        <v>46.027397260273972</v>
      </c>
      <c r="AA216" s="2">
        <f>Table2[[#This Row],[Чернігівська область]]*100</f>
        <v>24.571428571428573</v>
      </c>
    </row>
    <row r="217" spans="1:27" x14ac:dyDescent="0.35">
      <c r="A217" s="1">
        <v>44093</v>
      </c>
      <c r="B217" t="s">
        <v>48</v>
      </c>
      <c r="C217" s="2">
        <f>Table2[[#This Row],[м.Київ]]*100</f>
        <v>65.667915106117363</v>
      </c>
      <c r="D217" s="2">
        <f>Table2[[#This Row],[Вінницька область]]*100</f>
        <v>68.333333333333329</v>
      </c>
      <c r="E217" s="2">
        <f>Table2[[#This Row],[Волинська область]]*100</f>
        <v>44.60431654676259</v>
      </c>
      <c r="F217" s="2">
        <f>Table2[[#This Row],[Дніпропетровська область]]*100</f>
        <v>86.261040235525016</v>
      </c>
      <c r="G217" s="2">
        <f>Table2[[#This Row],[Донецька область]]*100</f>
        <v>79.526462395543177</v>
      </c>
      <c r="H217" s="2">
        <f>Table2[[#This Row],[Житомирська область]]*100</f>
        <v>91.292875989445903</v>
      </c>
      <c r="I217" s="2">
        <f>Table2[[#This Row],[Закарпатська область]]*100</f>
        <v>50.675675675675677</v>
      </c>
      <c r="J217" s="2">
        <f>Table2[[#This Row],[Запорізька область]]*100</f>
        <v>89.743589743589752</v>
      </c>
      <c r="K217" s="2">
        <f>Table2[[#This Row],[Івано-Франківська область]]*100</f>
        <v>68.174962292609351</v>
      </c>
      <c r="L217" s="2">
        <f>Table2[[#This Row],[Київська область]]*100</f>
        <v>55.662188099808063</v>
      </c>
      <c r="M217" s="2">
        <f>Table2[[#This Row],[Кіровоградська область]]*100</f>
        <v>62.43654822335025</v>
      </c>
      <c r="N217" s="2">
        <f>Table2[[#This Row],[Луганська область]]*100</f>
        <v>100</v>
      </c>
      <c r="O217" s="2">
        <f>Table2[[#This Row],[Львівська область]]*100</f>
        <v>52.026049204052093</v>
      </c>
      <c r="P217" s="2">
        <f>Table2[[#This Row],[Миколаївська область]]*100</f>
        <v>52.352941176470594</v>
      </c>
      <c r="Q217" s="2">
        <f>Table2[[#This Row],[Одеська область]]*100</f>
        <v>61.53846153846154</v>
      </c>
      <c r="R217" s="2">
        <f>Table2[[#This Row],[Полтавська область]]*100</f>
        <v>86.624203821656053</v>
      </c>
      <c r="S217" s="2">
        <f>Table2[[#This Row],[Рівненська область]]*100</f>
        <v>66.860465116279073</v>
      </c>
      <c r="T217" s="2">
        <f>Table2[[#This Row],[Сумська область]]*100</f>
        <v>56.651376146788991</v>
      </c>
      <c r="U217" s="2">
        <f>Table2[[#This Row],[Тернопільська область]]*100</f>
        <v>53.028064992614475</v>
      </c>
      <c r="V217" s="2">
        <f>Table2[[#This Row],[Харківська область]]*100</f>
        <v>44.19047619047619</v>
      </c>
      <c r="W217" s="2">
        <f>Table2[[#This Row],[Херсонська область]]*100</f>
        <v>98.308668076109939</v>
      </c>
      <c r="X217" s="2">
        <f>Table2[[#This Row],[Хмельницька область]]*100</f>
        <v>64.027538726333916</v>
      </c>
      <c r="Y217" s="2">
        <f>Table2[[#This Row],[Черкаська область]]*100</f>
        <v>40.942028985507243</v>
      </c>
      <c r="Z217" s="2">
        <f>Table2[[#This Row],[Чернівецька область]]*100</f>
        <v>53.972602739726028</v>
      </c>
      <c r="AA217" s="2">
        <f>Table2[[#This Row],[Чернігівська область]]*100</f>
        <v>75.428571428571431</v>
      </c>
    </row>
    <row r="218" spans="1:27" x14ac:dyDescent="0.35">
      <c r="A218" s="1">
        <v>44093</v>
      </c>
      <c r="B218" t="s">
        <v>49</v>
      </c>
      <c r="C218" s="2">
        <f>Table2[[#This Row],[м.Київ]]*100</f>
        <v>28.571428571428569</v>
      </c>
      <c r="D218" s="2">
        <f>Table2[[#This Row],[Вінницька область]]*100</f>
        <v>25.203252032520325</v>
      </c>
      <c r="E218" s="2">
        <f>Table2[[#This Row],[Волинська область]]*100</f>
        <v>20.833333333333336</v>
      </c>
      <c r="F218" s="2">
        <f>Table2[[#This Row],[Дніпропетровська область]]*100</f>
        <v>18.64406779661017</v>
      </c>
      <c r="G218" s="2">
        <f>Table2[[#This Row],[Донецька область]]*100</f>
        <v>55.405405405405403</v>
      </c>
      <c r="H218" s="2">
        <f>Table2[[#This Row],[Житомирська область]]*100</f>
        <v>16.447368421052634</v>
      </c>
      <c r="I218" s="2">
        <f>Table2[[#This Row],[Закарпатська область]]*100</f>
        <v>30.841121495327101</v>
      </c>
      <c r="J218" s="2">
        <f>Table2[[#This Row],[Запорізька область]]*100</f>
        <v>10.847457627118644</v>
      </c>
      <c r="K218" s="2">
        <f>Table2[[#This Row],[Івано-Франківська область]]*100</f>
        <v>50</v>
      </c>
      <c r="L218" s="2">
        <f>Table2[[#This Row],[Київська область]]*100</f>
        <v>36.054421768707485</v>
      </c>
      <c r="M218" s="2">
        <f>Table2[[#This Row],[Кіровоградська область]]*100</f>
        <v>16.326530612244898</v>
      </c>
      <c r="N218" s="2">
        <f>Table2[[#This Row],[Луганська область]]*100</f>
        <v>14.000000000000002</v>
      </c>
      <c r="O218" s="2">
        <f>Table2[[#This Row],[Львівська область]]*100</f>
        <v>45.132743362831853</v>
      </c>
      <c r="P218" s="2">
        <f>Table2[[#This Row],[Миколаївська область]]*100</f>
        <v>23.200000000000003</v>
      </c>
      <c r="Q218" s="2">
        <f>Table2[[#This Row],[Одеська область]]*100</f>
        <v>11.145510835913312</v>
      </c>
      <c r="R218" s="2">
        <f>Table2[[#This Row],[Полтавська область]]*100</f>
        <v>2.9585798816568047</v>
      </c>
      <c r="S218" s="2">
        <f>Table2[[#This Row],[Рівненська область]]*100</f>
        <v>27.27272727272727</v>
      </c>
      <c r="T218" s="2">
        <f>Table2[[#This Row],[Сумська область]]*100</f>
        <v>33.846153846153847</v>
      </c>
      <c r="U218" s="2">
        <f>Table2[[#This Row],[Тернопільська область]]*100</f>
        <v>31.330472103004293</v>
      </c>
      <c r="V218" s="2">
        <f>Table2[[#This Row],[Харківська область]]*100</f>
        <v>29.518072289156628</v>
      </c>
      <c r="W218" s="2">
        <f>Table2[[#This Row],[Херсонська область]]*100</f>
        <v>8.8888888888888893</v>
      </c>
      <c r="X218" s="2">
        <f>Table2[[#This Row],[Хмельницька область]]*100</f>
        <v>54.285714285714285</v>
      </c>
      <c r="Y218" s="2">
        <f>Table2[[#This Row],[Черкаська область]]*100</f>
        <v>24.691358024691358</v>
      </c>
      <c r="Z218" s="2">
        <f>Table2[[#This Row],[Чернівецька область]]*100</f>
        <v>50</v>
      </c>
      <c r="AA218" s="2">
        <f>Table2[[#This Row],[Чернігівська область]]*100</f>
        <v>20</v>
      </c>
    </row>
    <row r="219" spans="1:27" x14ac:dyDescent="0.35">
      <c r="A219" s="1">
        <v>44093</v>
      </c>
      <c r="B219" t="s">
        <v>50</v>
      </c>
      <c r="C219" s="2">
        <f>Table2[[#This Row],[м.Київ]]*100</f>
        <v>71.428571428571431</v>
      </c>
      <c r="D219" s="2">
        <f>Table2[[#This Row],[Вінницька область]]*100</f>
        <v>74.796747967479675</v>
      </c>
      <c r="E219" s="2">
        <f>Table2[[#This Row],[Волинська область]]*100</f>
        <v>79.166666666666657</v>
      </c>
      <c r="F219" s="2">
        <f>Table2[[#This Row],[Дніпропетровська область]]*100</f>
        <v>81.355932203389841</v>
      </c>
      <c r="G219" s="2">
        <f>Table2[[#This Row],[Донецька область]]*100</f>
        <v>44.594594594594597</v>
      </c>
      <c r="H219" s="2">
        <f>Table2[[#This Row],[Житомирська область]]*100</f>
        <v>83.55263157894737</v>
      </c>
      <c r="I219" s="2">
        <f>Table2[[#This Row],[Закарпатська область]]*100</f>
        <v>69.158878504672899</v>
      </c>
      <c r="J219" s="2">
        <f>Table2[[#This Row],[Запорізька область]]*100</f>
        <v>89.152542372881356</v>
      </c>
      <c r="K219" s="2">
        <f>Table2[[#This Row],[Івано-Франківська область]]*100</f>
        <v>50</v>
      </c>
      <c r="L219" s="2">
        <f>Table2[[#This Row],[Київська область]]*100</f>
        <v>63.945578231292522</v>
      </c>
      <c r="M219" s="2">
        <f>Table2[[#This Row],[Кіровоградська область]]*100</f>
        <v>83.673469387755105</v>
      </c>
      <c r="N219" s="2">
        <f>Table2[[#This Row],[Луганська область]]*100</f>
        <v>86</v>
      </c>
      <c r="O219" s="2">
        <f>Table2[[#This Row],[Львівська область]]*100</f>
        <v>54.86725663716814</v>
      </c>
      <c r="P219" s="2">
        <f>Table2[[#This Row],[Миколаївська область]]*100</f>
        <v>76.8</v>
      </c>
      <c r="Q219" s="2">
        <f>Table2[[#This Row],[Одеська область]]*100</f>
        <v>88.854489164086687</v>
      </c>
      <c r="R219" s="2">
        <f>Table2[[#This Row],[Полтавська область]]*100</f>
        <v>97.041420118343197</v>
      </c>
      <c r="S219" s="2">
        <f>Table2[[#This Row],[Рівненська область]]*100</f>
        <v>72.727272727272734</v>
      </c>
      <c r="T219" s="2">
        <f>Table2[[#This Row],[Сумська область]]*100</f>
        <v>66.153846153846146</v>
      </c>
      <c r="U219" s="2">
        <f>Table2[[#This Row],[Тернопільська область]]*100</f>
        <v>68.669527896995703</v>
      </c>
      <c r="V219" s="2">
        <f>Table2[[#This Row],[Харківська область]]*100</f>
        <v>70.481927710843379</v>
      </c>
      <c r="W219" s="2">
        <f>Table2[[#This Row],[Херсонська область]]*100</f>
        <v>91.111111111111114</v>
      </c>
      <c r="X219" s="2">
        <f>Table2[[#This Row],[Хмельницька область]]*100</f>
        <v>45.714285714285715</v>
      </c>
      <c r="Y219" s="2">
        <f>Table2[[#This Row],[Черкаська область]]*100</f>
        <v>75.308641975308646</v>
      </c>
      <c r="Z219" s="2">
        <f>Table2[[#This Row],[Чернівецька область]]*100</f>
        <v>50</v>
      </c>
      <c r="AA219" s="2">
        <f>Table2[[#This Row],[Чернігівська область]]*100</f>
        <v>80</v>
      </c>
    </row>
    <row r="220" spans="1:27" x14ac:dyDescent="0.35">
      <c r="A220" s="1">
        <v>44093</v>
      </c>
      <c r="B220" t="s">
        <v>51</v>
      </c>
      <c r="C220" s="2">
        <f>Table2[[#This Row],[м.Київ]]*100</f>
        <v>7.4866310160427805</v>
      </c>
      <c r="D220" s="2">
        <f>Table2[[#This Row],[Вінницька область]]*100</f>
        <v>17.931034482758619</v>
      </c>
      <c r="E220" s="2">
        <f>Table2[[#This Row],[Волинська область]]*100</f>
        <v>25.641025641025639</v>
      </c>
      <c r="F220" s="2">
        <f>Table2[[#This Row],[Дніпропетровська область]]*100</f>
        <v>2.1897810218978102</v>
      </c>
      <c r="G220" s="2">
        <f>Table2[[#This Row],[Донецька область]]*100</f>
        <v>2.8901734104046244</v>
      </c>
      <c r="H220" s="2">
        <f>Table2[[#This Row],[Житомирська область]]*100</f>
        <v>4.7619047619047619</v>
      </c>
      <c r="I220" s="2">
        <f>Table2[[#This Row],[Закарпатська область]]*100</f>
        <v>6.3063063063063058</v>
      </c>
      <c r="J220" s="2">
        <f>Table2[[#This Row],[Запорізька область]]*100</f>
        <v>1.7964071856287425</v>
      </c>
      <c r="K220" s="2">
        <f>Table2[[#This Row],[Івано-Франківська область]]*100</f>
        <v>21.969696969696969</v>
      </c>
      <c r="L220" s="2">
        <f>Table2[[#This Row],[Київська область]]*100</f>
        <v>5.5900621118012426</v>
      </c>
      <c r="M220" s="2">
        <f>Table2[[#This Row],[Кіровоградська область]]*100</f>
        <v>14.634146341463413</v>
      </c>
      <c r="N220" s="2">
        <f>Table2[[#This Row],[Луганська область]]*100</f>
        <v>3.6363636363636362</v>
      </c>
      <c r="O220" s="2">
        <f>Table2[[#This Row],[Львівська область]]*100</f>
        <v>17.679558011049721</v>
      </c>
      <c r="P220" s="2">
        <f>Table2[[#This Row],[Миколаївська область]]*100</f>
        <v>6.8376068376068382</v>
      </c>
      <c r="Q220" s="2">
        <f>Table2[[#This Row],[Одеська область]]*100</f>
        <v>1.2195121951219512</v>
      </c>
      <c r="R220" s="2">
        <f>Table2[[#This Row],[Полтавська область]]*100</f>
        <v>1.7543859649122806</v>
      </c>
      <c r="S220" s="2">
        <f>Table2[[#This Row],[Рівненська область]]*100</f>
        <v>6.3492063492063489</v>
      </c>
      <c r="T220" s="2">
        <f>Table2[[#This Row],[Сумська область]]*100</f>
        <v>0.89285714285714279</v>
      </c>
      <c r="U220" s="2">
        <f>Table2[[#This Row],[Тернопільська область]]*100</f>
        <v>4.2735042735042734</v>
      </c>
      <c r="V220" s="2">
        <f>Table2[[#This Row],[Харківська область]]*100</f>
        <v>11.945392491467576</v>
      </c>
      <c r="W220" s="2">
        <f>Table2[[#This Row],[Херсонська область]]*100</f>
        <v>0</v>
      </c>
      <c r="X220" s="2">
        <f>Table2[[#This Row],[Хмельницька область]]*100</f>
        <v>3.6036036036036037</v>
      </c>
      <c r="Y220" s="2">
        <f>Table2[[#This Row],[Черкаська область]]*100</f>
        <v>1.098901098901099</v>
      </c>
      <c r="Z220" s="2">
        <f>Table2[[#This Row],[Чернівецька область]]*100</f>
        <v>0</v>
      </c>
      <c r="AA220" s="2">
        <f>Table2[[#This Row],[Чернігівська область]]*100</f>
        <v>3.4782608695652173</v>
      </c>
    </row>
    <row r="221" spans="1:27" x14ac:dyDescent="0.35">
      <c r="A221" s="1">
        <v>44093</v>
      </c>
      <c r="B221" t="s">
        <v>52</v>
      </c>
      <c r="C221" s="2">
        <f>Table2[[#This Row],[м.Київ]]*100</f>
        <v>92.513368983957221</v>
      </c>
      <c r="D221" s="2">
        <f>Table2[[#This Row],[Вінницька область]]*100</f>
        <v>82.068965517241381</v>
      </c>
      <c r="E221" s="2">
        <f>Table2[[#This Row],[Волинська область]]*100</f>
        <v>74.358974358974365</v>
      </c>
      <c r="F221" s="2">
        <f>Table2[[#This Row],[Дніпропетровська область]]*100</f>
        <v>97.810218978102199</v>
      </c>
      <c r="G221" s="2">
        <f>Table2[[#This Row],[Донецька область]]*100</f>
        <v>97.109826589595372</v>
      </c>
      <c r="H221" s="2">
        <f>Table2[[#This Row],[Житомирська область]]*100</f>
        <v>95.238095238095227</v>
      </c>
      <c r="I221" s="2">
        <f>Table2[[#This Row],[Закарпатська область]]*100</f>
        <v>93.693693693693689</v>
      </c>
      <c r="J221" s="2">
        <f>Table2[[#This Row],[Запорізька область]]*100</f>
        <v>98.203592814371248</v>
      </c>
      <c r="K221" s="2">
        <f>Table2[[#This Row],[Івано-Франківська область]]*100</f>
        <v>78.030303030303031</v>
      </c>
      <c r="L221" s="2">
        <f>Table2[[#This Row],[Київська область]]*100</f>
        <v>94.409937888198755</v>
      </c>
      <c r="M221" s="2">
        <f>Table2[[#This Row],[Кіровоградська область]]*100</f>
        <v>85.365853658536579</v>
      </c>
      <c r="N221" s="2">
        <f>Table2[[#This Row],[Луганська область]]*100</f>
        <v>96.36363636363636</v>
      </c>
      <c r="O221" s="2">
        <f>Table2[[#This Row],[Львівська область]]*100</f>
        <v>82.320441988950279</v>
      </c>
      <c r="P221" s="2">
        <f>Table2[[#This Row],[Миколаївська область]]*100</f>
        <v>93.162393162393158</v>
      </c>
      <c r="Q221" s="2">
        <f>Table2[[#This Row],[Одеська область]]*100</f>
        <v>98.780487804878049</v>
      </c>
      <c r="R221" s="2">
        <f>Table2[[#This Row],[Полтавська область]]*100</f>
        <v>98.245614035087712</v>
      </c>
      <c r="S221" s="2">
        <f>Table2[[#This Row],[Рівненська область]]*100</f>
        <v>93.650793650793645</v>
      </c>
      <c r="T221" s="2">
        <f>Table2[[#This Row],[Сумська область]]*100</f>
        <v>99.107142857142861</v>
      </c>
      <c r="U221" s="2">
        <f>Table2[[#This Row],[Тернопільська область]]*100</f>
        <v>95.726495726495727</v>
      </c>
      <c r="V221" s="2">
        <f>Table2[[#This Row],[Харківська область]]*100</f>
        <v>88.054607508532428</v>
      </c>
      <c r="W221" s="2">
        <f>Table2[[#This Row],[Херсонська область]]*100</f>
        <v>100</v>
      </c>
      <c r="X221" s="2">
        <f>Table2[[#This Row],[Хмельницька область]]*100</f>
        <v>96.396396396396398</v>
      </c>
      <c r="Y221" s="2">
        <f>Table2[[#This Row],[Черкаська область]]*100</f>
        <v>98.901098901098905</v>
      </c>
      <c r="Z221" s="2">
        <f>Table2[[#This Row],[Чернівецька область]]*100</f>
        <v>100</v>
      </c>
      <c r="AA221" s="2">
        <f>Table2[[#This Row],[Чернігівська область]]*100</f>
        <v>96.521739130434781</v>
      </c>
    </row>
    <row r="222" spans="1:27" x14ac:dyDescent="0.35">
      <c r="A222" s="1">
        <v>44094</v>
      </c>
      <c r="B222" t="s">
        <v>30</v>
      </c>
      <c r="C222" s="2">
        <f>Table2[[#This Row],[м.Київ]]*100</f>
        <v>44.528807503349711</v>
      </c>
      <c r="D222" s="2">
        <f>Table2[[#This Row],[Вінницька область]]*100</f>
        <v>21.720969089390142</v>
      </c>
      <c r="E222" s="2">
        <f>Table2[[#This Row],[Волинська область]]*100</f>
        <v>25.678496868475992</v>
      </c>
      <c r="F222" s="2">
        <f>Table2[[#This Row],[Дніпропетровська область]]*100</f>
        <v>19.135543432647921</v>
      </c>
      <c r="G222" s="2">
        <f>Table2[[#This Row],[Донецька область]]*100</f>
        <v>23.30654420206659</v>
      </c>
      <c r="H222" s="2">
        <f>Table2[[#This Row],[Житомирська область]]*100</f>
        <v>27.547169811320753</v>
      </c>
      <c r="I222" s="2">
        <f>Table2[[#This Row],[Закарпатська область]]*100</f>
        <v>29.023746701846964</v>
      </c>
      <c r="J222" s="2">
        <f>Table2[[#This Row],[Запорізька область]]*100</f>
        <v>17.051377513030527</v>
      </c>
      <c r="K222" s="2">
        <f>Table2[[#This Row],[Івано-Франківська область]]*100</f>
        <v>25.013506212857916</v>
      </c>
      <c r="L222" s="2">
        <f>Table2[[#This Row],[Київська область]]*100</f>
        <v>42.303030303030305</v>
      </c>
      <c r="M222" s="2">
        <f>Table2[[#This Row],[Кіровоградська область]]*100</f>
        <v>34.579439252336449</v>
      </c>
      <c r="N222" s="2">
        <f>Table2[[#This Row],[Луганська область]]*100</f>
        <v>38.693467336683419</v>
      </c>
      <c r="O222" s="2">
        <f>Table2[[#This Row],[Львівська область]]*100</f>
        <v>25.647969052224372</v>
      </c>
      <c r="P222" s="2">
        <f>Table2[[#This Row],[Миколаївська область]]*100</f>
        <v>36.170212765957451</v>
      </c>
      <c r="Q222" s="2">
        <f>Table2[[#This Row],[Одеська область]]*100</f>
        <v>29.818670248488921</v>
      </c>
      <c r="R222" s="2">
        <f>Table2[[#This Row],[Полтавська область]]*100</f>
        <v>19.142419601837673</v>
      </c>
      <c r="S222" s="2">
        <f>Table2[[#This Row],[Рівненська область]]*100</f>
        <v>42.145593869731798</v>
      </c>
      <c r="T222" s="2">
        <f>Table2[[#This Row],[Сумська область]]*100</f>
        <v>31.597845601436266</v>
      </c>
      <c r="U222" s="2">
        <f>Table2[[#This Row],[Тернопільська область]]*100</f>
        <v>37.175618587809296</v>
      </c>
      <c r="V222" s="2">
        <f>Table2[[#This Row],[Харківська область]]*100</f>
        <v>34.139264990328819</v>
      </c>
      <c r="W222" s="2">
        <f>Table2[[#This Row],[Херсонська область]]*100</f>
        <v>16.317016317016318</v>
      </c>
      <c r="X222" s="2">
        <f>Table2[[#This Row],[Хмельницька область]]*100</f>
        <v>44.70877768662838</v>
      </c>
      <c r="Y222" s="2">
        <f>Table2[[#This Row],[Черкаська область]]*100</f>
        <v>48.484848484848484</v>
      </c>
      <c r="Z222" s="2">
        <f>Table2[[#This Row],[Чернівецька область]]*100</f>
        <v>32.950819672131146</v>
      </c>
      <c r="AA222" s="2">
        <f>Table2[[#This Row],[Чернігівська область]]*100</f>
        <v>35.018050541516246</v>
      </c>
    </row>
    <row r="223" spans="1:27" x14ac:dyDescent="0.35">
      <c r="A223" s="1">
        <v>44094</v>
      </c>
      <c r="B223" t="s">
        <v>31</v>
      </c>
      <c r="C223" s="2">
        <f>Table2[[#This Row],[м.Київ]]*100</f>
        <v>3.4390352836087539</v>
      </c>
      <c r="D223" s="2">
        <f>Table2[[#This Row],[Вінницька область]]*100</f>
        <v>27.652464494569756</v>
      </c>
      <c r="E223" s="2">
        <f>Table2[[#This Row],[Волинська область]]*100</f>
        <v>22.129436325678498</v>
      </c>
      <c r="F223" s="2">
        <f>Table2[[#This Row],[Дніпропетровська область]]*100</f>
        <v>23.122114981116241</v>
      </c>
      <c r="G223" s="2">
        <f>Table2[[#This Row],[Донецька область]]*100</f>
        <v>27.554535017221582</v>
      </c>
      <c r="H223" s="2">
        <f>Table2[[#This Row],[Житомирська область]]*100</f>
        <v>2.4528301886792456</v>
      </c>
      <c r="I223" s="2">
        <f>Table2[[#This Row],[Закарпатська область]]*100</f>
        <v>7.0360598065083559</v>
      </c>
      <c r="J223" s="2">
        <f>Table2[[#This Row],[Запорізька область]]*100</f>
        <v>2.9039463886820553</v>
      </c>
      <c r="K223" s="2">
        <f>Table2[[#This Row],[Івано-Франківська область]]*100</f>
        <v>18.692598595353864</v>
      </c>
      <c r="L223" s="2">
        <f>Table2[[#This Row],[Київська область]]*100</f>
        <v>9.3333333333333339</v>
      </c>
      <c r="M223" s="2">
        <f>Table2[[#This Row],[Кіровоградська область]]*100</f>
        <v>3.7383177570093453</v>
      </c>
      <c r="N223" s="2">
        <f>Table2[[#This Row],[Луганська область]]*100</f>
        <v>11.557788944723619</v>
      </c>
      <c r="O223" s="2">
        <f>Table2[[#This Row],[Львівська область]]*100</f>
        <v>23.945841392649903</v>
      </c>
      <c r="P223" s="2">
        <f>Table2[[#This Row],[Миколаївська область]]*100</f>
        <v>6.8309070548712203</v>
      </c>
      <c r="Q223" s="2">
        <f>Table2[[#This Row],[Одеська область]]*100</f>
        <v>35.527199462726664</v>
      </c>
      <c r="R223" s="2">
        <f>Table2[[#This Row],[Полтавська область]]*100</f>
        <v>4.7473200612557429</v>
      </c>
      <c r="S223" s="2">
        <f>Table2[[#This Row],[Рівненська область]]*100</f>
        <v>12.51596424010217</v>
      </c>
      <c r="T223" s="2">
        <f>Table2[[#This Row],[Сумська область]]*100</f>
        <v>18.13285457809695</v>
      </c>
      <c r="U223" s="2">
        <f>Table2[[#This Row],[Тернопільська область]]*100</f>
        <v>13.337356668678336</v>
      </c>
      <c r="V223" s="2">
        <f>Table2[[#This Row],[Харківська область]]*100</f>
        <v>16.005802707930368</v>
      </c>
      <c r="W223" s="2">
        <f>Table2[[#This Row],[Херсонська область]]*100</f>
        <v>0</v>
      </c>
      <c r="X223" s="2">
        <f>Table2[[#This Row],[Хмельницька область]]*100</f>
        <v>18.621821164889255</v>
      </c>
      <c r="Y223" s="2">
        <f>Table2[[#This Row],[Черкаська область]]*100</f>
        <v>10.227272727272728</v>
      </c>
      <c r="Z223" s="2">
        <f>Table2[[#This Row],[Чернівецька область]]*100</f>
        <v>16.065573770491802</v>
      </c>
      <c r="AA223" s="2">
        <f>Table2[[#This Row],[Чернігівська область]]*100</f>
        <v>7.4007220216606493</v>
      </c>
    </row>
    <row r="224" spans="1:27" x14ac:dyDescent="0.35">
      <c r="A224" s="1">
        <v>44094</v>
      </c>
      <c r="B224" t="s">
        <v>32</v>
      </c>
      <c r="C224" s="2">
        <f>Table2[[#This Row],[м.Київ]]*100</f>
        <v>47.967842786958464</v>
      </c>
      <c r="D224" s="2">
        <f>Table2[[#This Row],[Вінницька область]]*100</f>
        <v>49.373433583959894</v>
      </c>
      <c r="E224" s="2">
        <f>Table2[[#This Row],[Волинська область]]*100</f>
        <v>47.807933194154487</v>
      </c>
      <c r="F224" s="2">
        <f>Table2[[#This Row],[Дніпропетровська область]]*100</f>
        <v>42.257658413764162</v>
      </c>
      <c r="G224" s="2">
        <f>Table2[[#This Row],[Донецька область]]*100</f>
        <v>50.861079219288172</v>
      </c>
      <c r="H224" s="2">
        <f>Table2[[#This Row],[Житомирська область]]*100</f>
        <v>30</v>
      </c>
      <c r="I224" s="2">
        <f>Table2[[#This Row],[Закарпатська область]]*100</f>
        <v>36.059806508355322</v>
      </c>
      <c r="J224" s="2">
        <f>Table2[[#This Row],[Запорізька область]]*100</f>
        <v>19.955323901712585</v>
      </c>
      <c r="K224" s="2">
        <f>Table2[[#This Row],[Івано-Франківська область]]*100</f>
        <v>43.706104808211776</v>
      </c>
      <c r="L224" s="2">
        <f>Table2[[#This Row],[Київська область]]*100</f>
        <v>51.636363636363633</v>
      </c>
      <c r="M224" s="2">
        <f>Table2[[#This Row],[Кіровоградська область]]*100</f>
        <v>38.31775700934579</v>
      </c>
      <c r="N224" s="2">
        <f>Table2[[#This Row],[Луганська область]]*100</f>
        <v>50.251256281407031</v>
      </c>
      <c r="O224" s="2">
        <f>Table2[[#This Row],[Львівська область]]*100</f>
        <v>49.593810444874279</v>
      </c>
      <c r="P224" s="2">
        <f>Table2[[#This Row],[Миколаївська область]]*100</f>
        <v>43.001119820828663</v>
      </c>
      <c r="Q224" s="2">
        <f>Table2[[#This Row],[Одеська область]]*100</f>
        <v>65.34586971121557</v>
      </c>
      <c r="R224" s="2">
        <f>Table2[[#This Row],[Полтавська область]]*100</f>
        <v>23.889739663093415</v>
      </c>
      <c r="S224" s="2">
        <f>Table2[[#This Row],[Рівненська область]]*100</f>
        <v>54.661558109833976</v>
      </c>
      <c r="T224" s="2">
        <f>Table2[[#This Row],[Сумська область]]*100</f>
        <v>49.730700179533216</v>
      </c>
      <c r="U224" s="2">
        <f>Table2[[#This Row],[Тернопільська область]]*100</f>
        <v>50.512975256487621</v>
      </c>
      <c r="V224" s="2">
        <f>Table2[[#This Row],[Харківська область]]*100</f>
        <v>50.145067698259183</v>
      </c>
      <c r="W224" s="2">
        <f>Table2[[#This Row],[Херсонська область]]*100</f>
        <v>16.317016317016318</v>
      </c>
      <c r="X224" s="2">
        <f>Table2[[#This Row],[Хмельницька область]]*100</f>
        <v>63.330598851517635</v>
      </c>
      <c r="Y224" s="2">
        <f>Table2[[#This Row],[Черкаська область]]*100</f>
        <v>58.712121212121218</v>
      </c>
      <c r="Z224" s="2">
        <f>Table2[[#This Row],[Чернівецька область]]*100</f>
        <v>49.016393442622949</v>
      </c>
      <c r="AA224" s="2">
        <f>Table2[[#This Row],[Чернігівська область]]*100</f>
        <v>42.418772563176894</v>
      </c>
    </row>
    <row r="225" spans="1:27" x14ac:dyDescent="0.35">
      <c r="A225" s="1">
        <v>44094</v>
      </c>
      <c r="B225" t="s">
        <v>33</v>
      </c>
      <c r="C225" s="2">
        <f>Table2[[#This Row],[м.Київ]]*100</f>
        <v>52.032157213041529</v>
      </c>
      <c r="D225" s="2">
        <f>Table2[[#This Row],[Вінницька область]]*100</f>
        <v>50.626566416040106</v>
      </c>
      <c r="E225" s="2">
        <f>Table2[[#This Row],[Волинська область]]*100</f>
        <v>52.192066805845513</v>
      </c>
      <c r="F225" s="2">
        <f>Table2[[#This Row],[Дніпропетровська область]]*100</f>
        <v>57.742341586235838</v>
      </c>
      <c r="G225" s="2">
        <f>Table2[[#This Row],[Донецька область]]*100</f>
        <v>49.138920780711828</v>
      </c>
      <c r="H225" s="2">
        <f>Table2[[#This Row],[Житомирська область]]*100</f>
        <v>70</v>
      </c>
      <c r="I225" s="2">
        <f>Table2[[#This Row],[Закарпатська область]]*100</f>
        <v>63.940193491644678</v>
      </c>
      <c r="J225" s="2">
        <f>Table2[[#This Row],[Запорізька область]]*100</f>
        <v>80.044676098287411</v>
      </c>
      <c r="K225" s="2">
        <f>Table2[[#This Row],[Івано-Франківська область]]*100</f>
        <v>56.293895191788224</v>
      </c>
      <c r="L225" s="2">
        <f>Table2[[#This Row],[Київська область]]*100</f>
        <v>48.363636363636367</v>
      </c>
      <c r="M225" s="2">
        <f>Table2[[#This Row],[Кіровоградська область]]*100</f>
        <v>61.68224299065421</v>
      </c>
      <c r="N225" s="2">
        <f>Table2[[#This Row],[Луганська область]]*100</f>
        <v>49.748743718592969</v>
      </c>
      <c r="O225" s="2">
        <f>Table2[[#This Row],[Львівська область]]*100</f>
        <v>50.406189555125721</v>
      </c>
      <c r="P225" s="2">
        <f>Table2[[#This Row],[Миколаївська область]]*100</f>
        <v>56.998880179171337</v>
      </c>
      <c r="Q225" s="2">
        <f>Table2[[#This Row],[Одеська область]]*100</f>
        <v>34.654130288784422</v>
      </c>
      <c r="R225" s="2">
        <f>Table2[[#This Row],[Полтавська область]]*100</f>
        <v>76.110260336906592</v>
      </c>
      <c r="S225" s="2">
        <f>Table2[[#This Row],[Рівненська область]]*100</f>
        <v>45.338441890166024</v>
      </c>
      <c r="T225" s="2">
        <f>Table2[[#This Row],[Сумська область]]*100</f>
        <v>50.269299820466784</v>
      </c>
      <c r="U225" s="2">
        <f>Table2[[#This Row],[Тернопільська область]]*100</f>
        <v>49.487024743512379</v>
      </c>
      <c r="V225" s="2">
        <f>Table2[[#This Row],[Харківська область]]*100</f>
        <v>49.854932301740817</v>
      </c>
      <c r="W225" s="2">
        <f>Table2[[#This Row],[Херсонська область]]*100</f>
        <v>83.682983682983675</v>
      </c>
      <c r="X225" s="2">
        <f>Table2[[#This Row],[Хмельницька область]]*100</f>
        <v>36.669401148482365</v>
      </c>
      <c r="Y225" s="2">
        <f>Table2[[#This Row],[Черкаська область]]*100</f>
        <v>41.287878787878782</v>
      </c>
      <c r="Z225" s="2">
        <f>Table2[[#This Row],[Чернівецька область]]*100</f>
        <v>50.983606557377051</v>
      </c>
      <c r="AA225" s="2">
        <f>Table2[[#This Row],[Чернігівська область]]*100</f>
        <v>57.581227436823099</v>
      </c>
    </row>
    <row r="226" spans="1:27" x14ac:dyDescent="0.35">
      <c r="A226" s="1">
        <v>44094</v>
      </c>
      <c r="B226" t="s">
        <v>46</v>
      </c>
      <c r="C226" s="2">
        <f>Table2[[#This Row],[м.Київ]]*100</f>
        <v>37.695399732023226</v>
      </c>
      <c r="D226" s="2">
        <f>Table2[[#This Row],[Вінницька область]]*100</f>
        <v>35.087719298245609</v>
      </c>
      <c r="E226" s="2">
        <f>Table2[[#This Row],[Волинська область]]*100</f>
        <v>29.018789144050107</v>
      </c>
      <c r="F226" s="2">
        <f>Table2[[#This Row],[Дніпропетровська область]]*100</f>
        <v>30.067866627323692</v>
      </c>
      <c r="G226" s="2">
        <f>Table2[[#This Row],[Донецька область]]*100</f>
        <v>44.157441574415742</v>
      </c>
      <c r="H226" s="2">
        <f>Table2[[#This Row],[Житомирська область]]*100</f>
        <v>51.811346548188652</v>
      </c>
      <c r="I226" s="2">
        <f>Table2[[#This Row],[Закарпатська область]]*100</f>
        <v>52.066842568161832</v>
      </c>
      <c r="J226" s="2">
        <f>Table2[[#This Row],[Запорізька область]]*100</f>
        <v>55.334846765039728</v>
      </c>
      <c r="K226" s="2">
        <f>Table2[[#This Row],[Івано-Франківська область]]*100</f>
        <v>34.913112164296997</v>
      </c>
      <c r="L226" s="2">
        <f>Table2[[#This Row],[Київська область]]*100</f>
        <v>56.630434782608695</v>
      </c>
      <c r="M226" s="2">
        <f>Table2[[#This Row],[Кіровоградська область]]*100</f>
        <v>81.742738589211612</v>
      </c>
      <c r="N226" s="2">
        <f>Table2[[#This Row],[Луганська область]]*100</f>
        <v>23.606557377049182</v>
      </c>
      <c r="O226" s="2">
        <f>Table2[[#This Row],[Львівська область]]*100</f>
        <v>51.471135940409681</v>
      </c>
      <c r="P226" s="2">
        <f>Table2[[#This Row],[Миколаївська область]]*100</f>
        <v>37.652270210409746</v>
      </c>
      <c r="Q226" s="2">
        <f>Table2[[#This Row],[Одеська область]]*100</f>
        <v>29.646017699115045</v>
      </c>
      <c r="R226" s="2">
        <f>Table2[[#This Row],[Полтавська область]]*100</f>
        <v>22.508960573476703</v>
      </c>
      <c r="S226" s="2">
        <f>Table2[[#This Row],[Рівненська область]]*100</f>
        <v>25.331369661266567</v>
      </c>
      <c r="T226" s="2">
        <f>Table2[[#This Row],[Сумська область]]*100</f>
        <v>51.843043995243754</v>
      </c>
      <c r="U226" s="2">
        <f>Table2[[#This Row],[Тернопільська область]]*100</f>
        <v>28.021523178807943</v>
      </c>
      <c r="V226" s="2">
        <f>Table2[[#This Row],[Харківська область]]*100</f>
        <v>21.57829839704069</v>
      </c>
      <c r="W226" s="2">
        <f>Table2[[#This Row],[Херсонська область]]*100</f>
        <v>39.781328847771235</v>
      </c>
      <c r="X226" s="2">
        <f>Table2[[#This Row],[Хмельницька область]]*100</f>
        <v>47.908121410992614</v>
      </c>
      <c r="Y226" s="2">
        <f>Table2[[#This Row],[Черкаська область]]*100</f>
        <v>70.951156812339335</v>
      </c>
      <c r="Z226" s="2">
        <f>Table2[[#This Row],[Чернівецька область]]*100</f>
        <v>29.918032786885245</v>
      </c>
      <c r="AA226" s="2">
        <f>Table2[[#This Row],[Чернігівська область]]*100</f>
        <v>23.026315789473685</v>
      </c>
    </row>
    <row r="227" spans="1:27" x14ac:dyDescent="0.35">
      <c r="A227" s="1">
        <v>44094</v>
      </c>
      <c r="B227" t="s">
        <v>47</v>
      </c>
      <c r="C227" s="2">
        <f>Table2[[#This Row],[м.Київ]]*100</f>
        <v>37.085308056872037</v>
      </c>
      <c r="D227" s="2">
        <f>Table2[[#This Row],[Вінницька область]]*100</f>
        <v>35.714285714285715</v>
      </c>
      <c r="E227" s="2">
        <f>Table2[[#This Row],[Волинська область]]*100</f>
        <v>55.755395683453237</v>
      </c>
      <c r="F227" s="2">
        <f>Table2[[#This Row],[Дніпропетровська область]]*100</f>
        <v>14.229636898920511</v>
      </c>
      <c r="G227" s="2">
        <f>Table2[[#This Row],[Донецька область]]*100</f>
        <v>24.930362116991645</v>
      </c>
      <c r="H227" s="2">
        <f>Table2[[#This Row],[Житомирська область]]*100</f>
        <v>8.9709762532981525</v>
      </c>
      <c r="I227" s="2">
        <f>Table2[[#This Row],[Закарпатська область]]*100</f>
        <v>47.128378378378379</v>
      </c>
      <c r="J227" s="2">
        <f>Table2[[#This Row],[Запорізька область]]*100</f>
        <v>10.153846153846153</v>
      </c>
      <c r="K227" s="2">
        <f>Table2[[#This Row],[Івано-Франківська область]]*100</f>
        <v>33.484162895927597</v>
      </c>
      <c r="L227" s="2">
        <f>Table2[[#This Row],[Київська область]]*100</f>
        <v>42.610364683301341</v>
      </c>
      <c r="M227" s="2">
        <f>Table2[[#This Row],[Кіровоградська область]]*100</f>
        <v>33.502538071065992</v>
      </c>
      <c r="N227" s="2">
        <f>Table2[[#This Row],[Луганська область]]*100</f>
        <v>0</v>
      </c>
      <c r="O227" s="2">
        <f>Table2[[#This Row],[Львівська область]]*100</f>
        <v>48.842257597684515</v>
      </c>
      <c r="P227" s="2">
        <f>Table2[[#This Row],[Миколаївська область]]*100</f>
        <v>47.941176470588239</v>
      </c>
      <c r="Q227" s="2">
        <f>Table2[[#This Row],[Одеська область]]*100</f>
        <v>21.814006888633756</v>
      </c>
      <c r="R227" s="2">
        <f>Table2[[#This Row],[Полтавська область]]*100</f>
        <v>14.64968152866242</v>
      </c>
      <c r="S227" s="2">
        <f>Table2[[#This Row],[Рівненська область]]*100</f>
        <v>34.011627906976742</v>
      </c>
      <c r="T227" s="2">
        <f>Table2[[#This Row],[Сумська область]]*100</f>
        <v>44.036697247706428</v>
      </c>
      <c r="U227" s="2">
        <f>Table2[[#This Row],[Тернопільська область]]*100</f>
        <v>46.381093057607089</v>
      </c>
      <c r="V227" s="2">
        <f>Table2[[#This Row],[Харківська область]]*100</f>
        <v>57.142857142857139</v>
      </c>
      <c r="W227" s="2">
        <f>Table2[[#This Row],[Херсонська область]]*100</f>
        <v>1.6913319238900635</v>
      </c>
      <c r="X227" s="2">
        <f>Table2[[#This Row],[Хмельницька область]]*100</f>
        <v>31.67808219178082</v>
      </c>
      <c r="Y227" s="2">
        <f>Table2[[#This Row],[Черкаська область]]*100</f>
        <v>58.695652173913047</v>
      </c>
      <c r="Z227" s="2">
        <f>Table2[[#This Row],[Чернівецька область]]*100</f>
        <v>48.219178082191782</v>
      </c>
      <c r="AA227" s="2">
        <f>Table2[[#This Row],[Чернігівська область]]*100</f>
        <v>24.571428571428573</v>
      </c>
    </row>
    <row r="228" spans="1:27" x14ac:dyDescent="0.35">
      <c r="A228" s="1">
        <v>44094</v>
      </c>
      <c r="B228" t="s">
        <v>48</v>
      </c>
      <c r="C228" s="2">
        <f>Table2[[#This Row],[м.Київ]]*100</f>
        <v>62.914691943127963</v>
      </c>
      <c r="D228" s="2">
        <f>Table2[[#This Row],[Вінницька область]]*100</f>
        <v>64.285714285714292</v>
      </c>
      <c r="E228" s="2">
        <f>Table2[[#This Row],[Волинська область]]*100</f>
        <v>44.244604316546763</v>
      </c>
      <c r="F228" s="2">
        <f>Table2[[#This Row],[Дніпропетровська область]]*100</f>
        <v>85.770363101079496</v>
      </c>
      <c r="G228" s="2">
        <f>Table2[[#This Row],[Донецька область]]*100</f>
        <v>75.069637883008355</v>
      </c>
      <c r="H228" s="2">
        <f>Table2[[#This Row],[Житомирська область]]*100</f>
        <v>91.029023746701839</v>
      </c>
      <c r="I228" s="2">
        <f>Table2[[#This Row],[Закарпатська область]]*100</f>
        <v>52.871621621621621</v>
      </c>
      <c r="J228" s="2">
        <f>Table2[[#This Row],[Запорізька область]]*100</f>
        <v>89.84615384615384</v>
      </c>
      <c r="K228" s="2">
        <f>Table2[[#This Row],[Івано-Франківська область]]*100</f>
        <v>66.515837104072389</v>
      </c>
      <c r="L228" s="2">
        <f>Table2[[#This Row],[Київська область]]*100</f>
        <v>57.389635316698659</v>
      </c>
      <c r="M228" s="2">
        <f>Table2[[#This Row],[Кіровоградська область]]*100</f>
        <v>66.497461928934015</v>
      </c>
      <c r="N228" s="2">
        <f>Table2[[#This Row],[Луганська область]]*100</f>
        <v>100</v>
      </c>
      <c r="O228" s="2">
        <f>Table2[[#This Row],[Львівська область]]*100</f>
        <v>51.157742402315485</v>
      </c>
      <c r="P228" s="2">
        <f>Table2[[#This Row],[Миколаївська область]]*100</f>
        <v>52.058823529411768</v>
      </c>
      <c r="Q228" s="2">
        <f>Table2[[#This Row],[Одеська область]]*100</f>
        <v>78.185993111366244</v>
      </c>
      <c r="R228" s="2">
        <f>Table2[[#This Row],[Полтавська область]]*100</f>
        <v>85.350318471337587</v>
      </c>
      <c r="S228" s="2">
        <f>Table2[[#This Row],[Рівненська область]]*100</f>
        <v>65.988372093023244</v>
      </c>
      <c r="T228" s="2">
        <f>Table2[[#This Row],[Сумська область]]*100</f>
        <v>55.963302752293572</v>
      </c>
      <c r="U228" s="2">
        <f>Table2[[#This Row],[Тернопільська область]]*100</f>
        <v>53.618906942392911</v>
      </c>
      <c r="V228" s="2">
        <f>Table2[[#This Row],[Харківська область]]*100</f>
        <v>42.857142857142854</v>
      </c>
      <c r="W228" s="2">
        <f>Table2[[#This Row],[Херсонська область]]*100</f>
        <v>98.308668076109939</v>
      </c>
      <c r="X228" s="2">
        <f>Table2[[#This Row],[Хмельницька область]]*100</f>
        <v>68.321917808219183</v>
      </c>
      <c r="Y228" s="2">
        <f>Table2[[#This Row],[Черкаська область]]*100</f>
        <v>41.304347826086953</v>
      </c>
      <c r="Z228" s="2">
        <f>Table2[[#This Row],[Чернівецька область]]*100</f>
        <v>51.780821917808218</v>
      </c>
      <c r="AA228" s="2">
        <f>Table2[[#This Row],[Чернігівська область]]*100</f>
        <v>75.428571428571431</v>
      </c>
    </row>
    <row r="229" spans="1:27" x14ac:dyDescent="0.35">
      <c r="A229" s="1">
        <v>44094</v>
      </c>
      <c r="B229" t="s">
        <v>49</v>
      </c>
      <c r="C229" s="2">
        <f>Table2[[#This Row],[м.Київ]]*100</f>
        <v>34.562211981566819</v>
      </c>
      <c r="D229" s="2">
        <f>Table2[[#This Row],[Вінницька область]]*100</f>
        <v>13.008130081300814</v>
      </c>
      <c r="E229" s="2">
        <f>Table2[[#This Row],[Волинська область]]*100</f>
        <v>14.583333333333334</v>
      </c>
      <c r="F229" s="2">
        <f>Table2[[#This Row],[Дніпропетровська область]]*100</f>
        <v>17.514124293785311</v>
      </c>
      <c r="G229" s="2">
        <f>Table2[[#This Row],[Донецька область]]*100</f>
        <v>54.729729729729726</v>
      </c>
      <c r="H229" s="2">
        <f>Table2[[#This Row],[Житомирська область]]*100</f>
        <v>15.789473684210526</v>
      </c>
      <c r="I229" s="2">
        <f>Table2[[#This Row],[Закарпатська область]]*100</f>
        <v>39.252336448598129</v>
      </c>
      <c r="J229" s="2">
        <f>Table2[[#This Row],[Запорізька область]]*100</f>
        <v>11.864406779661017</v>
      </c>
      <c r="K229" s="2">
        <f>Table2[[#This Row],[Івано-Франківська область]]*100</f>
        <v>50.694444444444443</v>
      </c>
      <c r="L229" s="2">
        <f>Table2[[#This Row],[Київська область]]*100</f>
        <v>36.734693877551024</v>
      </c>
      <c r="M229" s="2">
        <f>Table2[[#This Row],[Кіровоградська область]]*100</f>
        <v>16</v>
      </c>
      <c r="N229" s="2">
        <f>Table2[[#This Row],[Луганська область]]*100</f>
        <v>16</v>
      </c>
      <c r="O229" s="2">
        <f>Table2[[#This Row],[Львівська область]]*100</f>
        <v>42.035398230088497</v>
      </c>
      <c r="P229" s="2">
        <f>Table2[[#This Row],[Миколаївська область]]*100</f>
        <v>23.200000000000003</v>
      </c>
      <c r="Q229" s="2">
        <f>Table2[[#This Row],[Одеська область]]*100</f>
        <v>8.9783281733746119</v>
      </c>
      <c r="R229" s="2">
        <f>Table2[[#This Row],[Полтавська область]]*100</f>
        <v>4.7337278106508878</v>
      </c>
      <c r="S229" s="2">
        <f>Table2[[#This Row],[Рівненська область]]*100</f>
        <v>27.27272727272727</v>
      </c>
      <c r="T229" s="2">
        <f>Table2[[#This Row],[Сумська область]]*100</f>
        <v>32.307692307692307</v>
      </c>
      <c r="U229" s="2">
        <f>Table2[[#This Row],[Тернопільська область]]*100</f>
        <v>33.476394849785407</v>
      </c>
      <c r="V229" s="2">
        <f>Table2[[#This Row],[Харківська область]]*100</f>
        <v>30.120481927710845</v>
      </c>
      <c r="W229" s="2">
        <f>Table2[[#This Row],[Херсонська область]]*100</f>
        <v>8.8888888888888893</v>
      </c>
      <c r="X229" s="2">
        <f>Table2[[#This Row],[Хмельницька область]]*100</f>
        <v>50</v>
      </c>
      <c r="Y229" s="2">
        <f>Table2[[#This Row],[Черкаська область]]*100</f>
        <v>25.925925925925924</v>
      </c>
      <c r="Z229" s="2">
        <f>Table2[[#This Row],[Чернівецька область]]*100</f>
        <v>48</v>
      </c>
      <c r="AA229" s="2">
        <f>Table2[[#This Row],[Чернігівська область]]*100</f>
        <v>20</v>
      </c>
    </row>
    <row r="230" spans="1:27" x14ac:dyDescent="0.35">
      <c r="A230" s="1">
        <v>44094</v>
      </c>
      <c r="B230" t="s">
        <v>50</v>
      </c>
      <c r="C230" s="2">
        <f>Table2[[#This Row],[м.Київ]]*100</f>
        <v>65.437788018433181</v>
      </c>
      <c r="D230" s="2">
        <f>Table2[[#This Row],[Вінницька область]]*100</f>
        <v>86.99186991869918</v>
      </c>
      <c r="E230" s="2">
        <f>Table2[[#This Row],[Волинська область]]*100</f>
        <v>85.416666666666657</v>
      </c>
      <c r="F230" s="2">
        <f>Table2[[#This Row],[Дніпропетровська область]]*100</f>
        <v>82.485875706214685</v>
      </c>
      <c r="G230" s="2">
        <f>Table2[[#This Row],[Донецька область]]*100</f>
        <v>45.270270270270267</v>
      </c>
      <c r="H230" s="2">
        <f>Table2[[#This Row],[Житомирська область]]*100</f>
        <v>84.210526315789465</v>
      </c>
      <c r="I230" s="2">
        <f>Table2[[#This Row],[Закарпатська область]]*100</f>
        <v>60.747663551401864</v>
      </c>
      <c r="J230" s="2">
        <f>Table2[[#This Row],[Запорізька область]]*100</f>
        <v>88.135593220338976</v>
      </c>
      <c r="K230" s="2">
        <f>Table2[[#This Row],[Івано-Франківська область]]*100</f>
        <v>49.305555555555557</v>
      </c>
      <c r="L230" s="2">
        <f>Table2[[#This Row],[Київська область]]*100</f>
        <v>63.265306122448983</v>
      </c>
      <c r="M230" s="2">
        <f>Table2[[#This Row],[Кіровоградська область]]*100</f>
        <v>84</v>
      </c>
      <c r="N230" s="2">
        <f>Table2[[#This Row],[Луганська область]]*100</f>
        <v>84</v>
      </c>
      <c r="O230" s="2">
        <f>Table2[[#This Row],[Львівська область]]*100</f>
        <v>57.964601769911503</v>
      </c>
      <c r="P230" s="2">
        <f>Table2[[#This Row],[Миколаївська область]]*100</f>
        <v>76.8</v>
      </c>
      <c r="Q230" s="2">
        <f>Table2[[#This Row],[Одеська область]]*100</f>
        <v>91.021671826625379</v>
      </c>
      <c r="R230" s="2">
        <f>Table2[[#This Row],[Полтавська область]]*100</f>
        <v>95.26627218934911</v>
      </c>
      <c r="S230" s="2">
        <f>Table2[[#This Row],[Рівненська область]]*100</f>
        <v>72.727272727272734</v>
      </c>
      <c r="T230" s="2">
        <f>Table2[[#This Row],[Сумська область]]*100</f>
        <v>67.692307692307693</v>
      </c>
      <c r="U230" s="2">
        <f>Table2[[#This Row],[Тернопільська область]]*100</f>
        <v>66.523605150214593</v>
      </c>
      <c r="V230" s="2">
        <f>Table2[[#This Row],[Харківська область]]*100</f>
        <v>69.879518072289159</v>
      </c>
      <c r="W230" s="2">
        <f>Table2[[#This Row],[Херсонська область]]*100</f>
        <v>91.111111111111114</v>
      </c>
      <c r="X230" s="2">
        <f>Table2[[#This Row],[Хмельницька область]]*100</f>
        <v>50</v>
      </c>
      <c r="Y230" s="2">
        <f>Table2[[#This Row],[Черкаська область]]*100</f>
        <v>74.074074074074076</v>
      </c>
      <c r="Z230" s="2">
        <f>Table2[[#This Row],[Чернівецька область]]*100</f>
        <v>52</v>
      </c>
      <c r="AA230" s="2">
        <f>Table2[[#This Row],[Чернігівська область]]*100</f>
        <v>80</v>
      </c>
    </row>
    <row r="231" spans="1:27" x14ac:dyDescent="0.35">
      <c r="A231" s="1">
        <v>44094</v>
      </c>
      <c r="B231" t="s">
        <v>51</v>
      </c>
      <c r="C231" s="2">
        <f>Table2[[#This Row],[м.Київ]]*100</f>
        <v>6.9518716577540109</v>
      </c>
      <c r="D231" s="2">
        <f>Table2[[#This Row],[Вінницька область]]*100</f>
        <v>17.931034482758619</v>
      </c>
      <c r="E231" s="2">
        <f>Table2[[#This Row],[Волинська область]]*100</f>
        <v>3.8461538461538463</v>
      </c>
      <c r="F231" s="2">
        <f>Table2[[#This Row],[Дніпропетровська область]]*100</f>
        <v>2.1897810218978102</v>
      </c>
      <c r="G231" s="2">
        <f>Table2[[#This Row],[Донецька область]]*100</f>
        <v>2.2598870056497176</v>
      </c>
      <c r="H231" s="2">
        <f>Table2[[#This Row],[Житомирська область]]*100</f>
        <v>6.3492063492063489</v>
      </c>
      <c r="I231" s="2">
        <f>Table2[[#This Row],[Закарпатська область]]*100</f>
        <v>9.0090090090090094</v>
      </c>
      <c r="J231" s="2">
        <f>Table2[[#This Row],[Запорізька область]]*100</f>
        <v>2.3952095808383236</v>
      </c>
      <c r="K231" s="2">
        <f>Table2[[#This Row],[Івано-Франківська область]]*100</f>
        <v>21.969696969696969</v>
      </c>
      <c r="L231" s="2">
        <f>Table2[[#This Row],[Київська область]]*100</f>
        <v>4.9689440993788816</v>
      </c>
      <c r="M231" s="2">
        <f>Table2[[#This Row],[Кіровоградська область]]*100</f>
        <v>14.634146341463413</v>
      </c>
      <c r="N231" s="2">
        <f>Table2[[#This Row],[Луганська область]]*100</f>
        <v>3.6363636363636362</v>
      </c>
      <c r="O231" s="2">
        <f>Table2[[#This Row],[Львівська область]]*100</f>
        <v>17.679558011049721</v>
      </c>
      <c r="P231" s="2">
        <f>Table2[[#This Row],[Миколаївська область]]*100</f>
        <v>6.8376068376068382</v>
      </c>
      <c r="Q231" s="2">
        <f>Table2[[#This Row],[Одеська область]]*100</f>
        <v>0.40650406504065045</v>
      </c>
      <c r="R231" s="2">
        <f>Table2[[#This Row],[Полтавська область]]*100</f>
        <v>2.4561403508771931</v>
      </c>
      <c r="S231" s="2">
        <f>Table2[[#This Row],[Рівненська область]]*100</f>
        <v>7.1428571428571423</v>
      </c>
      <c r="T231" s="2">
        <f>Table2[[#This Row],[Сумська область]]*100</f>
        <v>3.4482758620689653</v>
      </c>
      <c r="U231" s="2">
        <f>Table2[[#This Row],[Тернопільська область]]*100</f>
        <v>3.4188034188034191</v>
      </c>
      <c r="V231" s="2">
        <f>Table2[[#This Row],[Харківська область]]*100</f>
        <v>13.651877133105803</v>
      </c>
      <c r="W231" s="2">
        <f>Table2[[#This Row],[Херсонська область]]*100</f>
        <v>0</v>
      </c>
      <c r="X231" s="2">
        <f>Table2[[#This Row],[Хмельницька область]]*100</f>
        <v>2.7027027027027026</v>
      </c>
      <c r="Y231" s="2">
        <f>Table2[[#This Row],[Черкаська область]]*100</f>
        <v>1.098901098901099</v>
      </c>
      <c r="Z231" s="2">
        <f>Table2[[#This Row],[Чернівецька область]]*100</f>
        <v>0</v>
      </c>
      <c r="AA231" s="2">
        <f>Table2[[#This Row],[Чернігівська область]]*100</f>
        <v>2.6086956521739131</v>
      </c>
    </row>
    <row r="232" spans="1:27" x14ac:dyDescent="0.35">
      <c r="A232" s="1">
        <v>44094</v>
      </c>
      <c r="B232" t="s">
        <v>52</v>
      </c>
      <c r="C232" s="2">
        <f>Table2[[#This Row],[м.Київ]]*100</f>
        <v>93.048128342245988</v>
      </c>
      <c r="D232" s="2">
        <f>Table2[[#This Row],[Вінницька область]]*100</f>
        <v>82.068965517241381</v>
      </c>
      <c r="E232" s="2">
        <f>Table2[[#This Row],[Волинська область]]*100</f>
        <v>96.15384615384616</v>
      </c>
      <c r="F232" s="2">
        <f>Table2[[#This Row],[Дніпропетровська область]]*100</f>
        <v>97.810218978102199</v>
      </c>
      <c r="G232" s="2">
        <f>Table2[[#This Row],[Донецька область]]*100</f>
        <v>97.740112994350284</v>
      </c>
      <c r="H232" s="2">
        <f>Table2[[#This Row],[Житомирська область]]*100</f>
        <v>93.650793650793645</v>
      </c>
      <c r="I232" s="2">
        <f>Table2[[#This Row],[Закарпатська область]]*100</f>
        <v>90.990990990990994</v>
      </c>
      <c r="J232" s="2">
        <f>Table2[[#This Row],[Запорізька область]]*100</f>
        <v>97.604790419161674</v>
      </c>
      <c r="K232" s="2">
        <f>Table2[[#This Row],[Івано-Франківська область]]*100</f>
        <v>78.030303030303031</v>
      </c>
      <c r="L232" s="2">
        <f>Table2[[#This Row],[Київська область]]*100</f>
        <v>95.031055900621126</v>
      </c>
      <c r="M232" s="2">
        <f>Table2[[#This Row],[Кіровоградська область]]*100</f>
        <v>85.365853658536579</v>
      </c>
      <c r="N232" s="2">
        <f>Table2[[#This Row],[Луганська область]]*100</f>
        <v>96.36363636363636</v>
      </c>
      <c r="O232" s="2">
        <f>Table2[[#This Row],[Львівська область]]*100</f>
        <v>82.320441988950279</v>
      </c>
      <c r="P232" s="2">
        <f>Table2[[#This Row],[Миколаївська область]]*100</f>
        <v>93.162393162393158</v>
      </c>
      <c r="Q232" s="2">
        <f>Table2[[#This Row],[Одеська область]]*100</f>
        <v>99.59349593495935</v>
      </c>
      <c r="R232" s="2">
        <f>Table2[[#This Row],[Полтавська область]]*100</f>
        <v>97.543859649122808</v>
      </c>
      <c r="S232" s="2">
        <f>Table2[[#This Row],[Рівненська область]]*100</f>
        <v>92.857142857142861</v>
      </c>
      <c r="T232" s="2">
        <f>Table2[[#This Row],[Сумська область]]*100</f>
        <v>96.551724137931032</v>
      </c>
      <c r="U232" s="2">
        <f>Table2[[#This Row],[Тернопільська область]]*100</f>
        <v>96.581196581196579</v>
      </c>
      <c r="V232" s="2">
        <f>Table2[[#This Row],[Харківська область]]*100</f>
        <v>86.348122866894201</v>
      </c>
      <c r="W232" s="2">
        <f>Table2[[#This Row],[Херсонська область]]*100</f>
        <v>100</v>
      </c>
      <c r="X232" s="2">
        <f>Table2[[#This Row],[Хмельницька область]]*100</f>
        <v>97.297297297297305</v>
      </c>
      <c r="Y232" s="2">
        <f>Table2[[#This Row],[Черкаська область]]*100</f>
        <v>98.901098901098905</v>
      </c>
      <c r="Z232" s="2">
        <f>Table2[[#This Row],[Чернівецька область]]*100</f>
        <v>100</v>
      </c>
      <c r="AA232" s="2">
        <f>Table2[[#This Row],[Чернігівська область]]*100</f>
        <v>97.391304347826093</v>
      </c>
    </row>
    <row r="233" spans="1:27" x14ac:dyDescent="0.35">
      <c r="A233" s="1">
        <v>44095</v>
      </c>
      <c r="B233" t="s">
        <v>30</v>
      </c>
      <c r="C233" s="2">
        <f>Table2[[#This Row],[м.Київ]]*100</f>
        <v>45.109423849933009</v>
      </c>
      <c r="D233" s="2">
        <f>Table2[[#This Row],[Вінницька область]]*100</f>
        <v>22.305764411027567</v>
      </c>
      <c r="E233" s="2">
        <f>Table2[[#This Row],[Волинська область]]*100</f>
        <v>27.766179540709814</v>
      </c>
      <c r="F233" s="2">
        <f>Table2[[#This Row],[Дніпропетровська область]]*100</f>
        <v>19.723038187159041</v>
      </c>
      <c r="G233" s="2">
        <f>Table2[[#This Row],[Донецька область]]*100</f>
        <v>23.421354764638348</v>
      </c>
      <c r="H233" s="2">
        <f>Table2[[#This Row],[Житомирська область]]*100</f>
        <v>29.433962264150942</v>
      </c>
      <c r="I233" s="2">
        <f>Table2[[#This Row],[Закарпатська область]]*100</f>
        <v>29.023746701846964</v>
      </c>
      <c r="J233" s="2">
        <f>Table2[[#This Row],[Запорізька область]]*100</f>
        <v>17.572598659717052</v>
      </c>
      <c r="K233" s="2">
        <f>Table2[[#This Row],[Івано-Франківська область]]*100</f>
        <v>25.823878984332794</v>
      </c>
      <c r="L233" s="2">
        <f>Table2[[#This Row],[Київська область]]*100</f>
        <v>42.545454545454547</v>
      </c>
      <c r="M233" s="2">
        <f>Table2[[#This Row],[Кіровоградська область]]*100</f>
        <v>35.046728971962615</v>
      </c>
      <c r="N233" s="2">
        <f>Table2[[#This Row],[Луганська область]]*100</f>
        <v>40.201005025125632</v>
      </c>
      <c r="O233" s="2">
        <f>Table2[[#This Row],[Львівська область]]*100</f>
        <v>25.029013539651839</v>
      </c>
      <c r="P233" s="2">
        <f>Table2[[#This Row],[Миколаївська область]]*100</f>
        <v>37.17805151175812</v>
      </c>
      <c r="Q233" s="2">
        <f>Table2[[#This Row],[Одеська область]]*100</f>
        <v>30.758898589657491</v>
      </c>
      <c r="R233" s="2">
        <f>Table2[[#This Row],[Полтавська область]]*100</f>
        <v>19.142419601837673</v>
      </c>
      <c r="S233" s="2">
        <f>Table2[[#This Row],[Рівненська область]]*100</f>
        <v>41.762452107279699</v>
      </c>
      <c r="T233" s="2">
        <f>Table2[[#This Row],[Сумська область]]*100</f>
        <v>34.470377019748653</v>
      </c>
      <c r="U233" s="2">
        <f>Table2[[#This Row],[Тернопільська область]]*100</f>
        <v>39.381320642474712</v>
      </c>
      <c r="V233" s="2">
        <f>Table2[[#This Row],[Харківська область]]*100</f>
        <v>37.185686653771761</v>
      </c>
      <c r="W233" s="2">
        <f>Table2[[#This Row],[Херсонська область]]*100</f>
        <v>17.016317016317018</v>
      </c>
      <c r="X233" s="2">
        <f>Table2[[#This Row],[Хмельницька область]]*100</f>
        <v>44.954881050041017</v>
      </c>
      <c r="Y233" s="2">
        <f>Table2[[#This Row],[Черкаська область]]*100</f>
        <v>50.757575757575758</v>
      </c>
      <c r="Z233" s="2">
        <f>Table2[[#This Row],[Чернівецька область]]*100</f>
        <v>33.032786885245905</v>
      </c>
      <c r="AA233" s="2">
        <f>Table2[[#This Row],[Чернігівська область]]*100</f>
        <v>35.018050541516246</v>
      </c>
    </row>
    <row r="234" spans="1:27" x14ac:dyDescent="0.35">
      <c r="A234" s="1">
        <v>44095</v>
      </c>
      <c r="B234" t="s">
        <v>31</v>
      </c>
      <c r="C234" s="2">
        <f>Table2[[#This Row],[м.Київ]]*100</f>
        <v>4.5109423849933012</v>
      </c>
      <c r="D234" s="2">
        <f>Table2[[#This Row],[Вінницька область]]*100</f>
        <v>29.490392648287383</v>
      </c>
      <c r="E234" s="2">
        <f>Table2[[#This Row],[Волинська область]]*100</f>
        <v>21.816283924843425</v>
      </c>
      <c r="F234" s="2">
        <f>Table2[[#This Row],[Дніпропетровська область]]*100</f>
        <v>24.045321023919431</v>
      </c>
      <c r="G234" s="2">
        <f>Table2[[#This Row],[Донецька область]]*100</f>
        <v>28.243398392652125</v>
      </c>
      <c r="H234" s="2">
        <f>Table2[[#This Row],[Житомирська область]]*100</f>
        <v>3.0188679245283021</v>
      </c>
      <c r="I234" s="2">
        <f>Table2[[#This Row],[Закарпатська область]]*100</f>
        <v>8.4432717678100264</v>
      </c>
      <c r="J234" s="2">
        <f>Table2[[#This Row],[Запорізька область]]*100</f>
        <v>4.393149664929263</v>
      </c>
      <c r="K234" s="2">
        <f>Table2[[#This Row],[Івано-Франківська область]]*100</f>
        <v>16.099405726634252</v>
      </c>
      <c r="L234" s="2">
        <f>Table2[[#This Row],[Київська область]]*100</f>
        <v>10.545454545454545</v>
      </c>
      <c r="M234" s="2">
        <f>Table2[[#This Row],[Кіровоградська область]]*100</f>
        <v>1.4018691588785046</v>
      </c>
      <c r="N234" s="2">
        <f>Table2[[#This Row],[Луганська область]]*100</f>
        <v>9.5477386934673358</v>
      </c>
      <c r="O234" s="2">
        <f>Table2[[#This Row],[Львівська область]]*100</f>
        <v>25.222437137330754</v>
      </c>
      <c r="P234" s="2">
        <f>Table2[[#This Row],[Миколаївська область]]*100</f>
        <v>6.718924972004479</v>
      </c>
      <c r="Q234" s="2">
        <f>Table2[[#This Row],[Одеська область]]*100</f>
        <v>36.333109469442583</v>
      </c>
      <c r="R234" s="2">
        <f>Table2[[#This Row],[Полтавська область]]*100</f>
        <v>7.1975497702909648</v>
      </c>
      <c r="S234" s="2">
        <f>Table2[[#This Row],[Рівненська область]]*100</f>
        <v>11.877394636015326</v>
      </c>
      <c r="T234" s="2">
        <f>Table2[[#This Row],[Сумська область]]*100</f>
        <v>17.953321364452425</v>
      </c>
      <c r="U234" s="2">
        <f>Table2[[#This Row],[Тернопільська область]]*100</f>
        <v>12.730517549077931</v>
      </c>
      <c r="V234" s="2">
        <f>Table2[[#This Row],[Харківська область]]*100</f>
        <v>17.311411992263057</v>
      </c>
      <c r="W234" s="2">
        <f>Table2[[#This Row],[Херсонська область]]*100</f>
        <v>0</v>
      </c>
      <c r="X234" s="2">
        <f>Table2[[#This Row],[Хмельницька область]]*100</f>
        <v>18.211648892534864</v>
      </c>
      <c r="Y234" s="2">
        <f>Table2[[#This Row],[Черкаська область]]*100</f>
        <v>8.3333333333333321</v>
      </c>
      <c r="Z234" s="2">
        <f>Table2[[#This Row],[Чернівецька область]]*100</f>
        <v>16.475409836065573</v>
      </c>
      <c r="AA234" s="2">
        <f>Table2[[#This Row],[Чернігівська область]]*100</f>
        <v>6.4981949458483745</v>
      </c>
    </row>
    <row r="235" spans="1:27" x14ac:dyDescent="0.35">
      <c r="A235" s="1">
        <v>44095</v>
      </c>
      <c r="B235" t="s">
        <v>32</v>
      </c>
      <c r="C235" s="2">
        <f>Table2[[#This Row],[м.Київ]]*100</f>
        <v>49.620366234926308</v>
      </c>
      <c r="D235" s="2">
        <f>Table2[[#This Row],[Вінницька область]]*100</f>
        <v>51.79615705931495</v>
      </c>
      <c r="E235" s="2">
        <f>Table2[[#This Row],[Волинська область]]*100</f>
        <v>49.582463465553232</v>
      </c>
      <c r="F235" s="2">
        <f>Table2[[#This Row],[Дніпропетровська область]]*100</f>
        <v>43.768359211078476</v>
      </c>
      <c r="G235" s="2">
        <f>Table2[[#This Row],[Донецька область]]*100</f>
        <v>51.664753157290463</v>
      </c>
      <c r="H235" s="2">
        <f>Table2[[#This Row],[Житомирська область]]*100</f>
        <v>32.452830188679243</v>
      </c>
      <c r="I235" s="2">
        <f>Table2[[#This Row],[Закарпатська область]]*100</f>
        <v>37.467018469656992</v>
      </c>
      <c r="J235" s="2">
        <f>Table2[[#This Row],[Запорізька область]]*100</f>
        <v>21.965748324646313</v>
      </c>
      <c r="K235" s="2">
        <f>Table2[[#This Row],[Івано-Франківська область]]*100</f>
        <v>41.923284710967046</v>
      </c>
      <c r="L235" s="2">
        <f>Table2[[#This Row],[Київська область]]*100</f>
        <v>53.090909090909086</v>
      </c>
      <c r="M235" s="2">
        <f>Table2[[#This Row],[Кіровоградська область]]*100</f>
        <v>36.44859813084112</v>
      </c>
      <c r="N235" s="2">
        <f>Table2[[#This Row],[Луганська область]]*100</f>
        <v>49.748743718592962</v>
      </c>
      <c r="O235" s="2">
        <f>Table2[[#This Row],[Львівська область]]*100</f>
        <v>50.251450676982593</v>
      </c>
      <c r="P235" s="2">
        <f>Table2[[#This Row],[Миколаївська область]]*100</f>
        <v>43.896976483762593</v>
      </c>
      <c r="Q235" s="2">
        <f>Table2[[#This Row],[Одеська область]]*100</f>
        <v>67.092008059100067</v>
      </c>
      <c r="R235" s="2">
        <f>Table2[[#This Row],[Полтавська область]]*100</f>
        <v>26.339969372128635</v>
      </c>
      <c r="S235" s="2">
        <f>Table2[[#This Row],[Рівненська область]]*100</f>
        <v>53.639846743295017</v>
      </c>
      <c r="T235" s="2">
        <f>Table2[[#This Row],[Сумська область]]*100</f>
        <v>52.423698384201082</v>
      </c>
      <c r="U235" s="2">
        <f>Table2[[#This Row],[Тернопільська область]]*100</f>
        <v>52.11183819155265</v>
      </c>
      <c r="V235" s="2">
        <f>Table2[[#This Row],[Харківська область]]*100</f>
        <v>54.497098646034814</v>
      </c>
      <c r="W235" s="2">
        <f>Table2[[#This Row],[Херсонська область]]*100</f>
        <v>17.016317016317018</v>
      </c>
      <c r="X235" s="2">
        <f>Table2[[#This Row],[Хмельницька область]]*100</f>
        <v>63.166529942575877</v>
      </c>
      <c r="Y235" s="2">
        <f>Table2[[#This Row],[Черкаська область]]*100</f>
        <v>59.090909090909093</v>
      </c>
      <c r="Z235" s="2">
        <f>Table2[[#This Row],[Чернівецька область]]*100</f>
        <v>49.508196721311478</v>
      </c>
      <c r="AA235" s="2">
        <f>Table2[[#This Row],[Чернігівська область]]*100</f>
        <v>41.516245487364621</v>
      </c>
    </row>
    <row r="236" spans="1:27" x14ac:dyDescent="0.35">
      <c r="A236" s="1">
        <v>44095</v>
      </c>
      <c r="B236" t="s">
        <v>33</v>
      </c>
      <c r="C236" s="2">
        <f>Table2[[#This Row],[м.Київ]]*100</f>
        <v>50.379633765073692</v>
      </c>
      <c r="D236" s="2">
        <f>Table2[[#This Row],[Вінницька область]]*100</f>
        <v>48.20384294068505</v>
      </c>
      <c r="E236" s="2">
        <f>Table2[[#This Row],[Волинська область]]*100</f>
        <v>50.417536534446761</v>
      </c>
      <c r="F236" s="2">
        <f>Table2[[#This Row],[Дніпропетровська область]]*100</f>
        <v>56.231640788921531</v>
      </c>
      <c r="G236" s="2">
        <f>Table2[[#This Row],[Донецька область]]*100</f>
        <v>48.335246842709537</v>
      </c>
      <c r="H236" s="2">
        <f>Table2[[#This Row],[Житомирська область]]*100</f>
        <v>67.547169811320757</v>
      </c>
      <c r="I236" s="2">
        <f>Table2[[#This Row],[Закарпатська область]]*100</f>
        <v>62.532981530343015</v>
      </c>
      <c r="J236" s="2">
        <f>Table2[[#This Row],[Запорізька область]]*100</f>
        <v>78.034251675353687</v>
      </c>
      <c r="K236" s="2">
        <f>Table2[[#This Row],[Івано-Франківська область]]*100</f>
        <v>58.076715289032954</v>
      </c>
      <c r="L236" s="2">
        <f>Table2[[#This Row],[Київська область]]*100</f>
        <v>46.909090909090914</v>
      </c>
      <c r="M236" s="2">
        <f>Table2[[#This Row],[Кіровоградська область]]*100</f>
        <v>63.551401869158887</v>
      </c>
      <c r="N236" s="2">
        <f>Table2[[#This Row],[Луганська область]]*100</f>
        <v>50.251256281407031</v>
      </c>
      <c r="O236" s="2">
        <f>Table2[[#This Row],[Львівська область]]*100</f>
        <v>49.748549323017407</v>
      </c>
      <c r="P236" s="2">
        <f>Table2[[#This Row],[Миколаївська область]]*100</f>
        <v>56.103023516237407</v>
      </c>
      <c r="Q236" s="2">
        <f>Table2[[#This Row],[Одеська область]]*100</f>
        <v>32.907991940899926</v>
      </c>
      <c r="R236" s="2">
        <f>Table2[[#This Row],[Полтавська область]]*100</f>
        <v>73.660030627871365</v>
      </c>
      <c r="S236" s="2">
        <f>Table2[[#This Row],[Рівненська область]]*100</f>
        <v>46.360153256704983</v>
      </c>
      <c r="T236" s="2">
        <f>Table2[[#This Row],[Сумська область]]*100</f>
        <v>47.576301615798918</v>
      </c>
      <c r="U236" s="2">
        <f>Table2[[#This Row],[Тернопільська область]]*100</f>
        <v>47.88816180844735</v>
      </c>
      <c r="V236" s="2">
        <f>Table2[[#This Row],[Харківська область]]*100</f>
        <v>45.502901353965186</v>
      </c>
      <c r="W236" s="2">
        <f>Table2[[#This Row],[Херсонська область]]*100</f>
        <v>82.983682983682982</v>
      </c>
      <c r="X236" s="2">
        <f>Table2[[#This Row],[Хмельницька область]]*100</f>
        <v>36.833470057424123</v>
      </c>
      <c r="Y236" s="2">
        <f>Table2[[#This Row],[Черкаська область]]*100</f>
        <v>40.909090909090907</v>
      </c>
      <c r="Z236" s="2">
        <f>Table2[[#This Row],[Чернівецька область]]*100</f>
        <v>50.491803278688522</v>
      </c>
      <c r="AA236" s="2">
        <f>Table2[[#This Row],[Чернігівська область]]*100</f>
        <v>58.483754512635379</v>
      </c>
    </row>
    <row r="237" spans="1:27" x14ac:dyDescent="0.35">
      <c r="A237" s="1">
        <v>44095</v>
      </c>
      <c r="B237" t="s">
        <v>46</v>
      </c>
      <c r="C237" s="2">
        <f>Table2[[#This Row],[м.Київ]]*100</f>
        <v>37.695399732023226</v>
      </c>
      <c r="D237" s="2">
        <f>Table2[[#This Row],[Вінницька область]]*100</f>
        <v>36.507936507936506</v>
      </c>
      <c r="E237" s="2">
        <f>Table2[[#This Row],[Волинська область]]*100</f>
        <v>29.018789144050107</v>
      </c>
      <c r="F237" s="2">
        <f>Table2[[#This Row],[Дніпропетровська область]]*100</f>
        <v>33.402183534966071</v>
      </c>
      <c r="G237" s="2">
        <f>Table2[[#This Row],[Донецька область]]*100</f>
        <v>44.157441574415742</v>
      </c>
      <c r="H237" s="2">
        <f>Table2[[#This Row],[Житомирська область]]*100</f>
        <v>51.811346548188652</v>
      </c>
      <c r="I237" s="2">
        <f>Table2[[#This Row],[Закарпатська область]]*100</f>
        <v>52.066842568161832</v>
      </c>
      <c r="J237" s="2">
        <f>Table2[[#This Row],[Запорізька область]]*100</f>
        <v>55.334846765039728</v>
      </c>
      <c r="K237" s="2">
        <f>Table2[[#This Row],[Івано-Франківська область]]*100</f>
        <v>34.913112164296997</v>
      </c>
      <c r="L237" s="2">
        <f>Table2[[#This Row],[Київська область]]*100</f>
        <v>59.782608695652172</v>
      </c>
      <c r="M237" s="2">
        <f>Table2[[#This Row],[Кіровоградська область]]*100</f>
        <v>81.742738589211612</v>
      </c>
      <c r="N237" s="2">
        <f>Table2[[#This Row],[Луганська область]]*100</f>
        <v>23.606557377049182</v>
      </c>
      <c r="O237" s="2">
        <f>Table2[[#This Row],[Львівська область]]*100</f>
        <v>51.471135940409681</v>
      </c>
      <c r="P237" s="2">
        <f>Table2[[#This Row],[Миколаївська область]]*100</f>
        <v>37.652270210409746</v>
      </c>
      <c r="Q237" s="2">
        <f>Table2[[#This Row],[Одеська область]]*100</f>
        <v>29.666212534059945</v>
      </c>
      <c r="R237" s="2">
        <f>Table2[[#This Row],[Полтавська область]]*100</f>
        <v>23.512544802867382</v>
      </c>
      <c r="S237" s="2">
        <f>Table2[[#This Row],[Рівненська область]]*100</f>
        <v>25.331369661266567</v>
      </c>
      <c r="T237" s="2">
        <f>Table2[[#This Row],[Сумська область]]*100</f>
        <v>52.675386444708685</v>
      </c>
      <c r="U237" s="2">
        <f>Table2[[#This Row],[Тернопільська область]]*100</f>
        <v>27.745901639344261</v>
      </c>
      <c r="V237" s="2">
        <f>Table2[[#This Row],[Харківська область]]*100</f>
        <v>22.400328812166052</v>
      </c>
      <c r="W237" s="2">
        <f>Table2[[#This Row],[Херсонська область]]*100</f>
        <v>39.781328847771235</v>
      </c>
      <c r="X237" s="2">
        <f>Table2[[#This Row],[Хмельницька область]]*100</f>
        <v>48.072190319934371</v>
      </c>
      <c r="Y237" s="2">
        <f>Table2[[#This Row],[Черкаська область]]*100</f>
        <v>29.562982005141386</v>
      </c>
      <c r="Z237" s="2">
        <f>Table2[[#This Row],[Чернівецька область]]*100</f>
        <v>29.918032786885245</v>
      </c>
      <c r="AA237" s="2">
        <f>Table2[[#This Row],[Чернігівська область]]*100</f>
        <v>24.605263157894736</v>
      </c>
    </row>
    <row r="238" spans="1:27" x14ac:dyDescent="0.35">
      <c r="A238" s="1">
        <v>44095</v>
      </c>
      <c r="B238" t="s">
        <v>47</v>
      </c>
      <c r="C238" s="2">
        <f>Table2[[#This Row],[м.Київ]]*100</f>
        <v>34.952606635071085</v>
      </c>
      <c r="D238" s="2">
        <f>Table2[[#This Row],[Вінницька область]]*100</f>
        <v>36.84210526315789</v>
      </c>
      <c r="E238" s="2">
        <f>Table2[[#This Row],[Волинська область]]*100</f>
        <v>55.755395683453237</v>
      </c>
      <c r="F238" s="2">
        <f>Table2[[#This Row],[Дніпропетровська область]]*100</f>
        <v>13.427561837455832</v>
      </c>
      <c r="G238" s="2">
        <f>Table2[[#This Row],[Донецька область]]*100</f>
        <v>22.98050139275766</v>
      </c>
      <c r="H238" s="2">
        <f>Table2[[#This Row],[Житомирська область]]*100</f>
        <v>9.630606860158311</v>
      </c>
      <c r="I238" s="2">
        <f>Table2[[#This Row],[Закарпатська область]]*100</f>
        <v>46.283783783783782</v>
      </c>
      <c r="J238" s="2">
        <f>Table2[[#This Row],[Запорізька область]]*100</f>
        <v>9.7435897435897445</v>
      </c>
      <c r="K238" s="2">
        <f>Table2[[#This Row],[Івано-Франківська область]]*100</f>
        <v>35.294117647058826</v>
      </c>
      <c r="L238" s="2">
        <f>Table2[[#This Row],[Київська область]]*100</f>
        <v>51.272727272727266</v>
      </c>
      <c r="M238" s="2">
        <f>Table2[[#This Row],[Кіровоградська область]]*100</f>
        <v>34.517766497461928</v>
      </c>
      <c r="N238" s="2">
        <f>Table2[[#This Row],[Луганська область]]*100</f>
        <v>0</v>
      </c>
      <c r="O238" s="2">
        <f>Table2[[#This Row],[Львівська область]]*100</f>
        <v>49.276410998552819</v>
      </c>
      <c r="P238" s="2">
        <f>Table2[[#This Row],[Миколаївська область]]*100</f>
        <v>49.411764705882355</v>
      </c>
      <c r="Q238" s="2">
        <f>Table2[[#This Row],[Одеська область]]*100</f>
        <v>39.609644087256029</v>
      </c>
      <c r="R238" s="2">
        <f>Table2[[#This Row],[Полтавська область]]*100</f>
        <v>13.109756097560975</v>
      </c>
      <c r="S238" s="2">
        <f>Table2[[#This Row],[Рівненська область]]*100</f>
        <v>35.465116279069768</v>
      </c>
      <c r="T238" s="2">
        <f>Table2[[#This Row],[Сумська область]]*100</f>
        <v>45.823927765237023</v>
      </c>
      <c r="U238" s="2">
        <f>Table2[[#This Row],[Тернопільська область]]*100</f>
        <v>43.42688330871492</v>
      </c>
      <c r="V238" s="2">
        <f>Table2[[#This Row],[Харківська область]]*100</f>
        <v>64.036697247706414</v>
      </c>
      <c r="W238" s="2">
        <f>Table2[[#This Row],[Херсонська область]]*100</f>
        <v>1.6913319238900635</v>
      </c>
      <c r="X238" s="2">
        <f>Table2[[#This Row],[Хмельницька область]]*100</f>
        <v>38.907849829351534</v>
      </c>
      <c r="Y238" s="2">
        <f>Table2[[#This Row],[Черкаська область]]*100</f>
        <v>60</v>
      </c>
      <c r="Z238" s="2">
        <f>Table2[[#This Row],[Чернівецька область]]*100</f>
        <v>49.315068493150683</v>
      </c>
      <c r="AA238" s="2">
        <f>Table2[[#This Row],[Чернігівська область]]*100</f>
        <v>29.946524064171122</v>
      </c>
    </row>
    <row r="239" spans="1:27" x14ac:dyDescent="0.35">
      <c r="A239" s="1">
        <v>44095</v>
      </c>
      <c r="B239" t="s">
        <v>48</v>
      </c>
      <c r="C239" s="2">
        <f>Table2[[#This Row],[м.Київ]]*100</f>
        <v>65.047393364928908</v>
      </c>
      <c r="D239" s="2">
        <f>Table2[[#This Row],[Вінницька область]]*100</f>
        <v>63.157894736842103</v>
      </c>
      <c r="E239" s="2">
        <f>Table2[[#This Row],[Волинська область]]*100</f>
        <v>44.244604316546763</v>
      </c>
      <c r="F239" s="2">
        <f>Table2[[#This Row],[Дніпропетровська область]]*100</f>
        <v>86.572438162544174</v>
      </c>
      <c r="G239" s="2">
        <f>Table2[[#This Row],[Донецька область]]*100</f>
        <v>77.01949860724234</v>
      </c>
      <c r="H239" s="2">
        <f>Table2[[#This Row],[Житомирська область]]*100</f>
        <v>90.369393139841691</v>
      </c>
      <c r="I239" s="2">
        <f>Table2[[#This Row],[Закарпатська область]]*100</f>
        <v>53.716216216216218</v>
      </c>
      <c r="J239" s="2">
        <f>Table2[[#This Row],[Запорізька область]]*100</f>
        <v>90.256410256410263</v>
      </c>
      <c r="K239" s="2">
        <f>Table2[[#This Row],[Івано-Франківська область]]*100</f>
        <v>64.705882352941174</v>
      </c>
      <c r="L239" s="2">
        <f>Table2[[#This Row],[Київська область]]*100</f>
        <v>48.727272727272727</v>
      </c>
      <c r="M239" s="2">
        <f>Table2[[#This Row],[Кіровоградська область]]*100</f>
        <v>65.482233502538065</v>
      </c>
      <c r="N239" s="2">
        <f>Table2[[#This Row],[Луганська область]]*100</f>
        <v>100</v>
      </c>
      <c r="O239" s="2">
        <f>Table2[[#This Row],[Львівська область]]*100</f>
        <v>50.723589001447181</v>
      </c>
      <c r="P239" s="2">
        <f>Table2[[#This Row],[Миколаївська область]]*100</f>
        <v>50.588235294117645</v>
      </c>
      <c r="Q239" s="2">
        <f>Table2[[#This Row],[Одеська область]]*100</f>
        <v>60.390355912743978</v>
      </c>
      <c r="R239" s="2">
        <f>Table2[[#This Row],[Полтавська область]]*100</f>
        <v>86.890243902439025</v>
      </c>
      <c r="S239" s="2">
        <f>Table2[[#This Row],[Рівненська область]]*100</f>
        <v>64.534883720930239</v>
      </c>
      <c r="T239" s="2">
        <f>Table2[[#This Row],[Сумська область]]*100</f>
        <v>54.176072234762984</v>
      </c>
      <c r="U239" s="2">
        <f>Table2[[#This Row],[Тернопільська область]]*100</f>
        <v>56.573116691285087</v>
      </c>
      <c r="V239" s="2">
        <f>Table2[[#This Row],[Харківська область]]*100</f>
        <v>35.963302752293579</v>
      </c>
      <c r="W239" s="2">
        <f>Table2[[#This Row],[Херсонська область]]*100</f>
        <v>98.308668076109939</v>
      </c>
      <c r="X239" s="2">
        <f>Table2[[#This Row],[Хмельницька область]]*100</f>
        <v>61.092150170648466</v>
      </c>
      <c r="Y239" s="2">
        <f>Table2[[#This Row],[Черкаська область]]*100</f>
        <v>40</v>
      </c>
      <c r="Z239" s="2">
        <f>Table2[[#This Row],[Чернівецька область]]*100</f>
        <v>50.684931506849317</v>
      </c>
      <c r="AA239" s="2">
        <f>Table2[[#This Row],[Чернігівська область]]*100</f>
        <v>70.053475935828885</v>
      </c>
    </row>
    <row r="240" spans="1:27" x14ac:dyDescent="0.35">
      <c r="A240" s="1">
        <v>44095</v>
      </c>
      <c r="B240" t="s">
        <v>49</v>
      </c>
      <c r="C240" s="2">
        <f>Table2[[#This Row],[м.Київ]]*100</f>
        <v>29.032258064516132</v>
      </c>
      <c r="D240" s="2">
        <f>Table2[[#This Row],[Вінницька область]]*100</f>
        <v>17.073170731707318</v>
      </c>
      <c r="E240" s="2">
        <f>Table2[[#This Row],[Волинська область]]*100</f>
        <v>28.125</v>
      </c>
      <c r="F240" s="2">
        <f>Table2[[#This Row],[Дніпропетровська область]]*100</f>
        <v>19.774011299435028</v>
      </c>
      <c r="G240" s="2">
        <f>Table2[[#This Row],[Донецька область]]*100</f>
        <v>55.405405405405403</v>
      </c>
      <c r="H240" s="2">
        <f>Table2[[#This Row],[Житомирська область]]*100</f>
        <v>17.763157894736842</v>
      </c>
      <c r="I240" s="2">
        <f>Table2[[#This Row],[Закарпатська область]]*100</f>
        <v>42.056074766355138</v>
      </c>
      <c r="J240" s="2">
        <f>Table2[[#This Row],[Запорізька область]]*100</f>
        <v>12.542372881355931</v>
      </c>
      <c r="K240" s="2">
        <f>Table2[[#This Row],[Івано-Франківська область]]*100</f>
        <v>57.638888888888886</v>
      </c>
      <c r="L240" s="2">
        <f>Table2[[#This Row],[Київська область]]*100</f>
        <v>36.734693877551024</v>
      </c>
      <c r="M240" s="2">
        <f>Table2[[#This Row],[Кіровоградська область]]*100</f>
        <v>16.326530612244898</v>
      </c>
      <c r="N240" s="2">
        <f>Table2[[#This Row],[Луганська область]]*100</f>
        <v>14.000000000000002</v>
      </c>
      <c r="O240" s="2">
        <f>Table2[[#This Row],[Львівська область]]*100</f>
        <v>42.920353982300888</v>
      </c>
      <c r="P240" s="2">
        <f>Table2[[#This Row],[Миколаївська область]]*100</f>
        <v>20.8</v>
      </c>
      <c r="Q240" s="2">
        <f>Table2[[#This Row],[Одеська область]]*100</f>
        <v>11.455108359133128</v>
      </c>
      <c r="R240" s="2">
        <f>Table2[[#This Row],[Полтавська область]]*100</f>
        <v>4.7337278106508878</v>
      </c>
      <c r="S240" s="2">
        <f>Table2[[#This Row],[Рівненська область]]*100</f>
        <v>28.18181818181818</v>
      </c>
      <c r="T240" s="2">
        <f>Table2[[#This Row],[Сумська область]]*100</f>
        <v>35.384615384615387</v>
      </c>
      <c r="U240" s="2">
        <f>Table2[[#This Row],[Тернопільська область]]*100</f>
        <v>30.901287553648071</v>
      </c>
      <c r="V240" s="2">
        <f>Table2[[#This Row],[Харківська область]]*100</f>
        <v>33.532934131736525</v>
      </c>
      <c r="W240" s="2">
        <f>Table2[[#This Row],[Херсонська область]]*100</f>
        <v>8.8888888888888893</v>
      </c>
      <c r="X240" s="2">
        <f>Table2[[#This Row],[Хмельницька область]]*100</f>
        <v>50</v>
      </c>
      <c r="Y240" s="2">
        <f>Table2[[#This Row],[Черкаська область]]*100</f>
        <v>28.947368421052634</v>
      </c>
      <c r="Z240" s="2">
        <f>Table2[[#This Row],[Чернівецька область]]*100</f>
        <v>46</v>
      </c>
      <c r="AA240" s="2">
        <f>Table2[[#This Row],[Чернігівська область]]*100</f>
        <v>20</v>
      </c>
    </row>
    <row r="241" spans="1:27" x14ac:dyDescent="0.35">
      <c r="A241" s="1">
        <v>44095</v>
      </c>
      <c r="B241" t="s">
        <v>50</v>
      </c>
      <c r="C241" s="2">
        <f>Table2[[#This Row],[м.Київ]]*100</f>
        <v>70.967741935483872</v>
      </c>
      <c r="D241" s="2">
        <f>Table2[[#This Row],[Вінницька область]]*100</f>
        <v>82.926829268292678</v>
      </c>
      <c r="E241" s="2">
        <f>Table2[[#This Row],[Волинська область]]*100</f>
        <v>71.875</v>
      </c>
      <c r="F241" s="2">
        <f>Table2[[#This Row],[Дніпропетровська область]]*100</f>
        <v>80.225988700564983</v>
      </c>
      <c r="G241" s="2">
        <f>Table2[[#This Row],[Донецька область]]*100</f>
        <v>44.594594594594597</v>
      </c>
      <c r="H241" s="2">
        <f>Table2[[#This Row],[Житомирська область]]*100</f>
        <v>82.23684210526315</v>
      </c>
      <c r="I241" s="2">
        <f>Table2[[#This Row],[Закарпатська область]]*100</f>
        <v>57.943925233644855</v>
      </c>
      <c r="J241" s="2">
        <f>Table2[[#This Row],[Запорізька область]]*100</f>
        <v>87.457627118644069</v>
      </c>
      <c r="K241" s="2">
        <f>Table2[[#This Row],[Івано-Франківська область]]*100</f>
        <v>42.361111111111107</v>
      </c>
      <c r="L241" s="2">
        <f>Table2[[#This Row],[Київська область]]*100</f>
        <v>63.265306122448983</v>
      </c>
      <c r="M241" s="2">
        <f>Table2[[#This Row],[Кіровоградська область]]*100</f>
        <v>83.673469387755105</v>
      </c>
      <c r="N241" s="2">
        <f>Table2[[#This Row],[Луганська область]]*100</f>
        <v>86</v>
      </c>
      <c r="O241" s="2">
        <f>Table2[[#This Row],[Львівська область]]*100</f>
        <v>57.079646017699112</v>
      </c>
      <c r="P241" s="2">
        <f>Table2[[#This Row],[Миколаївська область]]*100</f>
        <v>79.2</v>
      </c>
      <c r="Q241" s="2">
        <f>Table2[[#This Row],[Одеська область]]*100</f>
        <v>88.544891640866879</v>
      </c>
      <c r="R241" s="2">
        <f>Table2[[#This Row],[Полтавська область]]*100</f>
        <v>95.26627218934911</v>
      </c>
      <c r="S241" s="2">
        <f>Table2[[#This Row],[Рівненська область]]*100</f>
        <v>71.818181818181813</v>
      </c>
      <c r="T241" s="2">
        <f>Table2[[#This Row],[Сумська область]]*100</f>
        <v>64.615384615384613</v>
      </c>
      <c r="U241" s="2">
        <f>Table2[[#This Row],[Тернопільська область]]*100</f>
        <v>69.098712446351925</v>
      </c>
      <c r="V241" s="2">
        <f>Table2[[#This Row],[Харківська область]]*100</f>
        <v>66.467065868263475</v>
      </c>
      <c r="W241" s="2">
        <f>Table2[[#This Row],[Херсонська область]]*100</f>
        <v>91.111111111111114</v>
      </c>
      <c r="X241" s="2">
        <f>Table2[[#This Row],[Хмельницька область]]*100</f>
        <v>50</v>
      </c>
      <c r="Y241" s="2">
        <f>Table2[[#This Row],[Черкаська область]]*100</f>
        <v>71.05263157894737</v>
      </c>
      <c r="Z241" s="2">
        <f>Table2[[#This Row],[Чернівецька область]]*100</f>
        <v>54</v>
      </c>
      <c r="AA241" s="2">
        <f>Table2[[#This Row],[Чернігівська область]]*100</f>
        <v>80</v>
      </c>
    </row>
    <row r="242" spans="1:27" x14ac:dyDescent="0.35">
      <c r="A242" s="1">
        <v>44095</v>
      </c>
      <c r="B242" t="s">
        <v>51</v>
      </c>
      <c r="C242" s="2">
        <f>Table2[[#This Row],[м.Київ]]*100</f>
        <v>8.0213903743315509</v>
      </c>
      <c r="D242" s="2">
        <f>Table2[[#This Row],[Вінницька область]]*100</f>
        <v>20.689655172413794</v>
      </c>
      <c r="E242" s="2">
        <f>Table2[[#This Row],[Волинська область]]*100</f>
        <v>3.8461538461538463</v>
      </c>
      <c r="F242" s="2">
        <f>Table2[[#This Row],[Дніпропетровська область]]*100</f>
        <v>2.1897810218978102</v>
      </c>
      <c r="G242" s="2">
        <f>Table2[[#This Row],[Донецька область]]*100</f>
        <v>1.0050251256281406</v>
      </c>
      <c r="H242" s="2">
        <f>Table2[[#This Row],[Житомирська область]]*100</f>
        <v>5.8201058201058196</v>
      </c>
      <c r="I242" s="2">
        <f>Table2[[#This Row],[Закарпатська область]]*100</f>
        <v>9.0090090090090094</v>
      </c>
      <c r="J242" s="2">
        <f>Table2[[#This Row],[Запорізька область]]*100</f>
        <v>2.0958083832335328</v>
      </c>
      <c r="K242" s="2">
        <f>Table2[[#This Row],[Івано-Франківська область]]*100</f>
        <v>22.463768115942027</v>
      </c>
      <c r="L242" s="2">
        <f>Table2[[#This Row],[Київська область]]*100</f>
        <v>4.9689440993788816</v>
      </c>
      <c r="M242" s="2">
        <f>Table2[[#This Row],[Кіровоградська область]]*100</f>
        <v>14.634146341463413</v>
      </c>
      <c r="N242" s="2">
        <f>Table2[[#This Row],[Луганська область]]*100</f>
        <v>4.5454545454545459</v>
      </c>
      <c r="O242" s="2">
        <f>Table2[[#This Row],[Львівська область]]*100</f>
        <v>16.574585635359114</v>
      </c>
      <c r="P242" s="2">
        <f>Table2[[#This Row],[Миколаївська область]]*100</f>
        <v>6.8376068376068382</v>
      </c>
      <c r="Q242" s="2">
        <f>Table2[[#This Row],[Одеська область]]*100</f>
        <v>1.6260162601626018</v>
      </c>
      <c r="R242" s="2">
        <f>Table2[[#This Row],[Полтавська область]]*100</f>
        <v>2.1052631578947367</v>
      </c>
      <c r="S242" s="2">
        <f>Table2[[#This Row],[Рівненська область]]*100</f>
        <v>7.1428571428571423</v>
      </c>
      <c r="T242" s="2">
        <f>Table2[[#This Row],[Сумська область]]*100</f>
        <v>5.1724137931034484</v>
      </c>
      <c r="U242" s="2">
        <f>Table2[[#This Row],[Тернопільська область]]*100</f>
        <v>3.8461538461538463</v>
      </c>
      <c r="V242" s="2">
        <f>Table2[[#This Row],[Харківська область]]*100</f>
        <v>11.824324324324325</v>
      </c>
      <c r="W242" s="2">
        <f>Table2[[#This Row],[Херсонська область]]*100</f>
        <v>0</v>
      </c>
      <c r="X242" s="2">
        <f>Table2[[#This Row],[Хмельницька область]]*100</f>
        <v>2.7027027027027026</v>
      </c>
      <c r="Y242" s="2">
        <f>Table2[[#This Row],[Черкаська область]]*100</f>
        <v>1.0638297872340425</v>
      </c>
      <c r="Z242" s="2">
        <f>Table2[[#This Row],[Чернівецька область]]*100</f>
        <v>0</v>
      </c>
      <c r="AA242" s="2">
        <f>Table2[[#This Row],[Чернігівська область]]*100</f>
        <v>4.3478260869565215</v>
      </c>
    </row>
    <row r="243" spans="1:27" x14ac:dyDescent="0.35">
      <c r="A243" s="1">
        <v>44095</v>
      </c>
      <c r="B243" t="s">
        <v>52</v>
      </c>
      <c r="C243" s="2">
        <f>Table2[[#This Row],[м.Київ]]*100</f>
        <v>91.978609625668454</v>
      </c>
      <c r="D243" s="2">
        <f>Table2[[#This Row],[Вінницька область]]*100</f>
        <v>79.310344827586206</v>
      </c>
      <c r="E243" s="2">
        <f>Table2[[#This Row],[Волинська область]]*100</f>
        <v>96.15384615384616</v>
      </c>
      <c r="F243" s="2">
        <f>Table2[[#This Row],[Дніпропетровська область]]*100</f>
        <v>97.810218978102199</v>
      </c>
      <c r="G243" s="2">
        <f>Table2[[#This Row],[Донецька область]]*100</f>
        <v>98.994974874371849</v>
      </c>
      <c r="H243" s="2">
        <f>Table2[[#This Row],[Житомирська область]]*100</f>
        <v>94.179894179894177</v>
      </c>
      <c r="I243" s="2">
        <f>Table2[[#This Row],[Закарпатська область]]*100</f>
        <v>90.990990990990994</v>
      </c>
      <c r="J243" s="2">
        <f>Table2[[#This Row],[Запорізька область]]*100</f>
        <v>97.904191616766468</v>
      </c>
      <c r="K243" s="2">
        <f>Table2[[#This Row],[Івано-Франківська область]]*100</f>
        <v>77.536231884057969</v>
      </c>
      <c r="L243" s="2">
        <f>Table2[[#This Row],[Київська область]]*100</f>
        <v>95.031055900621126</v>
      </c>
      <c r="M243" s="2">
        <f>Table2[[#This Row],[Кіровоградська область]]*100</f>
        <v>85.365853658536579</v>
      </c>
      <c r="N243" s="2">
        <f>Table2[[#This Row],[Луганська область]]*100</f>
        <v>95.454545454545453</v>
      </c>
      <c r="O243" s="2">
        <f>Table2[[#This Row],[Львівська область]]*100</f>
        <v>83.425414364640886</v>
      </c>
      <c r="P243" s="2">
        <f>Table2[[#This Row],[Миколаївська область]]*100</f>
        <v>93.162393162393158</v>
      </c>
      <c r="Q243" s="2">
        <f>Table2[[#This Row],[Одеська область]]*100</f>
        <v>98.373983739837399</v>
      </c>
      <c r="R243" s="2">
        <f>Table2[[#This Row],[Полтавська область]]*100</f>
        <v>97.894736842105274</v>
      </c>
      <c r="S243" s="2">
        <f>Table2[[#This Row],[Рівненська область]]*100</f>
        <v>92.857142857142861</v>
      </c>
      <c r="T243" s="2">
        <f>Table2[[#This Row],[Сумська область]]*100</f>
        <v>94.827586206896555</v>
      </c>
      <c r="U243" s="2">
        <f>Table2[[#This Row],[Тернопільська область]]*100</f>
        <v>96.15384615384616</v>
      </c>
      <c r="V243" s="2">
        <f>Table2[[#This Row],[Харківська область]]*100</f>
        <v>88.175675675675677</v>
      </c>
      <c r="W243" s="2">
        <f>Table2[[#This Row],[Херсонська область]]*100</f>
        <v>100</v>
      </c>
      <c r="X243" s="2">
        <f>Table2[[#This Row],[Хмельницька область]]*100</f>
        <v>97.297297297297305</v>
      </c>
      <c r="Y243" s="2">
        <f>Table2[[#This Row],[Черкаська область]]*100</f>
        <v>98.936170212765958</v>
      </c>
      <c r="Z243" s="2">
        <f>Table2[[#This Row],[Чернівецька область]]*100</f>
        <v>100</v>
      </c>
      <c r="AA243" s="2">
        <f>Table2[[#This Row],[Чернігівська область]]*100</f>
        <v>95.652173913043484</v>
      </c>
    </row>
    <row r="244" spans="1:27" x14ac:dyDescent="0.35">
      <c r="A244" s="1">
        <v>44096</v>
      </c>
      <c r="B244" t="s">
        <v>30</v>
      </c>
      <c r="C244" s="2">
        <f>Table2[[#This Row],[м.Київ]]*100</f>
        <v>47.342563644484144</v>
      </c>
      <c r="D244" s="2">
        <f>Table2[[#This Row],[Вінницька область]]*100</f>
        <v>21.386800334168754</v>
      </c>
      <c r="E244" s="2">
        <f>Table2[[#This Row],[Волинська область]]*100</f>
        <v>27.55741127348643</v>
      </c>
      <c r="F244" s="2">
        <f>Table2[[#This Row],[Дніпропетровська область]]*100</f>
        <v>22.114981116240035</v>
      </c>
      <c r="G244" s="2">
        <f>Table2[[#This Row],[Донецька область]]*100</f>
        <v>20.66590126291619</v>
      </c>
      <c r="H244" s="2">
        <f>Table2[[#This Row],[Житомирська область]]*100</f>
        <v>29.90566037735849</v>
      </c>
      <c r="I244" s="2">
        <f>Table2[[#This Row],[Закарпатська область]]*100</f>
        <v>26.033421284080916</v>
      </c>
      <c r="J244" s="2">
        <f>Table2[[#This Row],[Запорізька область]]*100</f>
        <v>18.540580789277737</v>
      </c>
      <c r="K244" s="2">
        <f>Table2[[#This Row],[Івано-Франківська область]]*100</f>
        <v>24.689357104267966</v>
      </c>
      <c r="L244" s="2">
        <f>Table2[[#This Row],[Київська область]]*100</f>
        <v>41.939393939393938</v>
      </c>
      <c r="M244" s="2">
        <f>Table2[[#This Row],[Кіровоградська область]]*100</f>
        <v>35.046728971962615</v>
      </c>
      <c r="N244" s="2">
        <f>Table2[[#This Row],[Луганська область]]*100</f>
        <v>43.21608040201005</v>
      </c>
      <c r="O244" s="2">
        <f>Table2[[#This Row],[Львівська область]]*100</f>
        <v>25.377176015473889</v>
      </c>
      <c r="P244" s="2">
        <f>Table2[[#This Row],[Миколаївська область]]*100</f>
        <v>35.05039193729003</v>
      </c>
      <c r="Q244" s="2">
        <f>Table2[[#This Row],[Одеська область]]*100</f>
        <v>29.079919408999327</v>
      </c>
      <c r="R244" s="2">
        <f>Table2[[#This Row],[Полтавська область]]*100</f>
        <v>16.539050535987748</v>
      </c>
      <c r="S244" s="2">
        <f>Table2[[#This Row],[Рівненська область]]*100</f>
        <v>42.273307790549168</v>
      </c>
      <c r="T244" s="2">
        <f>Table2[[#This Row],[Сумська область]]*100</f>
        <v>33.034111310592465</v>
      </c>
      <c r="U244" s="2">
        <f>Table2[[#This Row],[Тернопільська область]]*100</f>
        <v>37.715645449137419</v>
      </c>
      <c r="V244" s="2">
        <f>Table2[[#This Row],[Харківська область]]*100</f>
        <v>37.379110251450676</v>
      </c>
      <c r="W244" s="2">
        <f>Table2[[#This Row],[Херсонська область]]*100</f>
        <v>17.016317016317018</v>
      </c>
      <c r="X244" s="2">
        <f>Table2[[#This Row],[Хмельницька область]]*100</f>
        <v>44.380639868744879</v>
      </c>
      <c r="Y244" s="2">
        <f>Table2[[#This Row],[Черкаська область]]*100</f>
        <v>54.924242424242422</v>
      </c>
      <c r="Z244" s="2">
        <f>Table2[[#This Row],[Чернівецька область]]*100</f>
        <v>31.88524590163934</v>
      </c>
      <c r="AA244" s="2">
        <f>Table2[[#This Row],[Чернігівська область]]*100</f>
        <v>34.115523465703973</v>
      </c>
    </row>
    <row r="245" spans="1:27" x14ac:dyDescent="0.35">
      <c r="A245" s="1">
        <v>44096</v>
      </c>
      <c r="B245" t="s">
        <v>31</v>
      </c>
      <c r="C245" s="2">
        <f>Table2[[#This Row],[м.Київ]]*100</f>
        <v>4.1089772219740954</v>
      </c>
      <c r="D245" s="2">
        <f>Table2[[#This Row],[Вінницька область]]*100</f>
        <v>30.409356725146196</v>
      </c>
      <c r="E245" s="2">
        <f>Table2[[#This Row],[Волинська область]]*100</f>
        <v>24.63465553235908</v>
      </c>
      <c r="F245" s="2">
        <f>Table2[[#This Row],[Дніпропетровська область]]*100</f>
        <v>22.744439781787662</v>
      </c>
      <c r="G245" s="2">
        <f>Table2[[#This Row],[Донецька область]]*100</f>
        <v>29.506314580941446</v>
      </c>
      <c r="H245" s="2">
        <f>Table2[[#This Row],[Житомирська область]]*100</f>
        <v>3.4905660377358489</v>
      </c>
      <c r="I245" s="2">
        <f>Table2[[#This Row],[Закарпатська область]]*100</f>
        <v>9.4107299912049243</v>
      </c>
      <c r="J245" s="2">
        <f>Table2[[#This Row],[Запорізька область]]*100</f>
        <v>4.6909903201787042</v>
      </c>
      <c r="K245" s="2">
        <f>Table2[[#This Row],[Івано-Франківська область]]*100</f>
        <v>15.1269584008644</v>
      </c>
      <c r="L245" s="2">
        <f>Table2[[#This Row],[Київська область]]*100</f>
        <v>12.242424242424242</v>
      </c>
      <c r="M245" s="2">
        <f>Table2[[#This Row],[Кіровоградська область]]*100</f>
        <v>4.6728971962616823</v>
      </c>
      <c r="N245" s="2">
        <f>Table2[[#This Row],[Луганська область]]*100</f>
        <v>9.0452261306532673</v>
      </c>
      <c r="O245" s="2">
        <f>Table2[[#This Row],[Львівська область]]*100</f>
        <v>23.288201160541586</v>
      </c>
      <c r="P245" s="2">
        <f>Table2[[#This Row],[Миколаївська область]]*100</f>
        <v>5.7110862262038076</v>
      </c>
      <c r="Q245" s="2">
        <f>Table2[[#This Row],[Одеська область]]*100</f>
        <v>37.676292813969106</v>
      </c>
      <c r="R245" s="2">
        <f>Table2[[#This Row],[Полтавська область]]*100</f>
        <v>9.8009188361408892</v>
      </c>
      <c r="S245" s="2">
        <f>Table2[[#This Row],[Рівненська область]]*100</f>
        <v>12.899106002554278</v>
      </c>
      <c r="T245" s="2">
        <f>Table2[[#This Row],[Сумська область]]*100</f>
        <v>18.491921005385997</v>
      </c>
      <c r="U245" s="2">
        <f>Table2[[#This Row],[Тернопільська область]]*100</f>
        <v>11.778703152885187</v>
      </c>
      <c r="V245" s="2">
        <f>Table2[[#This Row],[Харківська область]]*100</f>
        <v>18.230174081237909</v>
      </c>
      <c r="W245" s="2">
        <f>Table2[[#This Row],[Херсонська область]]*100</f>
        <v>0</v>
      </c>
      <c r="X245" s="2">
        <f>Table2[[#This Row],[Хмельницька область]]*100</f>
        <v>18.703855619360134</v>
      </c>
      <c r="Y245" s="2">
        <f>Table2[[#This Row],[Черкаська область]]*100</f>
        <v>7.9545454545454541</v>
      </c>
      <c r="Z245" s="2">
        <f>Table2[[#This Row],[Чернівецька область]]*100</f>
        <v>16.147540983606557</v>
      </c>
      <c r="AA245" s="2">
        <f>Table2[[#This Row],[Чернігівська область]]*100</f>
        <v>8.8447653429602884</v>
      </c>
    </row>
    <row r="246" spans="1:27" x14ac:dyDescent="0.35">
      <c r="A246" s="1">
        <v>44096</v>
      </c>
      <c r="B246" t="s">
        <v>32</v>
      </c>
      <c r="C246" s="2">
        <f>Table2[[#This Row],[м.Київ]]*100</f>
        <v>51.451540866458245</v>
      </c>
      <c r="D246" s="2">
        <f>Table2[[#This Row],[Вінницька область]]*100</f>
        <v>51.79615705931495</v>
      </c>
      <c r="E246" s="2">
        <f>Table2[[#This Row],[Волинська область]]*100</f>
        <v>52.192066805845513</v>
      </c>
      <c r="F246" s="2">
        <f>Table2[[#This Row],[Дніпропетровська область]]*100</f>
        <v>44.859420898027693</v>
      </c>
      <c r="G246" s="2">
        <f>Table2[[#This Row],[Донецька область]]*100</f>
        <v>50.172215843857636</v>
      </c>
      <c r="H246" s="2">
        <f>Table2[[#This Row],[Житомирська область]]*100</f>
        <v>33.39622641509434</v>
      </c>
      <c r="I246" s="2">
        <f>Table2[[#This Row],[Закарпатська область]]*100</f>
        <v>35.44415127528584</v>
      </c>
      <c r="J246" s="2">
        <f>Table2[[#This Row],[Запорізька область]]*100</f>
        <v>23.231571109456443</v>
      </c>
      <c r="K246" s="2">
        <f>Table2[[#This Row],[Івано-Франківська область]]*100</f>
        <v>39.816315505132359</v>
      </c>
      <c r="L246" s="2">
        <f>Table2[[#This Row],[Київська область]]*100</f>
        <v>54.181818181818187</v>
      </c>
      <c r="M246" s="2">
        <f>Table2[[#This Row],[Кіровоградська область]]*100</f>
        <v>39.719626168224295</v>
      </c>
      <c r="N246" s="2">
        <f>Table2[[#This Row],[Луганська область]]*100</f>
        <v>52.261306532663319</v>
      </c>
      <c r="O246" s="2">
        <f>Table2[[#This Row],[Львівська область]]*100</f>
        <v>48.665377176015475</v>
      </c>
      <c r="P246" s="2">
        <f>Table2[[#This Row],[Миколаївська область]]*100</f>
        <v>40.761478163493841</v>
      </c>
      <c r="Q246" s="2">
        <f>Table2[[#This Row],[Одеська область]]*100</f>
        <v>66.756212222968429</v>
      </c>
      <c r="R246" s="2">
        <f>Table2[[#This Row],[Полтавська область]]*100</f>
        <v>26.339969372128635</v>
      </c>
      <c r="S246" s="2">
        <f>Table2[[#This Row],[Рівненська область]]*100</f>
        <v>55.172413793103445</v>
      </c>
      <c r="T246" s="2">
        <f>Table2[[#This Row],[Сумська область]]*100</f>
        <v>51.526032315978455</v>
      </c>
      <c r="U246" s="2">
        <f>Table2[[#This Row],[Тернопільська область]]*100</f>
        <v>49.494348602022605</v>
      </c>
      <c r="V246" s="2">
        <f>Table2[[#This Row],[Харківська область]]*100</f>
        <v>55.609284332688588</v>
      </c>
      <c r="W246" s="2">
        <f>Table2[[#This Row],[Херсонська область]]*100</f>
        <v>17.016317016317018</v>
      </c>
      <c r="X246" s="2">
        <f>Table2[[#This Row],[Хмельницька область]]*100</f>
        <v>63.084495488105006</v>
      </c>
      <c r="Y246" s="2">
        <f>Table2[[#This Row],[Черкаська область]]*100</f>
        <v>62.878787878787875</v>
      </c>
      <c r="Z246" s="2">
        <f>Table2[[#This Row],[Чернівецька область]]*100</f>
        <v>48.032786885245905</v>
      </c>
      <c r="AA246" s="2">
        <f>Table2[[#This Row],[Чернігівська область]]*100</f>
        <v>42.960288808664259</v>
      </c>
    </row>
    <row r="247" spans="1:27" x14ac:dyDescent="0.35">
      <c r="A247" s="1">
        <v>44096</v>
      </c>
      <c r="B247" t="s">
        <v>33</v>
      </c>
      <c r="C247" s="2">
        <f>Table2[[#This Row],[м.Київ]]*100</f>
        <v>48.548459133541755</v>
      </c>
      <c r="D247" s="2">
        <f>Table2[[#This Row],[Вінницька область]]*100</f>
        <v>48.20384294068505</v>
      </c>
      <c r="E247" s="2">
        <f>Table2[[#This Row],[Волинська область]]*100</f>
        <v>47.807933194154487</v>
      </c>
      <c r="F247" s="2">
        <f>Table2[[#This Row],[Дніпропетровська область]]*100</f>
        <v>55.1405791019723</v>
      </c>
      <c r="G247" s="2">
        <f>Table2[[#This Row],[Донецька область]]*100</f>
        <v>49.827784156142364</v>
      </c>
      <c r="H247" s="2">
        <f>Table2[[#This Row],[Житомирська область]]*100</f>
        <v>66.603773584905653</v>
      </c>
      <c r="I247" s="2">
        <f>Table2[[#This Row],[Закарпатська область]]*100</f>
        <v>64.555848724714167</v>
      </c>
      <c r="J247" s="2">
        <f>Table2[[#This Row],[Запорізька область]]*100</f>
        <v>76.768428890543561</v>
      </c>
      <c r="K247" s="2">
        <f>Table2[[#This Row],[Івано-Франківська область]]*100</f>
        <v>60.183684494867641</v>
      </c>
      <c r="L247" s="2">
        <f>Table2[[#This Row],[Київська область]]*100</f>
        <v>45.818181818181813</v>
      </c>
      <c r="M247" s="2">
        <f>Table2[[#This Row],[Кіровоградська область]]*100</f>
        <v>60.280373831775705</v>
      </c>
      <c r="N247" s="2">
        <f>Table2[[#This Row],[Луганська область]]*100</f>
        <v>47.738693467336681</v>
      </c>
      <c r="O247" s="2">
        <f>Table2[[#This Row],[Львівська область]]*100</f>
        <v>51.334622823984532</v>
      </c>
      <c r="P247" s="2">
        <f>Table2[[#This Row],[Миколаївська область]]*100</f>
        <v>59.238521836506152</v>
      </c>
      <c r="Q247" s="2">
        <f>Table2[[#This Row],[Одеська область]]*100</f>
        <v>33.243787777031564</v>
      </c>
      <c r="R247" s="2">
        <f>Table2[[#This Row],[Полтавська область]]*100</f>
        <v>73.660030627871365</v>
      </c>
      <c r="S247" s="2">
        <f>Table2[[#This Row],[Рівненська область]]*100</f>
        <v>44.827586206896555</v>
      </c>
      <c r="T247" s="2">
        <f>Table2[[#This Row],[Сумська область]]*100</f>
        <v>48.473967684021545</v>
      </c>
      <c r="U247" s="2">
        <f>Table2[[#This Row],[Тернопільська область]]*100</f>
        <v>50.505651397977402</v>
      </c>
      <c r="V247" s="2">
        <f>Table2[[#This Row],[Харківська область]]*100</f>
        <v>44.390715667311412</v>
      </c>
      <c r="W247" s="2">
        <f>Table2[[#This Row],[Херсонська область]]*100</f>
        <v>82.983682983682982</v>
      </c>
      <c r="X247" s="2">
        <f>Table2[[#This Row],[Хмельницька область]]*100</f>
        <v>36.915504511894994</v>
      </c>
      <c r="Y247" s="2">
        <f>Table2[[#This Row],[Черкаська область]]*100</f>
        <v>37.121212121212125</v>
      </c>
      <c r="Z247" s="2">
        <f>Table2[[#This Row],[Чернівецька область]]*100</f>
        <v>51.967213114754095</v>
      </c>
      <c r="AA247" s="2">
        <f>Table2[[#This Row],[Чернігівська область]]*100</f>
        <v>57.039711191335741</v>
      </c>
    </row>
    <row r="248" spans="1:27" x14ac:dyDescent="0.35">
      <c r="A248" s="1">
        <v>44096</v>
      </c>
      <c r="B248" t="s">
        <v>46</v>
      </c>
      <c r="C248" s="2">
        <f>Table2[[#This Row],[м.Київ]]*100</f>
        <v>37.695399732023226</v>
      </c>
      <c r="D248" s="2">
        <f>Table2[[#This Row],[Вінницька область]]*100</f>
        <v>35.087719298245609</v>
      </c>
      <c r="E248" s="2">
        <f>Table2[[#This Row],[Волинська область]]*100</f>
        <v>29.018789144050107</v>
      </c>
      <c r="F248" s="2">
        <f>Table2[[#This Row],[Дніпропетровська область]]*100</f>
        <v>33.402183534966071</v>
      </c>
      <c r="G248" s="2">
        <f>Table2[[#This Row],[Донецька область]]*100</f>
        <v>44.157441574415742</v>
      </c>
      <c r="H248" s="2">
        <f>Table2[[#This Row],[Житомирська область]]*100</f>
        <v>53.041695146958304</v>
      </c>
      <c r="I248" s="2">
        <f>Table2[[#This Row],[Закарпатська область]]*100</f>
        <v>52.066842568161832</v>
      </c>
      <c r="J248" s="2">
        <f>Table2[[#This Row],[Запорізька область]]*100</f>
        <v>55.334846765039728</v>
      </c>
      <c r="K248" s="2">
        <f>Table2[[#This Row],[Івано-Франківська область]]*100</f>
        <v>34.913112164296997</v>
      </c>
      <c r="L248" s="2">
        <f>Table2[[#This Row],[Київська область]]*100</f>
        <v>59.782608695652172</v>
      </c>
      <c r="M248" s="2">
        <f>Table2[[#This Row],[Кіровоградська область]]*100</f>
        <v>81.742738589211612</v>
      </c>
      <c r="N248" s="2">
        <f>Table2[[#This Row],[Луганська область]]*100</f>
        <v>23.606557377049182</v>
      </c>
      <c r="O248" s="2">
        <f>Table2[[#This Row],[Львівська область]]*100</f>
        <v>51.471135940409681</v>
      </c>
      <c r="P248" s="2">
        <f>Table2[[#This Row],[Миколаївська область]]*100</f>
        <v>37.652270210409746</v>
      </c>
      <c r="Q248" s="2">
        <f>Table2[[#This Row],[Одеська область]]*100</f>
        <v>29.666212534059945</v>
      </c>
      <c r="R248" s="2">
        <f>Table2[[#This Row],[Полтавська область]]*100</f>
        <v>23.512544802867382</v>
      </c>
      <c r="S248" s="2">
        <f>Table2[[#This Row],[Рівненська область]]*100</f>
        <v>25.331369661266567</v>
      </c>
      <c r="T248" s="2">
        <f>Table2[[#This Row],[Сумська область]]*100</f>
        <v>52.675386444708685</v>
      </c>
      <c r="U248" s="2">
        <f>Table2[[#This Row],[Тернопільська область]]*100</f>
        <v>27.745901639344261</v>
      </c>
      <c r="V248" s="2">
        <f>Table2[[#This Row],[Харківська область]]*100</f>
        <v>23.510069872585284</v>
      </c>
      <c r="W248" s="2">
        <f>Table2[[#This Row],[Херсонська область]]*100</f>
        <v>39.781328847771235</v>
      </c>
      <c r="X248" s="2">
        <f>Table2[[#This Row],[Хмельницька область]]*100</f>
        <v>46.431501230516822</v>
      </c>
      <c r="Y248" s="2">
        <f>Table2[[#This Row],[Черкаська область]]*100</f>
        <v>52.442159383033413</v>
      </c>
      <c r="Z248" s="2">
        <f>Table2[[#This Row],[Чернівецька область]]*100</f>
        <v>29.918032786885245</v>
      </c>
      <c r="AA248" s="2">
        <f>Table2[[#This Row],[Чернігівська область]]*100</f>
        <v>24.605263157894736</v>
      </c>
    </row>
    <row r="249" spans="1:27" x14ac:dyDescent="0.35">
      <c r="A249" s="1">
        <v>44096</v>
      </c>
      <c r="B249" t="s">
        <v>47</v>
      </c>
      <c r="C249" s="2">
        <f>Table2[[#This Row],[м.Київ]]*100</f>
        <v>36.255924170616119</v>
      </c>
      <c r="D249" s="2">
        <f>Table2[[#This Row],[Вінницька область]]*100</f>
        <v>35</v>
      </c>
      <c r="E249" s="2">
        <f>Table2[[#This Row],[Волинська область]]*100</f>
        <v>55.755395683453237</v>
      </c>
      <c r="F249" s="2">
        <f>Table2[[#This Row],[Дніпропетровська область]]*100</f>
        <v>14.929328621908128</v>
      </c>
      <c r="G249" s="2">
        <f>Table2[[#This Row],[Донецька область]]*100</f>
        <v>17.548746518105848</v>
      </c>
      <c r="H249" s="2">
        <f>Table2[[#This Row],[Житомирська область]]*100</f>
        <v>9.1494845360824737</v>
      </c>
      <c r="I249" s="2">
        <f>Table2[[#This Row],[Закарпатська область]]*100</f>
        <v>45.608108108108105</v>
      </c>
      <c r="J249" s="2">
        <f>Table2[[#This Row],[Запорізька область]]*100</f>
        <v>8.615384615384615</v>
      </c>
      <c r="K249" s="2">
        <f>Table2[[#This Row],[Івано-Франківська область]]*100</f>
        <v>30.316742081447963</v>
      </c>
      <c r="L249" s="2">
        <f>Table2[[#This Row],[Київська область]]*100</f>
        <v>52.72727272727272</v>
      </c>
      <c r="M249" s="2">
        <f>Table2[[#This Row],[Кіровоградська область]]*100</f>
        <v>39.593908629441628</v>
      </c>
      <c r="N249" s="2">
        <f>Table2[[#This Row],[Луганська область]]*100</f>
        <v>0</v>
      </c>
      <c r="O249" s="2">
        <f>Table2[[#This Row],[Львівська область]]*100</f>
        <v>50.072358900144721</v>
      </c>
      <c r="P249" s="2">
        <f>Table2[[#This Row],[Миколаївська область]]*100</f>
        <v>51.17647058823529</v>
      </c>
      <c r="Q249" s="2">
        <f>Table2[[#This Row],[Одеська область]]*100</f>
        <v>34.787600459242249</v>
      </c>
      <c r="R249" s="2">
        <f>Table2[[#This Row],[Полтавська область]]*100</f>
        <v>14.634146341463413</v>
      </c>
      <c r="S249" s="2">
        <f>Table2[[#This Row],[Рівненська область]]*100</f>
        <v>35.174418604651166</v>
      </c>
      <c r="T249" s="2">
        <f>Table2[[#This Row],[Сумська область]]*100</f>
        <v>45.372460496613996</v>
      </c>
      <c r="U249" s="2">
        <f>Table2[[#This Row],[Тернопільська область]]*100</f>
        <v>41.063515509601181</v>
      </c>
      <c r="V249" s="2">
        <f>Table2[[#This Row],[Харківська область]]*100</f>
        <v>68.531468531468533</v>
      </c>
      <c r="W249" s="2">
        <f>Table2[[#This Row],[Херсонська область]]*100</f>
        <v>1.9027484143763214</v>
      </c>
      <c r="X249" s="2">
        <f>Table2[[#This Row],[Хмельницька область]]*100</f>
        <v>42.049469964664311</v>
      </c>
      <c r="Y249" s="2">
        <f>Table2[[#This Row],[Черкаська область]]*100</f>
        <v>65.196078431372555</v>
      </c>
      <c r="Z249" s="2">
        <f>Table2[[#This Row],[Чернівецька область]]*100</f>
        <v>49.315068493150683</v>
      </c>
      <c r="AA249" s="2">
        <f>Table2[[#This Row],[Чернігівська область]]*100</f>
        <v>30.481283422459892</v>
      </c>
    </row>
    <row r="250" spans="1:27" x14ac:dyDescent="0.35">
      <c r="A250" s="1">
        <v>44096</v>
      </c>
      <c r="B250" t="s">
        <v>48</v>
      </c>
      <c r="C250" s="2">
        <f>Table2[[#This Row],[м.Київ]]*100</f>
        <v>63.744075829383881</v>
      </c>
      <c r="D250" s="2">
        <f>Table2[[#This Row],[Вінницька область]]*100</f>
        <v>65</v>
      </c>
      <c r="E250" s="2">
        <f>Table2[[#This Row],[Волинська область]]*100</f>
        <v>44.244604316546763</v>
      </c>
      <c r="F250" s="2">
        <f>Table2[[#This Row],[Дніпропетровська область]]*100</f>
        <v>85.070671378091873</v>
      </c>
      <c r="G250" s="2">
        <f>Table2[[#This Row],[Донецька область]]*100</f>
        <v>82.451253481894156</v>
      </c>
      <c r="H250" s="2">
        <f>Table2[[#This Row],[Житомирська область]]*100</f>
        <v>90.850515463917532</v>
      </c>
      <c r="I250" s="2">
        <f>Table2[[#This Row],[Закарпатська область]]*100</f>
        <v>54.391891891891895</v>
      </c>
      <c r="J250" s="2">
        <f>Table2[[#This Row],[Запорізька область]]*100</f>
        <v>91.384615384615387</v>
      </c>
      <c r="K250" s="2">
        <f>Table2[[#This Row],[Івано-Франківська область]]*100</f>
        <v>69.68325791855203</v>
      </c>
      <c r="L250" s="2">
        <f>Table2[[#This Row],[Київська область]]*100</f>
        <v>47.272727272727273</v>
      </c>
      <c r="M250" s="2">
        <f>Table2[[#This Row],[Кіровоградська область]]*100</f>
        <v>60.406091370558379</v>
      </c>
      <c r="N250" s="2">
        <f>Table2[[#This Row],[Луганська область]]*100</f>
        <v>100</v>
      </c>
      <c r="O250" s="2">
        <f>Table2[[#This Row],[Львівська область]]*100</f>
        <v>49.927641099855279</v>
      </c>
      <c r="P250" s="2">
        <f>Table2[[#This Row],[Миколаївська область]]*100</f>
        <v>48.823529411764703</v>
      </c>
      <c r="Q250" s="2">
        <f>Table2[[#This Row],[Одеська область]]*100</f>
        <v>65.212399540757744</v>
      </c>
      <c r="R250" s="2">
        <f>Table2[[#This Row],[Полтавська область]]*100</f>
        <v>85.365853658536579</v>
      </c>
      <c r="S250" s="2">
        <f>Table2[[#This Row],[Рівненська область]]*100</f>
        <v>64.825581395348848</v>
      </c>
      <c r="T250" s="2">
        <f>Table2[[#This Row],[Сумська область]]*100</f>
        <v>54.627539503386004</v>
      </c>
      <c r="U250" s="2">
        <f>Table2[[#This Row],[Тернопільська область]]*100</f>
        <v>58.936484490398819</v>
      </c>
      <c r="V250" s="2">
        <f>Table2[[#This Row],[Харківська область]]*100</f>
        <v>31.46853146853147</v>
      </c>
      <c r="W250" s="2">
        <f>Table2[[#This Row],[Херсонська область]]*100</f>
        <v>98.097251585623681</v>
      </c>
      <c r="X250" s="2">
        <f>Table2[[#This Row],[Хмельницька область]]*100</f>
        <v>57.950530035335689</v>
      </c>
      <c r="Y250" s="2">
        <f>Table2[[#This Row],[Черкаська область]]*100</f>
        <v>34.803921568627452</v>
      </c>
      <c r="Z250" s="2">
        <f>Table2[[#This Row],[Чернівецька область]]*100</f>
        <v>50.684931506849317</v>
      </c>
      <c r="AA250" s="2">
        <f>Table2[[#This Row],[Чернігівська область]]*100</f>
        <v>69.518716577540104</v>
      </c>
    </row>
    <row r="251" spans="1:27" x14ac:dyDescent="0.35">
      <c r="A251" s="1">
        <v>44096</v>
      </c>
      <c r="B251" t="s">
        <v>49</v>
      </c>
      <c r="C251" s="2">
        <f>Table2[[#This Row],[м.Київ]]*100</f>
        <v>35.944700460829495</v>
      </c>
      <c r="D251" s="2">
        <f>Table2[[#This Row],[Вінницька область]]*100</f>
        <v>13.821138211382115</v>
      </c>
      <c r="E251" s="2">
        <f>Table2[[#This Row],[Волинська область]]*100</f>
        <v>26.041666666666668</v>
      </c>
      <c r="F251" s="2">
        <f>Table2[[#This Row],[Дніпропетровська область]]*100</f>
        <v>22.033898305084744</v>
      </c>
      <c r="G251" s="2">
        <f>Table2[[#This Row],[Донецька область]]*100</f>
        <v>56.756756756756758</v>
      </c>
      <c r="H251" s="2">
        <f>Table2[[#This Row],[Житомирська область]]*100</f>
        <v>20.394736842105264</v>
      </c>
      <c r="I251" s="2">
        <f>Table2[[#This Row],[Закарпатська область]]*100</f>
        <v>39.252336448598129</v>
      </c>
      <c r="J251" s="2">
        <f>Table2[[#This Row],[Запорізька область]]*100</f>
        <v>10.847457627118644</v>
      </c>
      <c r="K251" s="2">
        <f>Table2[[#This Row],[Івано-Франківська область]]*100</f>
        <v>55.555555555555557</v>
      </c>
      <c r="L251" s="2">
        <f>Table2[[#This Row],[Київська область]]*100</f>
        <v>34.693877551020407</v>
      </c>
      <c r="M251" s="2">
        <f>Table2[[#This Row],[Кіровоградська область]]*100</f>
        <v>18.367346938775512</v>
      </c>
      <c r="N251" s="2">
        <f>Table2[[#This Row],[Луганська область]]*100</f>
        <v>14.000000000000002</v>
      </c>
      <c r="O251" s="2">
        <f>Table2[[#This Row],[Львівська область]]*100</f>
        <v>43.362831858407077</v>
      </c>
      <c r="P251" s="2">
        <f>Table2[[#This Row],[Миколаївська область]]*100</f>
        <v>21.6</v>
      </c>
      <c r="Q251" s="2">
        <f>Table2[[#This Row],[Одеська область]]*100</f>
        <v>10.216718266253871</v>
      </c>
      <c r="R251" s="2">
        <f>Table2[[#This Row],[Полтавська область]]*100</f>
        <v>4.7337278106508878</v>
      </c>
      <c r="S251" s="2">
        <f>Table2[[#This Row],[Рівненська область]]*100</f>
        <v>23.636363636363637</v>
      </c>
      <c r="T251" s="2">
        <f>Table2[[#This Row],[Сумська область]]*100</f>
        <v>32.307692307692307</v>
      </c>
      <c r="U251" s="2">
        <f>Table2[[#This Row],[Тернопільська область]]*100</f>
        <v>31.759656652360512</v>
      </c>
      <c r="V251" s="2">
        <f>Table2[[#This Row],[Харківська область]]*100</f>
        <v>34.659090909090914</v>
      </c>
      <c r="W251" s="2">
        <f>Table2[[#This Row],[Херсонська область]]*100</f>
        <v>10</v>
      </c>
      <c r="X251" s="2">
        <f>Table2[[#This Row],[Хмельницька область]]*100</f>
        <v>51.428571428571423</v>
      </c>
      <c r="Y251" s="2">
        <f>Table2[[#This Row],[Черкаська область]]*100</f>
        <v>31.578947368421051</v>
      </c>
      <c r="Z251" s="2">
        <f>Table2[[#This Row],[Чернівецька область]]*100</f>
        <v>45</v>
      </c>
      <c r="AA251" s="2">
        <f>Table2[[#This Row],[Чернігівська область]]*100</f>
        <v>24.761904761904763</v>
      </c>
    </row>
    <row r="252" spans="1:27" x14ac:dyDescent="0.35">
      <c r="A252" s="1">
        <v>44096</v>
      </c>
      <c r="B252" t="s">
        <v>50</v>
      </c>
      <c r="C252" s="2">
        <f>Table2[[#This Row],[м.Київ]]*100</f>
        <v>64.055299539170505</v>
      </c>
      <c r="D252" s="2">
        <f>Table2[[#This Row],[Вінницька область]]*100</f>
        <v>86.178861788617894</v>
      </c>
      <c r="E252" s="2">
        <f>Table2[[#This Row],[Волинська область]]*100</f>
        <v>73.958333333333343</v>
      </c>
      <c r="F252" s="2">
        <f>Table2[[#This Row],[Дніпропетровська область]]*100</f>
        <v>77.966101694915253</v>
      </c>
      <c r="G252" s="2">
        <f>Table2[[#This Row],[Донецька область]]*100</f>
        <v>43.243243243243242</v>
      </c>
      <c r="H252" s="2">
        <f>Table2[[#This Row],[Житомирська область]]*100</f>
        <v>79.60526315789474</v>
      </c>
      <c r="I252" s="2">
        <f>Table2[[#This Row],[Закарпатська область]]*100</f>
        <v>60.747663551401864</v>
      </c>
      <c r="J252" s="2">
        <f>Table2[[#This Row],[Запорізька область]]*100</f>
        <v>89.152542372881356</v>
      </c>
      <c r="K252" s="2">
        <f>Table2[[#This Row],[Івано-Франківська область]]*100</f>
        <v>44.444444444444443</v>
      </c>
      <c r="L252" s="2">
        <f>Table2[[#This Row],[Київська область]]*100</f>
        <v>65.306122448979593</v>
      </c>
      <c r="M252" s="2">
        <f>Table2[[#This Row],[Кіровоградська область]]*100</f>
        <v>81.632653061224488</v>
      </c>
      <c r="N252" s="2">
        <f>Table2[[#This Row],[Луганська область]]*100</f>
        <v>86</v>
      </c>
      <c r="O252" s="2">
        <f>Table2[[#This Row],[Львівська область]]*100</f>
        <v>56.637168141592923</v>
      </c>
      <c r="P252" s="2">
        <f>Table2[[#This Row],[Миколаївська область]]*100</f>
        <v>78.400000000000006</v>
      </c>
      <c r="Q252" s="2">
        <f>Table2[[#This Row],[Одеська область]]*100</f>
        <v>89.783281733746136</v>
      </c>
      <c r="R252" s="2">
        <f>Table2[[#This Row],[Полтавська область]]*100</f>
        <v>95.26627218934911</v>
      </c>
      <c r="S252" s="2">
        <f>Table2[[#This Row],[Рівненська область]]*100</f>
        <v>76.363636363636374</v>
      </c>
      <c r="T252" s="2">
        <f>Table2[[#This Row],[Сумська область]]*100</f>
        <v>67.692307692307693</v>
      </c>
      <c r="U252" s="2">
        <f>Table2[[#This Row],[Тернопільська область]]*100</f>
        <v>68.240343347639481</v>
      </c>
      <c r="V252" s="2">
        <f>Table2[[#This Row],[Харківська область]]*100</f>
        <v>65.340909090909093</v>
      </c>
      <c r="W252" s="2">
        <f>Table2[[#This Row],[Херсонська область]]*100</f>
        <v>90</v>
      </c>
      <c r="X252" s="2">
        <f>Table2[[#This Row],[Хмельницька область]]*100</f>
        <v>48.571428571428569</v>
      </c>
      <c r="Y252" s="2">
        <f>Table2[[#This Row],[Черкаська область]]*100</f>
        <v>68.421052631578945</v>
      </c>
      <c r="Z252" s="2">
        <f>Table2[[#This Row],[Чернівецька область]]*100</f>
        <v>55.000000000000007</v>
      </c>
      <c r="AA252" s="2">
        <f>Table2[[#This Row],[Чернігівська область]]*100</f>
        <v>75.238095238095241</v>
      </c>
    </row>
    <row r="253" spans="1:27" x14ac:dyDescent="0.35">
      <c r="A253" s="1">
        <v>44096</v>
      </c>
      <c r="B253" t="s">
        <v>51</v>
      </c>
      <c r="C253" s="2">
        <f>Table2[[#This Row],[м.Київ]]*100</f>
        <v>8.5561497326203195</v>
      </c>
      <c r="D253" s="2">
        <f>Table2[[#This Row],[Вінницька область]]*100</f>
        <v>15.172413793103448</v>
      </c>
      <c r="E253" s="2">
        <f>Table2[[#This Row],[Волинська область]]*100</f>
        <v>1.2820512820512819</v>
      </c>
      <c r="F253" s="2">
        <f>Table2[[#This Row],[Дніпропетровська область]]*100</f>
        <v>3.4063260340632602</v>
      </c>
      <c r="G253" s="2">
        <f>Table2[[#This Row],[Донецька область]]*100</f>
        <v>2.7624309392265194</v>
      </c>
      <c r="H253" s="2">
        <f>Table2[[#This Row],[Житомирська область]]*100</f>
        <v>5.2910052910052912</v>
      </c>
      <c r="I253" s="2">
        <f>Table2[[#This Row],[Закарпатська область]]*100</f>
        <v>8.1081081081081088</v>
      </c>
      <c r="J253" s="2">
        <f>Table2[[#This Row],[Запорізька область]]*100</f>
        <v>2.0958083832335328</v>
      </c>
      <c r="K253" s="2">
        <f>Table2[[#This Row],[Івано-Франківська область]]*100</f>
        <v>24.637681159420293</v>
      </c>
      <c r="L253" s="2">
        <f>Table2[[#This Row],[Київська область]]*100</f>
        <v>4.9689440993788816</v>
      </c>
      <c r="M253" s="2">
        <f>Table2[[#This Row],[Кіровоградська область]]*100</f>
        <v>12.195121951219512</v>
      </c>
      <c r="N253" s="2">
        <f>Table2[[#This Row],[Луганська область]]*100</f>
        <v>4.5454545454545459</v>
      </c>
      <c r="O253" s="2">
        <f>Table2[[#This Row],[Львівська область]]*100</f>
        <v>14.917127071823206</v>
      </c>
      <c r="P253" s="2">
        <f>Table2[[#This Row],[Миколаївська область]]*100</f>
        <v>5.982905982905983</v>
      </c>
      <c r="Q253" s="2">
        <f>Table2[[#This Row],[Одеська область]]*100</f>
        <v>1.2195121951219512</v>
      </c>
      <c r="R253" s="2">
        <f>Table2[[#This Row],[Полтавська область]]*100</f>
        <v>2.4561403508771931</v>
      </c>
      <c r="S253" s="2">
        <f>Table2[[#This Row],[Рівненська область]]*100</f>
        <v>6.3492063492063489</v>
      </c>
      <c r="T253" s="2">
        <f>Table2[[#This Row],[Сумська область]]*100</f>
        <v>4.3103448275862073</v>
      </c>
      <c r="U253" s="2">
        <f>Table2[[#This Row],[Тернопільська область]]*100</f>
        <v>3.8461538461538463</v>
      </c>
      <c r="V253" s="2">
        <f>Table2[[#This Row],[Харківська область]]*100</f>
        <v>13.175675675675674</v>
      </c>
      <c r="W253" s="2">
        <f>Table2[[#This Row],[Херсонська область]]*100</f>
        <v>0</v>
      </c>
      <c r="X253" s="2">
        <f>Table2[[#This Row],[Хмельницька область]]*100</f>
        <v>5.4054054054054053</v>
      </c>
      <c r="Y253" s="2">
        <f>Table2[[#This Row],[Черкаська область]]*100</f>
        <v>2.1052631578947367</v>
      </c>
      <c r="Z253" s="2">
        <f>Table2[[#This Row],[Чернівецька область]]*100</f>
        <v>0.70921985815602839</v>
      </c>
      <c r="AA253" s="2">
        <f>Table2[[#This Row],[Чернігівська область]]*100</f>
        <v>2.6086956521739131</v>
      </c>
    </row>
    <row r="254" spans="1:27" x14ac:dyDescent="0.35">
      <c r="A254" s="1">
        <v>44096</v>
      </c>
      <c r="B254" t="s">
        <v>52</v>
      </c>
      <c r="C254" s="2">
        <f>Table2[[#This Row],[м.Київ]]*100</f>
        <v>91.443850267379673</v>
      </c>
      <c r="D254" s="2">
        <f>Table2[[#This Row],[Вінницька область]]*100</f>
        <v>84.827586206896555</v>
      </c>
      <c r="E254" s="2">
        <f>Table2[[#This Row],[Волинська область]]*100</f>
        <v>98.71794871794873</v>
      </c>
      <c r="F254" s="2">
        <f>Table2[[#This Row],[Дніпропетровська область]]*100</f>
        <v>96.593673965936745</v>
      </c>
      <c r="G254" s="2">
        <f>Table2[[#This Row],[Донецька область]]*100</f>
        <v>97.237569060773481</v>
      </c>
      <c r="H254" s="2">
        <f>Table2[[#This Row],[Житомирська область]]*100</f>
        <v>94.708994708994709</v>
      </c>
      <c r="I254" s="2">
        <f>Table2[[#This Row],[Закарпатська область]]*100</f>
        <v>91.891891891891902</v>
      </c>
      <c r="J254" s="2">
        <f>Table2[[#This Row],[Запорізька область]]*100</f>
        <v>97.904191616766468</v>
      </c>
      <c r="K254" s="2">
        <f>Table2[[#This Row],[Івано-Франківська область]]*100</f>
        <v>75.362318840579718</v>
      </c>
      <c r="L254" s="2">
        <f>Table2[[#This Row],[Київська область]]*100</f>
        <v>95.031055900621126</v>
      </c>
      <c r="M254" s="2">
        <f>Table2[[#This Row],[Кіровоградська область]]*100</f>
        <v>87.804878048780495</v>
      </c>
      <c r="N254" s="2">
        <f>Table2[[#This Row],[Луганська область]]*100</f>
        <v>95.454545454545453</v>
      </c>
      <c r="O254" s="2">
        <f>Table2[[#This Row],[Львівська область]]*100</f>
        <v>85.082872928176798</v>
      </c>
      <c r="P254" s="2">
        <f>Table2[[#This Row],[Миколаївська область]]*100</f>
        <v>94.01709401709401</v>
      </c>
      <c r="Q254" s="2">
        <f>Table2[[#This Row],[Одеська область]]*100</f>
        <v>98.780487804878049</v>
      </c>
      <c r="R254" s="2">
        <f>Table2[[#This Row],[Полтавська область]]*100</f>
        <v>97.543859649122808</v>
      </c>
      <c r="S254" s="2">
        <f>Table2[[#This Row],[Рівненська область]]*100</f>
        <v>93.650793650793645</v>
      </c>
      <c r="T254" s="2">
        <f>Table2[[#This Row],[Сумська область]]*100</f>
        <v>95.689655172413794</v>
      </c>
      <c r="U254" s="2">
        <f>Table2[[#This Row],[Тернопільська область]]*100</f>
        <v>96.15384615384616</v>
      </c>
      <c r="V254" s="2">
        <f>Table2[[#This Row],[Харківська область]]*100</f>
        <v>86.824324324324323</v>
      </c>
      <c r="W254" s="2">
        <f>Table2[[#This Row],[Херсонська область]]*100</f>
        <v>100</v>
      </c>
      <c r="X254" s="2">
        <f>Table2[[#This Row],[Хмельницька область]]*100</f>
        <v>94.594594594594597</v>
      </c>
      <c r="Y254" s="2">
        <f>Table2[[#This Row],[Черкаська область]]*100</f>
        <v>97.894736842105274</v>
      </c>
      <c r="Z254" s="2">
        <f>Table2[[#This Row],[Чернівецька область]]*100</f>
        <v>99.290780141843967</v>
      </c>
      <c r="AA254" s="2">
        <f>Table2[[#This Row],[Чернігівська область]]*100</f>
        <v>97.391304347826093</v>
      </c>
    </row>
    <row r="255" spans="1:27" x14ac:dyDescent="0.35">
      <c r="A255" s="1">
        <v>44097</v>
      </c>
      <c r="B255" t="s">
        <v>30</v>
      </c>
      <c r="C255" s="2">
        <f>Table2[[#This Row],[м.Київ]]*100</f>
        <v>45.913354175971413</v>
      </c>
      <c r="D255" s="2">
        <f>Table2[[#This Row],[Вінницька область]]*100</f>
        <v>22.138680033416875</v>
      </c>
      <c r="E255" s="2">
        <f>Table2[[#This Row],[Волинська область]]*100</f>
        <v>28.392484342379959</v>
      </c>
      <c r="F255" s="2">
        <f>Table2[[#This Row],[Дніпропетровська область]]*100</f>
        <v>21.191775073436844</v>
      </c>
      <c r="G255" s="2">
        <f>Table2[[#This Row],[Донецька область]]*100</f>
        <v>23.076923076923077</v>
      </c>
      <c r="H255" s="2">
        <f>Table2[[#This Row],[Житомирська область]]*100</f>
        <v>29.90566037735849</v>
      </c>
      <c r="I255" s="2">
        <f>Table2[[#This Row],[Закарпатська область]]*100</f>
        <v>25.241864555848725</v>
      </c>
      <c r="J255" s="2">
        <f>Table2[[#This Row],[Запорізька область]]*100</f>
        <v>18.168279970215934</v>
      </c>
      <c r="K255" s="2">
        <f>Table2[[#This Row],[Івано-Франківська область]]*100</f>
        <v>23.66288492706645</v>
      </c>
      <c r="L255" s="2">
        <f>Table2[[#This Row],[Київська область]]*100</f>
        <v>42.909090909090907</v>
      </c>
      <c r="M255" s="2">
        <f>Table2[[#This Row],[Кіровоградська область]]*100</f>
        <v>41.121495327102799</v>
      </c>
      <c r="N255" s="2">
        <f>Table2[[#This Row],[Луганська область]]*100</f>
        <v>40.7035175879397</v>
      </c>
      <c r="O255" s="2">
        <f>Table2[[#This Row],[Львівська область]]*100</f>
        <v>26.847195357833652</v>
      </c>
      <c r="P255" s="2">
        <f>Table2[[#This Row],[Миколаївська область]]*100</f>
        <v>34.042553191489361</v>
      </c>
      <c r="Q255" s="2">
        <f>Table2[[#This Row],[Одеська область]]*100</f>
        <v>28.34116856950974</v>
      </c>
      <c r="R255" s="2">
        <f>Table2[[#This Row],[Полтавська область]]*100</f>
        <v>16.38591117917305</v>
      </c>
      <c r="S255" s="2">
        <f>Table2[[#This Row],[Рівненська область]]*100</f>
        <v>36.909323116219667</v>
      </c>
      <c r="T255" s="2">
        <f>Table2[[#This Row],[Сумська область]]*100</f>
        <v>31.777378815080791</v>
      </c>
      <c r="U255" s="2">
        <f>Table2[[#This Row],[Тернопільська область]]*100</f>
        <v>39.024390243902438</v>
      </c>
      <c r="V255" s="2">
        <f>Table2[[#This Row],[Харківська область]]*100</f>
        <v>37.524177949709866</v>
      </c>
      <c r="W255" s="2">
        <f>Table2[[#This Row],[Херсонська область]]*100</f>
        <v>15.850815850815851</v>
      </c>
      <c r="X255" s="2">
        <f>Table2[[#This Row],[Хмельницька область]]*100</f>
        <v>42.657916324856437</v>
      </c>
      <c r="Y255" s="2">
        <f>Table2[[#This Row],[Черкаська область]]*100</f>
        <v>56.060606060606055</v>
      </c>
      <c r="Z255" s="2">
        <f>Table2[[#This Row],[Чернівецька область]]*100</f>
        <v>30.327868852459016</v>
      </c>
      <c r="AA255" s="2">
        <f>Table2[[#This Row],[Чернігівська область]]*100</f>
        <v>30.369127516778523</v>
      </c>
    </row>
    <row r="256" spans="1:27" x14ac:dyDescent="0.35">
      <c r="A256" s="1">
        <v>44097</v>
      </c>
      <c r="B256" t="s">
        <v>31</v>
      </c>
      <c r="C256" s="2">
        <f>Table2[[#This Row],[м.Київ]]*100</f>
        <v>3.6176864671728453</v>
      </c>
      <c r="D256" s="2">
        <f>Table2[[#This Row],[Вінницька область]]*100</f>
        <v>27.485380116959064</v>
      </c>
      <c r="E256" s="2">
        <f>Table2[[#This Row],[Волинська область]]*100</f>
        <v>22.233820459290186</v>
      </c>
      <c r="F256" s="2">
        <f>Table2[[#This Row],[Дніпропетровська область]]*100</f>
        <v>23.919429290809905</v>
      </c>
      <c r="G256" s="2">
        <f>Table2[[#This Row],[Донецька область]]*100</f>
        <v>29.161882893226178</v>
      </c>
      <c r="H256" s="2">
        <f>Table2[[#This Row],[Житомирська область]]*100</f>
        <v>2.5471698113207548</v>
      </c>
      <c r="I256" s="2">
        <f>Table2[[#This Row],[Закарпатська область]]*100</f>
        <v>8.7071240105540895</v>
      </c>
      <c r="J256" s="2">
        <f>Table2[[#This Row],[Запорізька область]]*100</f>
        <v>4.9143708116157852</v>
      </c>
      <c r="K256" s="2">
        <f>Table2[[#This Row],[Івано-Франківська область]]*100</f>
        <v>15.235008103727715</v>
      </c>
      <c r="L256" s="2">
        <f>Table2[[#This Row],[Київська область]]*100</f>
        <v>11.515151515151516</v>
      </c>
      <c r="M256" s="2">
        <f>Table2[[#This Row],[Кіровоградська область]]*100</f>
        <v>3.7383177570093453</v>
      </c>
      <c r="N256" s="2">
        <f>Table2[[#This Row],[Луганська область]]*100</f>
        <v>9.5477386934673358</v>
      </c>
      <c r="O256" s="2">
        <f>Table2[[#This Row],[Львівська область]]*100</f>
        <v>20.232108317214699</v>
      </c>
      <c r="P256" s="2">
        <f>Table2[[#This Row],[Миколаївська область]]*100</f>
        <v>5.9350503919372901</v>
      </c>
      <c r="Q256" s="2">
        <f>Table2[[#This Row],[Одеська область]]*100</f>
        <v>38.952316991269306</v>
      </c>
      <c r="R256" s="2">
        <f>Table2[[#This Row],[Полтавська область]]*100</f>
        <v>10.107197549770291</v>
      </c>
      <c r="S256" s="2">
        <f>Table2[[#This Row],[Рівненська область]]*100</f>
        <v>15.581098339719029</v>
      </c>
      <c r="T256" s="2">
        <f>Table2[[#This Row],[Сумська область]]*100</f>
        <v>16.87612208258528</v>
      </c>
      <c r="U256" s="2">
        <f>Table2[[#This Row],[Тернопільська область]]*100</f>
        <v>10.826888756692444</v>
      </c>
      <c r="V256" s="2">
        <f>Table2[[#This Row],[Харківська область]]*100</f>
        <v>19.729206963249517</v>
      </c>
      <c r="W256" s="2">
        <f>Table2[[#This Row],[Херсонська область]]*100</f>
        <v>0.46620046620046618</v>
      </c>
      <c r="X256" s="2">
        <f>Table2[[#This Row],[Хмельницька область]]*100</f>
        <v>20.508613617719444</v>
      </c>
      <c r="Y256" s="2">
        <f>Table2[[#This Row],[Черкаська область]]*100</f>
        <v>3.4090909090909087</v>
      </c>
      <c r="Z256" s="2">
        <f>Table2[[#This Row],[Чернівецька область]]*100</f>
        <v>16.967213114754099</v>
      </c>
      <c r="AA256" s="2">
        <f>Table2[[#This Row],[Чернігівська область]]*100</f>
        <v>9.0604026845637584</v>
      </c>
    </row>
    <row r="257" spans="1:27" x14ac:dyDescent="0.35">
      <c r="A257" s="1">
        <v>44097</v>
      </c>
      <c r="B257" t="s">
        <v>32</v>
      </c>
      <c r="C257" s="2">
        <f>Table2[[#This Row],[м.Київ]]*100</f>
        <v>49.531040643144259</v>
      </c>
      <c r="D257" s="2">
        <f>Table2[[#This Row],[Вінницька область]]*100</f>
        <v>49.624060150375939</v>
      </c>
      <c r="E257" s="2">
        <f>Table2[[#This Row],[Волинська область]]*100</f>
        <v>50.626304801670145</v>
      </c>
      <c r="F257" s="2">
        <f>Table2[[#This Row],[Дніпропетровська область]]*100</f>
        <v>45.111204364246746</v>
      </c>
      <c r="G257" s="2">
        <f>Table2[[#This Row],[Донецька область]]*100</f>
        <v>52.238805970149251</v>
      </c>
      <c r="H257" s="2">
        <f>Table2[[#This Row],[Житомирська область]]*100</f>
        <v>32.452830188679243</v>
      </c>
      <c r="I257" s="2">
        <f>Table2[[#This Row],[Закарпатська область]]*100</f>
        <v>33.948988566402818</v>
      </c>
      <c r="J257" s="2">
        <f>Table2[[#This Row],[Запорізька область]]*100</f>
        <v>23.08265078183172</v>
      </c>
      <c r="K257" s="2">
        <f>Table2[[#This Row],[Івано-Франківська область]]*100</f>
        <v>38.897893030794165</v>
      </c>
      <c r="L257" s="2">
        <f>Table2[[#This Row],[Київська область]]*100</f>
        <v>54.424242424242422</v>
      </c>
      <c r="M257" s="2">
        <f>Table2[[#This Row],[Кіровоградська область]]*100</f>
        <v>44.859813084112147</v>
      </c>
      <c r="N257" s="2">
        <f>Table2[[#This Row],[Луганська область]]*100</f>
        <v>50.251256281407031</v>
      </c>
      <c r="O257" s="2">
        <f>Table2[[#This Row],[Львівська область]]*100</f>
        <v>47.079303675048358</v>
      </c>
      <c r="P257" s="2">
        <f>Table2[[#This Row],[Миколаївська область]]*100</f>
        <v>39.977603583426649</v>
      </c>
      <c r="Q257" s="2">
        <f>Table2[[#This Row],[Одеська область]]*100</f>
        <v>67.293485560779047</v>
      </c>
      <c r="R257" s="2">
        <f>Table2[[#This Row],[Полтавська область]]*100</f>
        <v>26.493108728943337</v>
      </c>
      <c r="S257" s="2">
        <f>Table2[[#This Row],[Рівненська область]]*100</f>
        <v>52.490421455938694</v>
      </c>
      <c r="T257" s="2">
        <f>Table2[[#This Row],[Сумська область]]*100</f>
        <v>48.653500897666071</v>
      </c>
      <c r="U257" s="2">
        <f>Table2[[#This Row],[Тернопільська область]]*100</f>
        <v>49.851279000594886</v>
      </c>
      <c r="V257" s="2">
        <f>Table2[[#This Row],[Харківська область]]*100</f>
        <v>57.253384912959383</v>
      </c>
      <c r="W257" s="2">
        <f>Table2[[#This Row],[Херсонська область]]*100</f>
        <v>16.317016317016318</v>
      </c>
      <c r="X257" s="2">
        <f>Table2[[#This Row],[Хмельницька область]]*100</f>
        <v>63.166529942575877</v>
      </c>
      <c r="Y257" s="2">
        <f>Table2[[#This Row],[Черкаська область]]*100</f>
        <v>59.469696969696969</v>
      </c>
      <c r="Z257" s="2">
        <f>Table2[[#This Row],[Чернівецька область]]*100</f>
        <v>47.295081967213115</v>
      </c>
      <c r="AA257" s="2">
        <f>Table2[[#This Row],[Чернігівська область]]*100</f>
        <v>39.429530201342281</v>
      </c>
    </row>
    <row r="258" spans="1:27" x14ac:dyDescent="0.35">
      <c r="A258" s="1">
        <v>44097</v>
      </c>
      <c r="B258" t="s">
        <v>33</v>
      </c>
      <c r="C258" s="2">
        <f>Table2[[#This Row],[м.Київ]]*100</f>
        <v>50.468959356855734</v>
      </c>
      <c r="D258" s="2">
        <f>Table2[[#This Row],[Вінницька область]]*100</f>
        <v>50.375939849624061</v>
      </c>
      <c r="E258" s="2">
        <f>Table2[[#This Row],[Волинська область]]*100</f>
        <v>49.373695198329855</v>
      </c>
      <c r="F258" s="2">
        <f>Table2[[#This Row],[Дніпропетровська область]]*100</f>
        <v>54.888795635753254</v>
      </c>
      <c r="G258" s="2">
        <f>Table2[[#This Row],[Донецька область]]*100</f>
        <v>47.761194029850749</v>
      </c>
      <c r="H258" s="2">
        <f>Table2[[#This Row],[Житомирська область]]*100</f>
        <v>67.547169811320757</v>
      </c>
      <c r="I258" s="2">
        <f>Table2[[#This Row],[Закарпатська область]]*100</f>
        <v>66.051011433597182</v>
      </c>
      <c r="J258" s="2">
        <f>Table2[[#This Row],[Запорізька область]]*100</f>
        <v>76.917349218168283</v>
      </c>
      <c r="K258" s="2">
        <f>Table2[[#This Row],[Івано-Франківська область]]*100</f>
        <v>61.102106969205835</v>
      </c>
      <c r="L258" s="2">
        <f>Table2[[#This Row],[Київська область]]*100</f>
        <v>45.575757575757578</v>
      </c>
      <c r="M258" s="2">
        <f>Table2[[#This Row],[Кіровоградська область]]*100</f>
        <v>55.140186915887845</v>
      </c>
      <c r="N258" s="2">
        <f>Table2[[#This Row],[Луганська область]]*100</f>
        <v>49.748743718592969</v>
      </c>
      <c r="O258" s="2">
        <f>Table2[[#This Row],[Львівська область]]*100</f>
        <v>52.920696324951642</v>
      </c>
      <c r="P258" s="2">
        <f>Table2[[#This Row],[Миколаївська область]]*100</f>
        <v>60.022396416573343</v>
      </c>
      <c r="Q258" s="2">
        <f>Table2[[#This Row],[Одеська область]]*100</f>
        <v>32.70651443922096</v>
      </c>
      <c r="R258" s="2">
        <f>Table2[[#This Row],[Полтавська область]]*100</f>
        <v>73.506891271056659</v>
      </c>
      <c r="S258" s="2">
        <f>Table2[[#This Row],[Рівненська область]]*100</f>
        <v>47.509578544061306</v>
      </c>
      <c r="T258" s="2">
        <f>Table2[[#This Row],[Сумська область]]*100</f>
        <v>51.346499102333929</v>
      </c>
      <c r="U258" s="2">
        <f>Table2[[#This Row],[Тернопільська область]]*100</f>
        <v>50.148720999405114</v>
      </c>
      <c r="V258" s="2">
        <f>Table2[[#This Row],[Харківська область]]*100</f>
        <v>42.746615087040617</v>
      </c>
      <c r="W258" s="2">
        <f>Table2[[#This Row],[Херсонська область]]*100</f>
        <v>83.682983682983675</v>
      </c>
      <c r="X258" s="2">
        <f>Table2[[#This Row],[Хмельницька область]]*100</f>
        <v>36.833470057424123</v>
      </c>
      <c r="Y258" s="2">
        <f>Table2[[#This Row],[Черкаська область]]*100</f>
        <v>40.530303030303031</v>
      </c>
      <c r="Z258" s="2">
        <f>Table2[[#This Row],[Чернівецька область]]*100</f>
        <v>52.704918032786885</v>
      </c>
      <c r="AA258" s="2">
        <f>Table2[[#This Row],[Чернігівська область]]*100</f>
        <v>60.570469798657726</v>
      </c>
    </row>
    <row r="259" spans="1:27" x14ac:dyDescent="0.35">
      <c r="A259" s="1">
        <v>44097</v>
      </c>
      <c r="B259" t="s">
        <v>46</v>
      </c>
      <c r="C259" s="2">
        <f>Table2[[#This Row],[м.Київ]]*100</f>
        <v>37.695399732023226</v>
      </c>
      <c r="D259" s="2">
        <f>Table2[[#This Row],[Вінницька область]]*100</f>
        <v>35.087719298245609</v>
      </c>
      <c r="E259" s="2">
        <f>Table2[[#This Row],[Волинська область]]*100</f>
        <v>29.018789144050107</v>
      </c>
      <c r="F259" s="2">
        <f>Table2[[#This Row],[Дніпропетровська область]]*100</f>
        <v>33.402183534966071</v>
      </c>
      <c r="G259" s="2">
        <f>Table2[[#This Row],[Донецька область]]*100</f>
        <v>44.157441574415742</v>
      </c>
      <c r="H259" s="2">
        <f>Table2[[#This Row],[Житомирська область]]*100</f>
        <v>53.041695146958304</v>
      </c>
      <c r="I259" s="2">
        <f>Table2[[#This Row],[Закарпатська область]]*100</f>
        <v>52.066842568161832</v>
      </c>
      <c r="J259" s="2">
        <f>Table2[[#This Row],[Запорізька область]]*100</f>
        <v>55.334846765039728</v>
      </c>
      <c r="K259" s="2">
        <f>Table2[[#This Row],[Івано-Франківська область]]*100</f>
        <v>34.913112164296997</v>
      </c>
      <c r="L259" s="2">
        <f>Table2[[#This Row],[Київська область]]*100</f>
        <v>59.782608695652172</v>
      </c>
      <c r="M259" s="2">
        <f>Table2[[#This Row],[Кіровоградська область]]*100</f>
        <v>81.742738589211612</v>
      </c>
      <c r="N259" s="2">
        <f>Table2[[#This Row],[Луганська область]]*100</f>
        <v>23.606557377049182</v>
      </c>
      <c r="O259" s="2">
        <f>Table2[[#This Row],[Львівська область]]*100</f>
        <v>51.471135940409681</v>
      </c>
      <c r="P259" s="2">
        <f>Table2[[#This Row],[Миколаївська область]]*100</f>
        <v>38.095238095238095</v>
      </c>
      <c r="Q259" s="2">
        <f>Table2[[#This Row],[Одеська область]]*100</f>
        <v>29.666212534059945</v>
      </c>
      <c r="R259" s="2">
        <f>Table2[[#This Row],[Полтавська область]]*100</f>
        <v>23.512544802867382</v>
      </c>
      <c r="S259" s="2">
        <f>Table2[[#This Row],[Рівненська область]]*100</f>
        <v>25.331369661266567</v>
      </c>
      <c r="T259" s="2">
        <f>Table2[[#This Row],[Сумська область]]*100</f>
        <v>52.675386444708685</v>
      </c>
      <c r="U259" s="2">
        <f>Table2[[#This Row],[Тернопільська область]]*100</f>
        <v>27.745901639344261</v>
      </c>
      <c r="V259" s="2">
        <f>Table2[[#This Row],[Харківська область]]*100</f>
        <v>22.19482120838471</v>
      </c>
      <c r="W259" s="2">
        <f>Table2[[#This Row],[Херсонська область]]*100</f>
        <v>39.781328847771235</v>
      </c>
      <c r="X259" s="2">
        <f>Table2[[#This Row],[Хмельницька область]]*100</f>
        <v>46.431501230516822</v>
      </c>
      <c r="Y259" s="2">
        <f>Table2[[#This Row],[Черкаська область]]*100</f>
        <v>49.357326478149098</v>
      </c>
      <c r="Z259" s="2">
        <f>Table2[[#This Row],[Чернівецька область]]*100</f>
        <v>29.918032786885245</v>
      </c>
      <c r="AA259" s="2">
        <f>Table2[[#This Row],[Чернігівська область]]*100</f>
        <v>23.940149625935163</v>
      </c>
    </row>
    <row r="260" spans="1:27" x14ac:dyDescent="0.35">
      <c r="A260" s="1">
        <v>44097</v>
      </c>
      <c r="B260" t="s">
        <v>47</v>
      </c>
      <c r="C260" s="2">
        <f>Table2[[#This Row],[м.Київ]]*100</f>
        <v>34.123222748815166</v>
      </c>
      <c r="D260" s="2">
        <f>Table2[[#This Row],[Вінницька область]]*100</f>
        <v>34.761904761904759</v>
      </c>
      <c r="E260" s="2">
        <f>Table2[[#This Row],[Волинська область]]*100</f>
        <v>54.676258992805757</v>
      </c>
      <c r="F260" s="2">
        <f>Table2[[#This Row],[Дніпропетровська область]]*100</f>
        <v>15.282685512367491</v>
      </c>
      <c r="G260" s="2">
        <f>Table2[[#This Row],[Донецька область]]*100</f>
        <v>19.080779944289695</v>
      </c>
      <c r="H260" s="2">
        <f>Table2[[#This Row],[Житомирська область]]*100</f>
        <v>9.0206185567010309</v>
      </c>
      <c r="I260" s="2">
        <f>Table2[[#This Row],[Закарпатська область]]*100</f>
        <v>43.75</v>
      </c>
      <c r="J260" s="2">
        <f>Table2[[#This Row],[Запорізька область]]*100</f>
        <v>8.1025641025641022</v>
      </c>
      <c r="K260" s="2">
        <f>Table2[[#This Row],[Івано-Франківська область]]*100</f>
        <v>36.199095022624434</v>
      </c>
      <c r="L260" s="2">
        <f>Table2[[#This Row],[Київська область]]*100</f>
        <v>54.181818181818187</v>
      </c>
      <c r="M260" s="2">
        <f>Table2[[#This Row],[Кіровоградська область]]*100</f>
        <v>41.624365482233507</v>
      </c>
      <c r="N260" s="2">
        <f>Table2[[#This Row],[Луганська область]]*100</f>
        <v>5.5555555555555554</v>
      </c>
      <c r="O260" s="2">
        <f>Table2[[#This Row],[Львівська область]]*100</f>
        <v>50.940665701881329</v>
      </c>
      <c r="P260" s="2">
        <f>Table2[[#This Row],[Миколаївська область]]*100</f>
        <v>49.127906976744185</v>
      </c>
      <c r="Q260" s="2">
        <f>Table2[[#This Row],[Одеська область]]*100</f>
        <v>34.787600459242249</v>
      </c>
      <c r="R260" s="2">
        <f>Table2[[#This Row],[Полтавська область]]*100</f>
        <v>14.634146341463413</v>
      </c>
      <c r="S260" s="2">
        <f>Table2[[#This Row],[Рівненська область]]*100</f>
        <v>37.209302325581397</v>
      </c>
      <c r="T260" s="2">
        <f>Table2[[#This Row],[Сумська область]]*100</f>
        <v>46.72686230248307</v>
      </c>
      <c r="U260" s="2">
        <f>Table2[[#This Row],[Тернопільська область]]*100</f>
        <v>40.472673559822745</v>
      </c>
      <c r="V260" s="2">
        <f>Table2[[#This Row],[Харківська область]]*100</f>
        <v>67.222222222222229</v>
      </c>
      <c r="W260" s="2">
        <f>Table2[[#This Row],[Херсонська область]]*100</f>
        <v>0.84566596194503174</v>
      </c>
      <c r="X260" s="2">
        <f>Table2[[#This Row],[Хмельницька область]]*100</f>
        <v>42.049469964664311</v>
      </c>
      <c r="Y260" s="2">
        <f>Table2[[#This Row],[Черкаська область]]*100</f>
        <v>71.354166666666657</v>
      </c>
      <c r="Z260" s="2">
        <f>Table2[[#This Row],[Чернівецька область]]*100</f>
        <v>46.575342465753423</v>
      </c>
      <c r="AA260" s="2">
        <f>Table2[[#This Row],[Чернігівська область]]*100</f>
        <v>32.8125</v>
      </c>
    </row>
    <row r="261" spans="1:27" x14ac:dyDescent="0.35">
      <c r="A261" s="1">
        <v>44097</v>
      </c>
      <c r="B261" t="s">
        <v>48</v>
      </c>
      <c r="C261" s="2">
        <f>Table2[[#This Row],[м.Київ]]*100</f>
        <v>65.876777251184834</v>
      </c>
      <c r="D261" s="2">
        <f>Table2[[#This Row],[Вінницька область]]*100</f>
        <v>65.238095238095241</v>
      </c>
      <c r="E261" s="2">
        <f>Table2[[#This Row],[Волинська область]]*100</f>
        <v>45.323741007194243</v>
      </c>
      <c r="F261" s="2">
        <f>Table2[[#This Row],[Дніпропетровська область]]*100</f>
        <v>84.717314487632507</v>
      </c>
      <c r="G261" s="2">
        <f>Table2[[#This Row],[Донецька область]]*100</f>
        <v>80.919220055710312</v>
      </c>
      <c r="H261" s="2">
        <f>Table2[[#This Row],[Житомирська область]]*100</f>
        <v>90.979381443298962</v>
      </c>
      <c r="I261" s="2">
        <f>Table2[[#This Row],[Закарпатська область]]*100</f>
        <v>56.25</v>
      </c>
      <c r="J261" s="2">
        <f>Table2[[#This Row],[Запорізька область]]*100</f>
        <v>91.897435897435898</v>
      </c>
      <c r="K261" s="2">
        <f>Table2[[#This Row],[Івано-Франківська область]]*100</f>
        <v>63.800904977375559</v>
      </c>
      <c r="L261" s="2">
        <f>Table2[[#This Row],[Київська область]]*100</f>
        <v>45.81818181818182</v>
      </c>
      <c r="M261" s="2">
        <f>Table2[[#This Row],[Кіровоградська область]]*100</f>
        <v>58.375634517766493</v>
      </c>
      <c r="N261" s="2">
        <f>Table2[[#This Row],[Луганська область]]*100</f>
        <v>94.444444444444443</v>
      </c>
      <c r="O261" s="2">
        <f>Table2[[#This Row],[Львівська область]]*100</f>
        <v>49.059334298118671</v>
      </c>
      <c r="P261" s="2">
        <f>Table2[[#This Row],[Миколаївська область]]*100</f>
        <v>50.872093023255815</v>
      </c>
      <c r="Q261" s="2">
        <f>Table2[[#This Row],[Одеська область]]*100</f>
        <v>65.212399540757744</v>
      </c>
      <c r="R261" s="2">
        <f>Table2[[#This Row],[Полтавська область]]*100</f>
        <v>85.365853658536579</v>
      </c>
      <c r="S261" s="2">
        <f>Table2[[#This Row],[Рівненська область]]*100</f>
        <v>62.790697674418603</v>
      </c>
      <c r="T261" s="2">
        <f>Table2[[#This Row],[Сумська область]]*100</f>
        <v>53.273137697516923</v>
      </c>
      <c r="U261" s="2">
        <f>Table2[[#This Row],[Тернопільська область]]*100</f>
        <v>59.527326440177255</v>
      </c>
      <c r="V261" s="2">
        <f>Table2[[#This Row],[Харківська область]]*100</f>
        <v>32.777777777777779</v>
      </c>
      <c r="W261" s="2">
        <f>Table2[[#This Row],[Херсонська область]]*100</f>
        <v>99.154334038054969</v>
      </c>
      <c r="X261" s="2">
        <f>Table2[[#This Row],[Хмельницька область]]*100</f>
        <v>57.950530035335689</v>
      </c>
      <c r="Y261" s="2">
        <f>Table2[[#This Row],[Черкаська область]]*100</f>
        <v>28.645833333333332</v>
      </c>
      <c r="Z261" s="2">
        <f>Table2[[#This Row],[Чернівецька область]]*100</f>
        <v>53.424657534246577</v>
      </c>
      <c r="AA261" s="2">
        <f>Table2[[#This Row],[Чернігівська область]]*100</f>
        <v>67.1875</v>
      </c>
    </row>
    <row r="262" spans="1:27" x14ac:dyDescent="0.35">
      <c r="A262" s="1">
        <v>44097</v>
      </c>
      <c r="B262" t="s">
        <v>49</v>
      </c>
      <c r="C262" s="2">
        <f>Table2[[#This Row],[м.Київ]]*100</f>
        <v>23.963133640552993</v>
      </c>
      <c r="D262" s="2">
        <f>Table2[[#This Row],[Вінницька область]]*100</f>
        <v>16.260162601626014</v>
      </c>
      <c r="E262" s="2">
        <f>Table2[[#This Row],[Волинська область]]*100</f>
        <v>32.291666666666671</v>
      </c>
      <c r="F262" s="2">
        <f>Table2[[#This Row],[Дніпропетровська область]]*100</f>
        <v>25.988700564971751</v>
      </c>
      <c r="G262" s="2">
        <f>Table2[[#This Row],[Донецька область]]*100</f>
        <v>54.729729729729726</v>
      </c>
      <c r="H262" s="2">
        <f>Table2[[#This Row],[Житомирська область]]*100</f>
        <v>18.421052631578945</v>
      </c>
      <c r="I262" s="2">
        <f>Table2[[#This Row],[Закарпатська область]]*100</f>
        <v>29.906542056074763</v>
      </c>
      <c r="J262" s="2">
        <f>Table2[[#This Row],[Запорізька область]]*100</f>
        <v>10.16949152542373</v>
      </c>
      <c r="K262" s="2">
        <f>Table2[[#This Row],[Івано-Франківська область]]*100</f>
        <v>56.944444444444443</v>
      </c>
      <c r="L262" s="2">
        <f>Table2[[#This Row],[Київська область]]*100</f>
        <v>37.414965986394563</v>
      </c>
      <c r="M262" s="2">
        <f>Table2[[#This Row],[Кіровоградська область]]*100</f>
        <v>16.326530612244898</v>
      </c>
      <c r="N262" s="2">
        <f>Table2[[#This Row],[Луганська область]]*100</f>
        <v>14.000000000000002</v>
      </c>
      <c r="O262" s="2">
        <f>Table2[[#This Row],[Львівська область]]*100</f>
        <v>42.477876106194692</v>
      </c>
      <c r="P262" s="2">
        <f>Table2[[#This Row],[Миколаївська область]]*100</f>
        <v>20.8</v>
      </c>
      <c r="Q262" s="2">
        <f>Table2[[#This Row],[Одеська область]]*100</f>
        <v>10.216718266253871</v>
      </c>
      <c r="R262" s="2">
        <f>Table2[[#This Row],[Полтавська область]]*100</f>
        <v>3.5502958579881656</v>
      </c>
      <c r="S262" s="2">
        <f>Table2[[#This Row],[Рівненська область]]*100</f>
        <v>28.18181818181818</v>
      </c>
      <c r="T262" s="2">
        <f>Table2[[#This Row],[Сумська область]]*100</f>
        <v>36.923076923076927</v>
      </c>
      <c r="U262" s="2">
        <f>Table2[[#This Row],[Тернопільська область]]*100</f>
        <v>30.901287553648071</v>
      </c>
      <c r="V262" s="2">
        <f>Table2[[#This Row],[Харківська область]]*100</f>
        <v>34.285714285714285</v>
      </c>
      <c r="W262" s="2">
        <f>Table2[[#This Row],[Херсонська область]]*100</f>
        <v>4.4444444444444446</v>
      </c>
      <c r="X262" s="2">
        <f>Table2[[#This Row],[Хмельницька область]]*100</f>
        <v>51.428571428571423</v>
      </c>
      <c r="Y262" s="2">
        <f>Table2[[#This Row],[Черкаська область]]*100</f>
        <v>40</v>
      </c>
      <c r="Z262" s="2">
        <f>Table2[[#This Row],[Чернівецька область]]*100</f>
        <v>45</v>
      </c>
      <c r="AA262" s="2">
        <f>Table2[[#This Row],[Чернігівська область]]*100</f>
        <v>22.857142857142858</v>
      </c>
    </row>
    <row r="263" spans="1:27" x14ac:dyDescent="0.35">
      <c r="A263" s="1">
        <v>44097</v>
      </c>
      <c r="B263" t="s">
        <v>50</v>
      </c>
      <c r="C263" s="2">
        <f>Table2[[#This Row],[м.Київ]]*100</f>
        <v>76.036866359447004</v>
      </c>
      <c r="D263" s="2">
        <f>Table2[[#This Row],[Вінницька область]]*100</f>
        <v>83.739837398373979</v>
      </c>
      <c r="E263" s="2">
        <f>Table2[[#This Row],[Волинська область]]*100</f>
        <v>67.708333333333343</v>
      </c>
      <c r="F263" s="2">
        <f>Table2[[#This Row],[Дніпропетровська область]]*100</f>
        <v>74.011299435028249</v>
      </c>
      <c r="G263" s="2">
        <f>Table2[[#This Row],[Донецька область]]*100</f>
        <v>45.270270270270267</v>
      </c>
      <c r="H263" s="2">
        <f>Table2[[#This Row],[Житомирська область]]*100</f>
        <v>81.578947368421055</v>
      </c>
      <c r="I263" s="2">
        <f>Table2[[#This Row],[Закарпатська область]]*100</f>
        <v>70.09345794392523</v>
      </c>
      <c r="J263" s="2">
        <f>Table2[[#This Row],[Запорізька область]]*100</f>
        <v>89.830508474576277</v>
      </c>
      <c r="K263" s="2">
        <f>Table2[[#This Row],[Івано-Франківська область]]*100</f>
        <v>43.055555555555557</v>
      </c>
      <c r="L263" s="2">
        <f>Table2[[#This Row],[Київська область]]*100</f>
        <v>62.585034013605444</v>
      </c>
      <c r="M263" s="2">
        <f>Table2[[#This Row],[Кіровоградська область]]*100</f>
        <v>83.673469387755105</v>
      </c>
      <c r="N263" s="2">
        <f>Table2[[#This Row],[Луганська область]]*100</f>
        <v>86</v>
      </c>
      <c r="O263" s="2">
        <f>Table2[[#This Row],[Львівська область]]*100</f>
        <v>57.522123893805308</v>
      </c>
      <c r="P263" s="2">
        <f>Table2[[#This Row],[Миколаївська область]]*100</f>
        <v>79.2</v>
      </c>
      <c r="Q263" s="2">
        <f>Table2[[#This Row],[Одеська область]]*100</f>
        <v>89.783281733746136</v>
      </c>
      <c r="R263" s="2">
        <f>Table2[[#This Row],[Полтавська область]]*100</f>
        <v>96.449704142011839</v>
      </c>
      <c r="S263" s="2">
        <f>Table2[[#This Row],[Рівненська область]]*100</f>
        <v>71.818181818181813</v>
      </c>
      <c r="T263" s="2">
        <f>Table2[[#This Row],[Сумська область]]*100</f>
        <v>63.076923076923073</v>
      </c>
      <c r="U263" s="2">
        <f>Table2[[#This Row],[Тернопільська область]]*100</f>
        <v>69.098712446351925</v>
      </c>
      <c r="V263" s="2">
        <f>Table2[[#This Row],[Харківська область]]*100</f>
        <v>65.714285714285708</v>
      </c>
      <c r="W263" s="2">
        <f>Table2[[#This Row],[Херсонська область]]*100</f>
        <v>95.555555555555557</v>
      </c>
      <c r="X263" s="2">
        <f>Table2[[#This Row],[Хмельницька область]]*100</f>
        <v>48.571428571428569</v>
      </c>
      <c r="Y263" s="2">
        <f>Table2[[#This Row],[Черкаська область]]*100</f>
        <v>60</v>
      </c>
      <c r="Z263" s="2">
        <f>Table2[[#This Row],[Чернівецька область]]*100</f>
        <v>55.000000000000007</v>
      </c>
      <c r="AA263" s="2">
        <f>Table2[[#This Row],[Чернігівська область]]*100</f>
        <v>77.142857142857153</v>
      </c>
    </row>
    <row r="264" spans="1:27" x14ac:dyDescent="0.35">
      <c r="A264" s="1">
        <v>44097</v>
      </c>
      <c r="B264" t="s">
        <v>51</v>
      </c>
      <c r="C264" s="2">
        <f>Table2[[#This Row],[м.Київ]]*100</f>
        <v>10.160427807486631</v>
      </c>
      <c r="D264" s="2">
        <f>Table2[[#This Row],[Вінницька область]]*100</f>
        <v>19.310344827586206</v>
      </c>
      <c r="E264" s="2">
        <f>Table2[[#This Row],[Волинська область]]*100</f>
        <v>1.9230769230769231</v>
      </c>
      <c r="F264" s="2">
        <f>Table2[[#This Row],[Дніпропетровська область]]*100</f>
        <v>3.4063260340632602</v>
      </c>
      <c r="G264" s="2">
        <f>Table2[[#This Row],[Донецька область]]*100</f>
        <v>3.3149171270718232</v>
      </c>
      <c r="H264" s="2">
        <f>Table2[[#This Row],[Житомирська область]]*100</f>
        <v>5.8201058201058196</v>
      </c>
      <c r="I264" s="2">
        <f>Table2[[#This Row],[Закарпатська область]]*100</f>
        <v>3.6036036036036037</v>
      </c>
      <c r="J264" s="2">
        <f>Table2[[#This Row],[Запорізька область]]*100</f>
        <v>1.4970059880239521</v>
      </c>
      <c r="K264" s="2">
        <f>Table2[[#This Row],[Івано-Франківська область]]*100</f>
        <v>23.913043478260871</v>
      </c>
      <c r="L264" s="2">
        <f>Table2[[#This Row],[Київська область]]*100</f>
        <v>6.2111801242236027</v>
      </c>
      <c r="M264" s="2">
        <f>Table2[[#This Row],[Кіровоградська область]]*100</f>
        <v>9.7560975609756095</v>
      </c>
      <c r="N264" s="2">
        <f>Table2[[#This Row],[Луганська область]]*100</f>
        <v>2.7272727272727271</v>
      </c>
      <c r="O264" s="2">
        <f>Table2[[#This Row],[Львівська область]]*100</f>
        <v>17.679558011049721</v>
      </c>
      <c r="P264" s="2">
        <f>Table2[[#This Row],[Миколаївська область]]*100</f>
        <v>7.6923076923076925</v>
      </c>
      <c r="Q264" s="2">
        <f>Table2[[#This Row],[Одеська область]]*100</f>
        <v>1.2195121951219512</v>
      </c>
      <c r="R264" s="2">
        <f>Table2[[#This Row],[Полтавська область]]*100</f>
        <v>2.1052631578947367</v>
      </c>
      <c r="S264" s="2">
        <f>Table2[[#This Row],[Рівненська область]]*100</f>
        <v>7.1428571428571423</v>
      </c>
      <c r="T264" s="2">
        <f>Table2[[#This Row],[Сумська область]]*100</f>
        <v>5.1724137931034484</v>
      </c>
      <c r="U264" s="2">
        <f>Table2[[#This Row],[Тернопільська область]]*100</f>
        <v>3.4188034188034191</v>
      </c>
      <c r="V264" s="2">
        <f>Table2[[#This Row],[Харківська область]]*100</f>
        <v>13.377926421404682</v>
      </c>
      <c r="W264" s="2">
        <f>Table2[[#This Row],[Херсонська область]]*100</f>
        <v>0</v>
      </c>
      <c r="X264" s="2">
        <f>Table2[[#This Row],[Хмельницька область]]*100</f>
        <v>3.6036036036036037</v>
      </c>
      <c r="Y264" s="2">
        <f>Table2[[#This Row],[Черкаська область]]*100</f>
        <v>1.0204081632653061</v>
      </c>
      <c r="Z264" s="2">
        <f>Table2[[#This Row],[Чернівецька область]]*100</f>
        <v>0.70921985815602839</v>
      </c>
      <c r="AA264" s="2">
        <f>Table2[[#This Row],[Чернігівська область]]*100</f>
        <v>2.6086956521739131</v>
      </c>
    </row>
    <row r="265" spans="1:27" x14ac:dyDescent="0.35">
      <c r="A265" s="1">
        <v>44097</v>
      </c>
      <c r="B265" t="s">
        <v>52</v>
      </c>
      <c r="C265" s="2">
        <f>Table2[[#This Row],[м.Київ]]*100</f>
        <v>89.839572192513373</v>
      </c>
      <c r="D265" s="2">
        <f>Table2[[#This Row],[Вінницька область]]*100</f>
        <v>80.689655172413794</v>
      </c>
      <c r="E265" s="2">
        <f>Table2[[#This Row],[Волинська область]]*100</f>
        <v>98.076923076923066</v>
      </c>
      <c r="F265" s="2">
        <f>Table2[[#This Row],[Дніпропетровська область]]*100</f>
        <v>96.593673965936745</v>
      </c>
      <c r="G265" s="2">
        <f>Table2[[#This Row],[Донецька область]]*100</f>
        <v>96.685082872928177</v>
      </c>
      <c r="H265" s="2">
        <f>Table2[[#This Row],[Житомирська область]]*100</f>
        <v>94.179894179894177</v>
      </c>
      <c r="I265" s="2">
        <f>Table2[[#This Row],[Закарпатська область]]*100</f>
        <v>96.396396396396398</v>
      </c>
      <c r="J265" s="2">
        <f>Table2[[#This Row],[Запорізька область]]*100</f>
        <v>98.502994011976057</v>
      </c>
      <c r="K265" s="2">
        <f>Table2[[#This Row],[Івано-Франківська область]]*100</f>
        <v>76.08695652173914</v>
      </c>
      <c r="L265" s="2">
        <f>Table2[[#This Row],[Київська область]]*100</f>
        <v>93.788819875776397</v>
      </c>
      <c r="M265" s="2">
        <f>Table2[[#This Row],[Кіровоградська область]]*100</f>
        <v>90.243902439024396</v>
      </c>
      <c r="N265" s="2">
        <f>Table2[[#This Row],[Луганська область]]*100</f>
        <v>97.27272727272728</v>
      </c>
      <c r="O265" s="2">
        <f>Table2[[#This Row],[Львівська область]]*100</f>
        <v>82.320441988950279</v>
      </c>
      <c r="P265" s="2">
        <f>Table2[[#This Row],[Миколаївська область]]*100</f>
        <v>92.307692307692307</v>
      </c>
      <c r="Q265" s="2">
        <f>Table2[[#This Row],[Одеська область]]*100</f>
        <v>98.780487804878049</v>
      </c>
      <c r="R265" s="2">
        <f>Table2[[#This Row],[Полтавська область]]*100</f>
        <v>97.894736842105274</v>
      </c>
      <c r="S265" s="2">
        <f>Table2[[#This Row],[Рівненська область]]*100</f>
        <v>92.857142857142861</v>
      </c>
      <c r="T265" s="2">
        <f>Table2[[#This Row],[Сумська область]]*100</f>
        <v>94.827586206896555</v>
      </c>
      <c r="U265" s="2">
        <f>Table2[[#This Row],[Тернопільська область]]*100</f>
        <v>96.581196581196579</v>
      </c>
      <c r="V265" s="2">
        <f>Table2[[#This Row],[Харківська область]]*100</f>
        <v>86.62207357859532</v>
      </c>
      <c r="W265" s="2">
        <f>Table2[[#This Row],[Херсонська область]]*100</f>
        <v>100</v>
      </c>
      <c r="X265" s="2">
        <f>Table2[[#This Row],[Хмельницька область]]*100</f>
        <v>96.396396396396398</v>
      </c>
      <c r="Y265" s="2">
        <f>Table2[[#This Row],[Черкаська область]]*100</f>
        <v>98.979591836734699</v>
      </c>
      <c r="Z265" s="2">
        <f>Table2[[#This Row],[Чернівецька область]]*100</f>
        <v>99.290780141843967</v>
      </c>
      <c r="AA265" s="2">
        <f>Table2[[#This Row],[Чернігівська область]]*100</f>
        <v>97.391304347826093</v>
      </c>
    </row>
    <row r="266" spans="1:27" x14ac:dyDescent="0.35">
      <c r="A266" s="1">
        <v>44098</v>
      </c>
      <c r="B266" t="s">
        <v>30</v>
      </c>
      <c r="C266" s="2">
        <f>Table2[[#This Row],[м.Київ]]*100</f>
        <v>47.297900848593123</v>
      </c>
      <c r="D266" s="2">
        <f>Table2[[#This Row],[Вінницька область]]*100</f>
        <v>23.308270676691727</v>
      </c>
      <c r="E266" s="2">
        <f>Table2[[#This Row],[Волинська область]]*100</f>
        <v>29.540709812108563</v>
      </c>
      <c r="F266" s="2">
        <f>Table2[[#This Row],[Дніпропетровська область]]*100</f>
        <v>22.240872849349561</v>
      </c>
      <c r="G266" s="2">
        <f>Table2[[#This Row],[Донецька область]]*100</f>
        <v>24.684270952927669</v>
      </c>
      <c r="H266" s="2">
        <f>Table2[[#This Row],[Житомирська область]]*100</f>
        <v>29.90566037735849</v>
      </c>
      <c r="I266" s="2">
        <f>Table2[[#This Row],[Закарпатська область]]*100</f>
        <v>26.209322779243621</v>
      </c>
      <c r="J266" s="2">
        <f>Table2[[#This Row],[Запорізька область]]*100</f>
        <v>20.551005212211468</v>
      </c>
      <c r="K266" s="2">
        <f>Table2[[#This Row],[Івано-Франківська область]]*100</f>
        <v>23.068611561318207</v>
      </c>
      <c r="L266" s="2">
        <f>Table2[[#This Row],[Київська область]]*100</f>
        <v>39.05759162303665</v>
      </c>
      <c r="M266" s="2">
        <f>Table2[[#This Row],[Кіровоградська область]]*100</f>
        <v>42.056074766355138</v>
      </c>
      <c r="N266" s="2">
        <f>Table2[[#This Row],[Луганська область]]*100</f>
        <v>38.693467336683419</v>
      </c>
      <c r="O266" s="2">
        <f>Table2[[#This Row],[Львівська область]]*100</f>
        <v>26.537717601547389</v>
      </c>
      <c r="P266" s="2">
        <f>Table2[[#This Row],[Миколаївська область]]*100</f>
        <v>34.602463605823068</v>
      </c>
      <c r="Q266" s="2">
        <f>Table2[[#This Row],[Одеська область]]*100</f>
        <v>28.072531900604432</v>
      </c>
      <c r="R266" s="2">
        <f>Table2[[#This Row],[Полтавська область]]*100</f>
        <v>16.998468606431853</v>
      </c>
      <c r="S266" s="2">
        <f>Table2[[#This Row],[Рівненська область]]*100</f>
        <v>41.762452107279699</v>
      </c>
      <c r="T266" s="2">
        <f>Table2[[#This Row],[Сумська область]]*100</f>
        <v>31.238779174147218</v>
      </c>
      <c r="U266" s="2">
        <f>Table2[[#This Row],[Тернопільська область]]*100</f>
        <v>36.969339622641513</v>
      </c>
      <c r="V266" s="2">
        <f>Table2[[#This Row],[Харківська область]]*100</f>
        <v>37.717601547388782</v>
      </c>
      <c r="W266" s="2">
        <f>Table2[[#This Row],[Херсонська область]]*100</f>
        <v>16.083916083916083</v>
      </c>
      <c r="X266" s="2">
        <f>Table2[[#This Row],[Хмельницька область]]*100</f>
        <v>40.607054963084494</v>
      </c>
      <c r="Y266" s="2">
        <f>Table2[[#This Row],[Черкаська область]]*100</f>
        <v>55.985915492957751</v>
      </c>
      <c r="Z266" s="2">
        <f>Table2[[#This Row],[Чернівецька область]]*100</f>
        <v>31.393442622950818</v>
      </c>
      <c r="AA266" s="2">
        <f>Table2[[#This Row],[Чернігівська область]]*100</f>
        <v>30.872483221476511</v>
      </c>
    </row>
    <row r="267" spans="1:27" x14ac:dyDescent="0.35">
      <c r="A267" s="1">
        <v>44098</v>
      </c>
      <c r="B267" t="s">
        <v>31</v>
      </c>
      <c r="C267" s="2">
        <f>Table2[[#This Row],[м.Київ]]*100</f>
        <v>3.7963376507369362</v>
      </c>
      <c r="D267" s="2">
        <f>Table2[[#This Row],[Вінницька область]]*100</f>
        <v>28.738512949039261</v>
      </c>
      <c r="E267" s="2">
        <f>Table2[[#This Row],[Волинська область]]*100</f>
        <v>22.338204592901878</v>
      </c>
      <c r="F267" s="2">
        <f>Table2[[#This Row],[Дніпропетровська область]]*100</f>
        <v>24.758707511540077</v>
      </c>
      <c r="G267" s="2">
        <f>Table2[[#This Row],[Донецька область]]*100</f>
        <v>32.032146957520091</v>
      </c>
      <c r="H267" s="2">
        <f>Table2[[#This Row],[Житомирська область]]*100</f>
        <v>3.3018867924528301</v>
      </c>
      <c r="I267" s="2">
        <f>Table2[[#This Row],[Закарпатська область]]*100</f>
        <v>8.0035180299032547</v>
      </c>
      <c r="J267" s="2">
        <f>Table2[[#This Row],[Запорізька область]]*100</f>
        <v>3.4251675353685775</v>
      </c>
      <c r="K267" s="2">
        <f>Table2[[#This Row],[Івано-Франківська область]]*100</f>
        <v>16.099405726634252</v>
      </c>
      <c r="L267" s="2">
        <f>Table2[[#This Row],[Київська область]]*100</f>
        <v>8.4816753926701569</v>
      </c>
      <c r="M267" s="2">
        <f>Table2[[#This Row],[Кіровоградська область]]*100</f>
        <v>2.8037383177570092</v>
      </c>
      <c r="N267" s="2">
        <f>Table2[[#This Row],[Луганська область]]*100</f>
        <v>11.055276381909549</v>
      </c>
      <c r="O267" s="2">
        <f>Table2[[#This Row],[Львівська область]]*100</f>
        <v>21.083172147001932</v>
      </c>
      <c r="P267" s="2">
        <f>Table2[[#This Row],[Миколаївська область]]*100</f>
        <v>7.6147816349384101</v>
      </c>
      <c r="Q267" s="2">
        <f>Table2[[#This Row],[Одеська область]]*100</f>
        <v>36.937541974479515</v>
      </c>
      <c r="R267" s="2">
        <f>Table2[[#This Row],[Полтавська область]]*100</f>
        <v>12.098009188361408</v>
      </c>
      <c r="S267" s="2">
        <f>Table2[[#This Row],[Рівненська область]]*100</f>
        <v>16.73052362707535</v>
      </c>
      <c r="T267" s="2">
        <f>Table2[[#This Row],[Сумська область]]*100</f>
        <v>18.850987432675044</v>
      </c>
      <c r="U267" s="2">
        <f>Table2[[#This Row],[Тернопільська область]]*100</f>
        <v>8.9033018867924536</v>
      </c>
      <c r="V267" s="2">
        <f>Table2[[#This Row],[Харківська область]]*100</f>
        <v>17.698259187620891</v>
      </c>
      <c r="W267" s="2">
        <f>Table2[[#This Row],[Херсонська область]]*100</f>
        <v>0</v>
      </c>
      <c r="X267" s="2">
        <f>Table2[[#This Row],[Хмельницька область]]*100</f>
        <v>22.149302707136997</v>
      </c>
      <c r="Y267" s="2">
        <f>Table2[[#This Row],[Черкаська область]]*100</f>
        <v>5.28169014084507</v>
      </c>
      <c r="Z267" s="2">
        <f>Table2[[#This Row],[Чернівецька область]]*100</f>
        <v>16.311475409836067</v>
      </c>
      <c r="AA267" s="2">
        <f>Table2[[#This Row],[Чернігівська область]]*100</f>
        <v>10.738255033557047</v>
      </c>
    </row>
    <row r="268" spans="1:27" x14ac:dyDescent="0.35">
      <c r="A268" s="1">
        <v>44098</v>
      </c>
      <c r="B268" t="s">
        <v>32</v>
      </c>
      <c r="C268" s="2">
        <f>Table2[[#This Row],[м.Київ]]*100</f>
        <v>51.094238499330061</v>
      </c>
      <c r="D268" s="2">
        <f>Table2[[#This Row],[Вінницька область]]*100</f>
        <v>52.046783625730995</v>
      </c>
      <c r="E268" s="2">
        <f>Table2[[#This Row],[Волинська область]]*100</f>
        <v>51.878914405010434</v>
      </c>
      <c r="F268" s="2">
        <f>Table2[[#This Row],[Дніпропетровська область]]*100</f>
        <v>46.999580360889638</v>
      </c>
      <c r="G268" s="2">
        <f>Table2[[#This Row],[Донецька область]]*100</f>
        <v>56.71641791044776</v>
      </c>
      <c r="H268" s="2">
        <f>Table2[[#This Row],[Житомирська область]]*100</f>
        <v>33.20754716981132</v>
      </c>
      <c r="I268" s="2">
        <f>Table2[[#This Row],[Закарпатська область]]*100</f>
        <v>34.212840809146876</v>
      </c>
      <c r="J268" s="2">
        <f>Table2[[#This Row],[Запорізька область]]*100</f>
        <v>23.976172747580044</v>
      </c>
      <c r="K268" s="2">
        <f>Table2[[#This Row],[Івано-Франківська область]]*100</f>
        <v>39.168017287952459</v>
      </c>
      <c r="L268" s="2">
        <f>Table2[[#This Row],[Київська область]]*100</f>
        <v>47.539267015706805</v>
      </c>
      <c r="M268" s="2">
        <f>Table2[[#This Row],[Кіровоградська область]]*100</f>
        <v>44.859813084112147</v>
      </c>
      <c r="N268" s="2">
        <f>Table2[[#This Row],[Луганська область]]*100</f>
        <v>49.748743718592962</v>
      </c>
      <c r="O268" s="2">
        <f>Table2[[#This Row],[Львівська область]]*100</f>
        <v>47.620889748549324</v>
      </c>
      <c r="P268" s="2">
        <f>Table2[[#This Row],[Миколаївська область]]*100</f>
        <v>42.217245240761478</v>
      </c>
      <c r="Q268" s="2">
        <f>Table2[[#This Row],[Одеська область]]*100</f>
        <v>65.010073875083947</v>
      </c>
      <c r="R268" s="2">
        <f>Table2[[#This Row],[Полтавська область]]*100</f>
        <v>29.096477794793262</v>
      </c>
      <c r="S268" s="2">
        <f>Table2[[#This Row],[Рівненська область]]*100</f>
        <v>58.492975734355049</v>
      </c>
      <c r="T268" s="2">
        <f>Table2[[#This Row],[Сумська область]]*100</f>
        <v>50.089766606822259</v>
      </c>
      <c r="U268" s="2">
        <f>Table2[[#This Row],[Тернопільська область]]*100</f>
        <v>45.872641509433961</v>
      </c>
      <c r="V268" s="2">
        <f>Table2[[#This Row],[Харківська область]]*100</f>
        <v>55.415860735009673</v>
      </c>
      <c r="W268" s="2">
        <f>Table2[[#This Row],[Херсонська область]]*100</f>
        <v>16.083916083916083</v>
      </c>
      <c r="X268" s="2">
        <f>Table2[[#This Row],[Хмельницька область]]*100</f>
        <v>62.756357670221497</v>
      </c>
      <c r="Y268" s="2">
        <f>Table2[[#This Row],[Черкаська область]]*100</f>
        <v>61.267605633802816</v>
      </c>
      <c r="Z268" s="2">
        <f>Table2[[#This Row],[Чернівецька область]]*100</f>
        <v>47.704918032786885</v>
      </c>
      <c r="AA268" s="2">
        <f>Table2[[#This Row],[Чернігівська область]]*100</f>
        <v>41.61073825503356</v>
      </c>
    </row>
    <row r="269" spans="1:27" x14ac:dyDescent="0.35">
      <c r="A269" s="1">
        <v>44098</v>
      </c>
      <c r="B269" t="s">
        <v>33</v>
      </c>
      <c r="C269" s="2">
        <f>Table2[[#This Row],[м.Київ]]*100</f>
        <v>48.905761500669939</v>
      </c>
      <c r="D269" s="2">
        <f>Table2[[#This Row],[Вінницька область]]*100</f>
        <v>47.953216374269005</v>
      </c>
      <c r="E269" s="2">
        <f>Table2[[#This Row],[Волинська область]]*100</f>
        <v>48.121085594989566</v>
      </c>
      <c r="F269" s="2">
        <f>Table2[[#This Row],[Дніпропетровська область]]*100</f>
        <v>53.000419639110362</v>
      </c>
      <c r="G269" s="2">
        <f>Table2[[#This Row],[Донецька область]]*100</f>
        <v>43.28358208955224</v>
      </c>
      <c r="H269" s="2">
        <f>Table2[[#This Row],[Житомирська область]]*100</f>
        <v>66.792452830188694</v>
      </c>
      <c r="I269" s="2">
        <f>Table2[[#This Row],[Закарпатська область]]*100</f>
        <v>65.787159190853117</v>
      </c>
      <c r="J269" s="2">
        <f>Table2[[#This Row],[Запорізька область]]*100</f>
        <v>76.023827252419963</v>
      </c>
      <c r="K269" s="2">
        <f>Table2[[#This Row],[Івано-Франківська область]]*100</f>
        <v>60.831982712047548</v>
      </c>
      <c r="L269" s="2">
        <f>Table2[[#This Row],[Київська область]]*100</f>
        <v>52.460732984293188</v>
      </c>
      <c r="M269" s="2">
        <f>Table2[[#This Row],[Кіровоградська область]]*100</f>
        <v>55.140186915887845</v>
      </c>
      <c r="N269" s="2">
        <f>Table2[[#This Row],[Луганська область]]*100</f>
        <v>50.251256281407031</v>
      </c>
      <c r="O269" s="2">
        <f>Table2[[#This Row],[Львівська область]]*100</f>
        <v>52.379110251450676</v>
      </c>
      <c r="P269" s="2">
        <f>Table2[[#This Row],[Миколаївська область]]*100</f>
        <v>57.782754759238522</v>
      </c>
      <c r="Q269" s="2">
        <f>Table2[[#This Row],[Одеська область]]*100</f>
        <v>34.989926124916046</v>
      </c>
      <c r="R269" s="2">
        <f>Table2[[#This Row],[Полтавська область]]*100</f>
        <v>70.903522205206741</v>
      </c>
      <c r="S269" s="2">
        <f>Table2[[#This Row],[Рівненська область]]*100</f>
        <v>41.507024265644951</v>
      </c>
      <c r="T269" s="2">
        <f>Table2[[#This Row],[Сумська область]]*100</f>
        <v>49.910233393177741</v>
      </c>
      <c r="U269" s="2">
        <f>Table2[[#This Row],[Тернопільська область]]*100</f>
        <v>54.127358490566039</v>
      </c>
      <c r="V269" s="2">
        <f>Table2[[#This Row],[Харківська область]]*100</f>
        <v>44.584139264990327</v>
      </c>
      <c r="W269" s="2">
        <f>Table2[[#This Row],[Херсонська область]]*100</f>
        <v>83.91608391608392</v>
      </c>
      <c r="X269" s="2">
        <f>Table2[[#This Row],[Хмельницька область]]*100</f>
        <v>37.243642329778503</v>
      </c>
      <c r="Y269" s="2">
        <f>Table2[[#This Row],[Черкаська область]]*100</f>
        <v>38.732394366197184</v>
      </c>
      <c r="Z269" s="2">
        <f>Table2[[#This Row],[Чернівецька область]]*100</f>
        <v>52.295081967213108</v>
      </c>
      <c r="AA269" s="2">
        <f>Table2[[#This Row],[Чернігівська область]]*100</f>
        <v>58.389261744966433</v>
      </c>
    </row>
    <row r="270" spans="1:27" x14ac:dyDescent="0.35">
      <c r="A270" s="1">
        <v>44098</v>
      </c>
      <c r="B270" t="s">
        <v>46</v>
      </c>
      <c r="C270" s="2">
        <f>Table2[[#This Row],[м.Київ]]*100</f>
        <v>37.695399732023226</v>
      </c>
      <c r="D270" s="2">
        <f>Table2[[#This Row],[Вінницька область]]*100</f>
        <v>35.087719298245609</v>
      </c>
      <c r="E270" s="2">
        <f>Table2[[#This Row],[Волинська область]]*100</f>
        <v>29.018789144050107</v>
      </c>
      <c r="F270" s="2">
        <f>Table2[[#This Row],[Дніпропетровська область]]*100</f>
        <v>33.402183534966071</v>
      </c>
      <c r="G270" s="2">
        <f>Table2[[#This Row],[Донецька область]]*100</f>
        <v>44.157441574415742</v>
      </c>
      <c r="H270" s="2">
        <f>Table2[[#This Row],[Житомирська область]]*100</f>
        <v>53.588516746411486</v>
      </c>
      <c r="I270" s="2">
        <f>Table2[[#This Row],[Закарпатська область]]*100</f>
        <v>52.066842568161832</v>
      </c>
      <c r="J270" s="2">
        <f>Table2[[#This Row],[Запорізька область]]*100</f>
        <v>55.334846765039728</v>
      </c>
      <c r="K270" s="2">
        <f>Table2[[#This Row],[Івано-Франківська область]]*100</f>
        <v>34.913112164296997</v>
      </c>
      <c r="L270" s="2">
        <f>Table2[[#This Row],[Київська область]]*100</f>
        <v>54.951456310679617</v>
      </c>
      <c r="M270" s="2">
        <f>Table2[[#This Row],[Кіровоградська область]]*100</f>
        <v>81.742738589211612</v>
      </c>
      <c r="N270" s="2">
        <f>Table2[[#This Row],[Луганська область]]*100</f>
        <v>23.606557377049182</v>
      </c>
      <c r="O270" s="2">
        <f>Table2[[#This Row],[Львівська область]]*100</f>
        <v>51.471135940409681</v>
      </c>
      <c r="P270" s="2">
        <f>Table2[[#This Row],[Миколаївська область]]*100</f>
        <v>38.095238095238095</v>
      </c>
      <c r="Q270" s="2">
        <f>Table2[[#This Row],[Одеська область]]*100</f>
        <v>29.666212534059945</v>
      </c>
      <c r="R270" s="2">
        <f>Table2[[#This Row],[Полтавська область]]*100</f>
        <v>23.512544802867382</v>
      </c>
      <c r="S270" s="2">
        <f>Table2[[#This Row],[Рівненська область]]*100</f>
        <v>25.331369661266567</v>
      </c>
      <c r="T270" s="2">
        <f>Table2[[#This Row],[Сумська область]]*100</f>
        <v>52.675386444708685</v>
      </c>
      <c r="U270" s="2">
        <f>Table2[[#This Row],[Тернопільська область]]*100</f>
        <v>27.576374745417514</v>
      </c>
      <c r="V270" s="2">
        <f>Table2[[#This Row],[Харківська область]]*100</f>
        <v>22.19482120838471</v>
      </c>
      <c r="W270" s="2">
        <f>Table2[[#This Row],[Херсонська область]]*100</f>
        <v>39.781328847771235</v>
      </c>
      <c r="X270" s="2">
        <f>Table2[[#This Row],[Хмельницька область]]*100</f>
        <v>47.9901558654635</v>
      </c>
      <c r="Y270" s="2">
        <f>Table2[[#This Row],[Черкаська область]]*100</f>
        <v>52.032520325203258</v>
      </c>
      <c r="Z270" s="2">
        <f>Table2[[#This Row],[Чернівецька область]]*100</f>
        <v>29.918032786885245</v>
      </c>
      <c r="AA270" s="2">
        <f>Table2[[#This Row],[Чернігівська область]]*100</f>
        <v>23.940149625935163</v>
      </c>
    </row>
    <row r="271" spans="1:27" x14ac:dyDescent="0.35">
      <c r="A271" s="1">
        <v>44098</v>
      </c>
      <c r="B271" t="s">
        <v>47</v>
      </c>
      <c r="C271" s="2">
        <f>Table2[[#This Row],[м.Київ]]*100</f>
        <v>36.137440758293835</v>
      </c>
      <c r="D271" s="2">
        <f>Table2[[#This Row],[Вінницька область]]*100</f>
        <v>35.714285714285715</v>
      </c>
      <c r="E271" s="2">
        <f>Table2[[#This Row],[Волинська область]]*100</f>
        <v>55.39568345323741</v>
      </c>
      <c r="F271" s="2">
        <f>Table2[[#This Row],[Дніпропетровська область]]*100</f>
        <v>16.872791519434628</v>
      </c>
      <c r="G271" s="2">
        <f>Table2[[#This Row],[Донецька область]]*100</f>
        <v>21.16991643454039</v>
      </c>
      <c r="H271" s="2">
        <f>Table2[[#This Row],[Житомирська область]]*100</f>
        <v>9.183673469387756</v>
      </c>
      <c r="I271" s="2">
        <f>Table2[[#This Row],[Закарпатська область]]*100</f>
        <v>43.75</v>
      </c>
      <c r="J271" s="2">
        <f>Table2[[#This Row],[Запорізька область]]*100</f>
        <v>8.2051282051282044</v>
      </c>
      <c r="K271" s="2">
        <f>Table2[[#This Row],[Івано-Франківська область]]*100</f>
        <v>33.634992458521872</v>
      </c>
      <c r="L271" s="2">
        <f>Table2[[#This Row],[Київська область]]*100</f>
        <v>59.187279151943464</v>
      </c>
      <c r="M271" s="2">
        <f>Table2[[#This Row],[Кіровоградська область]]*100</f>
        <v>42.131979695431468</v>
      </c>
      <c r="N271" s="2">
        <f>Table2[[#This Row],[Луганська область]]*100</f>
        <v>0</v>
      </c>
      <c r="O271" s="2">
        <f>Table2[[#This Row],[Львівська область]]*100</f>
        <v>51.736613603473224</v>
      </c>
      <c r="P271" s="2">
        <f>Table2[[#This Row],[Миколаївська область]]*100</f>
        <v>47.674418604651166</v>
      </c>
      <c r="Q271" s="2">
        <f>Table2[[#This Row],[Одеська область]]*100</f>
        <v>34.787600459242249</v>
      </c>
      <c r="R271" s="2">
        <f>Table2[[#This Row],[Полтавська область]]*100</f>
        <v>15.853658536585366</v>
      </c>
      <c r="S271" s="2">
        <f>Table2[[#This Row],[Рівненська область]]*100</f>
        <v>39.534883720930232</v>
      </c>
      <c r="T271" s="2">
        <f>Table2[[#This Row],[Сумська область]]*100</f>
        <v>45.146726862302486</v>
      </c>
      <c r="U271" s="2">
        <f>Table2[[#This Row],[Тернопільська область]]*100</f>
        <v>39.143279172821273</v>
      </c>
      <c r="V271" s="2">
        <f>Table2[[#This Row],[Харківська область]]*100</f>
        <v>69.629629629629633</v>
      </c>
      <c r="W271" s="2">
        <f>Table2[[#This Row],[Херсонська область]]*100</f>
        <v>1.0570824524312896</v>
      </c>
      <c r="X271" s="2">
        <f>Table2[[#This Row],[Хмельницька область]]*100</f>
        <v>35.213675213675216</v>
      </c>
      <c r="Y271" s="2">
        <f>Table2[[#This Row],[Черкаська область]]*100</f>
        <v>69.791666666666657</v>
      </c>
      <c r="Z271" s="2">
        <f>Table2[[#This Row],[Чернівецька область]]*100</f>
        <v>48.219178082191782</v>
      </c>
      <c r="AA271" s="2">
        <f>Table2[[#This Row],[Чернігівська область]]*100</f>
        <v>31.25</v>
      </c>
    </row>
    <row r="272" spans="1:27" x14ac:dyDescent="0.35">
      <c r="A272" s="1">
        <v>44098</v>
      </c>
      <c r="B272" t="s">
        <v>48</v>
      </c>
      <c r="C272" s="2">
        <f>Table2[[#This Row],[м.Київ]]*100</f>
        <v>63.862559241706165</v>
      </c>
      <c r="D272" s="2">
        <f>Table2[[#This Row],[Вінницька область]]*100</f>
        <v>64.285714285714292</v>
      </c>
      <c r="E272" s="2">
        <f>Table2[[#This Row],[Волинська область]]*100</f>
        <v>44.60431654676259</v>
      </c>
      <c r="F272" s="2">
        <f>Table2[[#This Row],[Дніпропетровська область]]*100</f>
        <v>83.127208480565372</v>
      </c>
      <c r="G272" s="2">
        <f>Table2[[#This Row],[Донецька область]]*100</f>
        <v>78.830083565459603</v>
      </c>
      <c r="H272" s="2">
        <f>Table2[[#This Row],[Житомирська область]]*100</f>
        <v>90.816326530612244</v>
      </c>
      <c r="I272" s="2">
        <f>Table2[[#This Row],[Закарпатська область]]*100</f>
        <v>56.25</v>
      </c>
      <c r="J272" s="2">
        <f>Table2[[#This Row],[Запорізька область]]*100</f>
        <v>91.794871794871796</v>
      </c>
      <c r="K272" s="2">
        <f>Table2[[#This Row],[Івано-Франківська область]]*100</f>
        <v>66.365007541478121</v>
      </c>
      <c r="L272" s="2">
        <f>Table2[[#This Row],[Київська область]]*100</f>
        <v>40.812720848056536</v>
      </c>
      <c r="M272" s="2">
        <f>Table2[[#This Row],[Кіровоградська область]]*100</f>
        <v>57.868020304568525</v>
      </c>
      <c r="N272" s="2">
        <f>Table2[[#This Row],[Луганська область]]*100</f>
        <v>100</v>
      </c>
      <c r="O272" s="2">
        <f>Table2[[#This Row],[Львівська область]]*100</f>
        <v>48.263386396526776</v>
      </c>
      <c r="P272" s="2">
        <f>Table2[[#This Row],[Миколаївська область]]*100</f>
        <v>52.325581395348841</v>
      </c>
      <c r="Q272" s="2">
        <f>Table2[[#This Row],[Одеська область]]*100</f>
        <v>65.212399540757744</v>
      </c>
      <c r="R272" s="2">
        <f>Table2[[#This Row],[Полтавська область]]*100</f>
        <v>84.146341463414629</v>
      </c>
      <c r="S272" s="2">
        <f>Table2[[#This Row],[Рівненська область]]*100</f>
        <v>60.465116279069761</v>
      </c>
      <c r="T272" s="2">
        <f>Table2[[#This Row],[Сумська область]]*100</f>
        <v>54.853273137697521</v>
      </c>
      <c r="U272" s="2">
        <f>Table2[[#This Row],[Тернопільська область]]*100</f>
        <v>60.856720827178734</v>
      </c>
      <c r="V272" s="2">
        <f>Table2[[#This Row],[Харківська область]]*100</f>
        <v>30.37037037037037</v>
      </c>
      <c r="W272" s="2">
        <f>Table2[[#This Row],[Херсонська область]]*100</f>
        <v>98.942917547568712</v>
      </c>
      <c r="X272" s="2">
        <f>Table2[[#This Row],[Хмельницька область]]*100</f>
        <v>64.786324786324784</v>
      </c>
      <c r="Y272" s="2">
        <f>Table2[[#This Row],[Черкаська область]]*100</f>
        <v>30.208333333333332</v>
      </c>
      <c r="Z272" s="2">
        <f>Table2[[#This Row],[Чернівецька область]]*100</f>
        <v>51.780821917808218</v>
      </c>
      <c r="AA272" s="2">
        <f>Table2[[#This Row],[Чернігівська область]]*100</f>
        <v>68.75</v>
      </c>
    </row>
    <row r="273" spans="1:27" x14ac:dyDescent="0.35">
      <c r="A273" s="1">
        <v>44098</v>
      </c>
      <c r="B273" t="s">
        <v>49</v>
      </c>
      <c r="C273" s="2">
        <f>Table2[[#This Row],[м.Київ]]*100</f>
        <v>37.327188940092164</v>
      </c>
      <c r="D273" s="2">
        <f>Table2[[#This Row],[Вінницька область]]*100</f>
        <v>17.886178861788618</v>
      </c>
      <c r="E273" s="2">
        <f>Table2[[#This Row],[Волинська область]]*100</f>
        <v>28.125</v>
      </c>
      <c r="F273" s="2">
        <f>Table2[[#This Row],[Дніпропетровська область]]*100</f>
        <v>29.378531073446329</v>
      </c>
      <c r="G273" s="2">
        <f>Table2[[#This Row],[Донецька область]]*100</f>
        <v>54.729729729729726</v>
      </c>
      <c r="H273" s="2">
        <f>Table2[[#This Row],[Житомирська область]]*100</f>
        <v>20.394736842105264</v>
      </c>
      <c r="I273" s="2">
        <f>Table2[[#This Row],[Закарпатська область]]*100</f>
        <v>33.644859813084111</v>
      </c>
      <c r="J273" s="2">
        <f>Table2[[#This Row],[Запорізька область]]*100</f>
        <v>11.864406779661017</v>
      </c>
      <c r="K273" s="2">
        <f>Table2[[#This Row],[Івано-Франківська область]]*100</f>
        <v>54.861111111111114</v>
      </c>
      <c r="L273" s="2">
        <f>Table2[[#This Row],[Київська область]]*100</f>
        <v>34.693877551020407</v>
      </c>
      <c r="M273" s="2">
        <f>Table2[[#This Row],[Кіровоградська область]]*100</f>
        <v>16.326530612244898</v>
      </c>
      <c r="N273" s="2">
        <f>Table2[[#This Row],[Луганська область]]*100</f>
        <v>14.000000000000002</v>
      </c>
      <c r="O273" s="2">
        <f>Table2[[#This Row],[Львівська область]]*100</f>
        <v>43.805309734513273</v>
      </c>
      <c r="P273" s="2">
        <f>Table2[[#This Row],[Миколаївська область]]*100</f>
        <v>25.6</v>
      </c>
      <c r="Q273" s="2">
        <f>Table2[[#This Row],[Одеська область]]*100</f>
        <v>10.526315789473683</v>
      </c>
      <c r="R273" s="2">
        <f>Table2[[#This Row],[Полтавська область]]*100</f>
        <v>3.5502958579881656</v>
      </c>
      <c r="S273" s="2">
        <f>Table2[[#This Row],[Рівненська область]]*100</f>
        <v>26.36363636363636</v>
      </c>
      <c r="T273" s="2">
        <f>Table2[[#This Row],[Сумська область]]*100</f>
        <v>35.384615384615387</v>
      </c>
      <c r="U273" s="2">
        <f>Table2[[#This Row],[Тернопільська область]]*100</f>
        <v>30.472103004291846</v>
      </c>
      <c r="V273" s="2">
        <f>Table2[[#This Row],[Харківська область]]*100</f>
        <v>37.142857142857146</v>
      </c>
      <c r="W273" s="2">
        <f>Table2[[#This Row],[Херсонська область]]*100</f>
        <v>5.5555555555555554</v>
      </c>
      <c r="X273" s="2">
        <f>Table2[[#This Row],[Хмельницька область]]*100</f>
        <v>50</v>
      </c>
      <c r="Y273" s="2">
        <f>Table2[[#This Row],[Черкаська область]]*100</f>
        <v>41.428571428571431</v>
      </c>
      <c r="Z273" s="2">
        <f>Table2[[#This Row],[Чернівецька область]]*100</f>
        <v>46</v>
      </c>
      <c r="AA273" s="2">
        <f>Table2[[#This Row],[Чернігівська область]]*100</f>
        <v>20.952380952380953</v>
      </c>
    </row>
    <row r="274" spans="1:27" x14ac:dyDescent="0.35">
      <c r="A274" s="1">
        <v>44098</v>
      </c>
      <c r="B274" t="s">
        <v>50</v>
      </c>
      <c r="C274" s="2">
        <f>Table2[[#This Row],[м.Київ]]*100</f>
        <v>62.672811059907829</v>
      </c>
      <c r="D274" s="2">
        <f>Table2[[#This Row],[Вінницька область]]*100</f>
        <v>82.113821138211378</v>
      </c>
      <c r="E274" s="2">
        <f>Table2[[#This Row],[Волинська область]]*100</f>
        <v>71.875</v>
      </c>
      <c r="F274" s="2">
        <f>Table2[[#This Row],[Дніпропетровська область]]*100</f>
        <v>70.621468926553675</v>
      </c>
      <c r="G274" s="2">
        <f>Table2[[#This Row],[Донецька область]]*100</f>
        <v>45.270270270270267</v>
      </c>
      <c r="H274" s="2">
        <f>Table2[[#This Row],[Житомирська область]]*100</f>
        <v>79.60526315789474</v>
      </c>
      <c r="I274" s="2">
        <f>Table2[[#This Row],[Закарпатська область]]*100</f>
        <v>66.355140186915889</v>
      </c>
      <c r="J274" s="2">
        <f>Table2[[#This Row],[Запорізька область]]*100</f>
        <v>88.135593220338976</v>
      </c>
      <c r="K274" s="2">
        <f>Table2[[#This Row],[Івано-Франківська область]]*100</f>
        <v>45.138888888888893</v>
      </c>
      <c r="L274" s="2">
        <f>Table2[[#This Row],[Київська область]]*100</f>
        <v>65.306122448979593</v>
      </c>
      <c r="M274" s="2">
        <f>Table2[[#This Row],[Кіровоградська область]]*100</f>
        <v>83.673469387755105</v>
      </c>
      <c r="N274" s="2">
        <f>Table2[[#This Row],[Луганська область]]*100</f>
        <v>86</v>
      </c>
      <c r="O274" s="2">
        <f>Table2[[#This Row],[Львівська область]]*100</f>
        <v>56.194690265486727</v>
      </c>
      <c r="P274" s="2">
        <f>Table2[[#This Row],[Миколаївська область]]*100</f>
        <v>74.400000000000006</v>
      </c>
      <c r="Q274" s="2">
        <f>Table2[[#This Row],[Одеська область]]*100</f>
        <v>89.473684210526315</v>
      </c>
      <c r="R274" s="2">
        <f>Table2[[#This Row],[Полтавська область]]*100</f>
        <v>96.449704142011839</v>
      </c>
      <c r="S274" s="2">
        <f>Table2[[#This Row],[Рівненська область]]*100</f>
        <v>73.636363636363626</v>
      </c>
      <c r="T274" s="2">
        <f>Table2[[#This Row],[Сумська область]]*100</f>
        <v>64.615384615384613</v>
      </c>
      <c r="U274" s="2">
        <f>Table2[[#This Row],[Тернопільська область]]*100</f>
        <v>69.527896995708147</v>
      </c>
      <c r="V274" s="2">
        <f>Table2[[#This Row],[Харківська область]]*100</f>
        <v>62.857142857142854</v>
      </c>
      <c r="W274" s="2">
        <f>Table2[[#This Row],[Херсонська область]]*100</f>
        <v>94.444444444444443</v>
      </c>
      <c r="X274" s="2">
        <f>Table2[[#This Row],[Хмельницька область]]*100</f>
        <v>50</v>
      </c>
      <c r="Y274" s="2">
        <f>Table2[[#This Row],[Черкаська область]]*100</f>
        <v>58.571428571428577</v>
      </c>
      <c r="Z274" s="2">
        <f>Table2[[#This Row],[Чернівецька область]]*100</f>
        <v>54</v>
      </c>
      <c r="AA274" s="2">
        <f>Table2[[#This Row],[Чернігівська область]]*100</f>
        <v>79.047619047619051</v>
      </c>
    </row>
    <row r="275" spans="1:27" x14ac:dyDescent="0.35">
      <c r="A275" s="1">
        <v>44098</v>
      </c>
      <c r="B275" t="s">
        <v>51</v>
      </c>
      <c r="C275" s="2">
        <f>Table2[[#This Row],[м.Київ]]*100</f>
        <v>8.0213903743315509</v>
      </c>
      <c r="D275" s="2">
        <f>Table2[[#This Row],[Вінницька область]]*100</f>
        <v>22.068965517241381</v>
      </c>
      <c r="E275" s="2">
        <f>Table2[[#This Row],[Волинська область]]*100</f>
        <v>3.2051282051282048</v>
      </c>
      <c r="F275" s="2">
        <f>Table2[[#This Row],[Дніпропетровська область]]*100</f>
        <v>4.3795620437956204</v>
      </c>
      <c r="G275" s="2">
        <f>Table2[[#This Row],[Донецька область]]*100</f>
        <v>3.3333333333333335</v>
      </c>
      <c r="H275" s="2">
        <f>Table2[[#This Row],[Житомирська область]]*100</f>
        <v>4.7619047619047619</v>
      </c>
      <c r="I275" s="2">
        <f>Table2[[#This Row],[Закарпатська область]]*100</f>
        <v>4.5045045045045047</v>
      </c>
      <c r="J275" s="2">
        <f>Table2[[#This Row],[Запорізька область]]*100</f>
        <v>2.0958083832335328</v>
      </c>
      <c r="K275" s="2">
        <f>Table2[[#This Row],[Івано-Франківська область]]*100</f>
        <v>23.188405797101449</v>
      </c>
      <c r="L275" s="2">
        <f>Table2[[#This Row],[Київська область]]*100</f>
        <v>5.5900621118012426</v>
      </c>
      <c r="M275" s="2">
        <f>Table2[[#This Row],[Кіровоградська область]]*100</f>
        <v>9.7560975609756095</v>
      </c>
      <c r="N275" s="2">
        <f>Table2[[#This Row],[Луганська область]]*100</f>
        <v>2.7272727272727271</v>
      </c>
      <c r="O275" s="2">
        <f>Table2[[#This Row],[Львівська область]]*100</f>
        <v>18.232044198895029</v>
      </c>
      <c r="P275" s="2">
        <f>Table2[[#This Row],[Миколаївська область]]*100</f>
        <v>7.6923076923076925</v>
      </c>
      <c r="Q275" s="2">
        <f>Table2[[#This Row],[Одеська область]]*100</f>
        <v>1.2195121951219512</v>
      </c>
      <c r="R275" s="2">
        <f>Table2[[#This Row],[Полтавська область]]*100</f>
        <v>2.1052631578947367</v>
      </c>
      <c r="S275" s="2">
        <f>Table2[[#This Row],[Рівненська область]]*100</f>
        <v>4.7619047619047619</v>
      </c>
      <c r="T275" s="2">
        <f>Table2[[#This Row],[Сумська область]]*100</f>
        <v>5.1724137931034484</v>
      </c>
      <c r="U275" s="2">
        <f>Table2[[#This Row],[Тернопільська область]]*100</f>
        <v>4.700854700854701</v>
      </c>
      <c r="V275" s="2">
        <f>Table2[[#This Row],[Харківська область]]*100</f>
        <v>13.712374581939798</v>
      </c>
      <c r="W275" s="2">
        <f>Table2[[#This Row],[Херсонська область]]*100</f>
        <v>0.76923076923076927</v>
      </c>
      <c r="X275" s="2">
        <f>Table2[[#This Row],[Хмельницька область]]*100</f>
        <v>4.5045045045045047</v>
      </c>
      <c r="Y275" s="2">
        <f>Table2[[#This Row],[Черкаська область]]*100</f>
        <v>1.0204081632653061</v>
      </c>
      <c r="Z275" s="2">
        <f>Table2[[#This Row],[Чернівецька область]]*100</f>
        <v>0</v>
      </c>
      <c r="AA275" s="2">
        <f>Table2[[#This Row],[Чернігівська область]]*100</f>
        <v>4.3478260869565215</v>
      </c>
    </row>
    <row r="276" spans="1:27" x14ac:dyDescent="0.35">
      <c r="A276" s="1">
        <v>44098</v>
      </c>
      <c r="B276" t="s">
        <v>52</v>
      </c>
      <c r="C276" s="2">
        <f>Table2[[#This Row],[м.Київ]]*100</f>
        <v>91.978609625668454</v>
      </c>
      <c r="D276" s="2">
        <f>Table2[[#This Row],[Вінницька область]]*100</f>
        <v>77.931034482758619</v>
      </c>
      <c r="E276" s="2">
        <f>Table2[[#This Row],[Волинська область]]*100</f>
        <v>96.794871794871796</v>
      </c>
      <c r="F276" s="2">
        <f>Table2[[#This Row],[Дніпропетровська область]]*100</f>
        <v>95.620437956204384</v>
      </c>
      <c r="G276" s="2">
        <f>Table2[[#This Row],[Донецька область]]*100</f>
        <v>96.666666666666671</v>
      </c>
      <c r="H276" s="2">
        <f>Table2[[#This Row],[Житомирська область]]*100</f>
        <v>95.238095238095227</v>
      </c>
      <c r="I276" s="2">
        <f>Table2[[#This Row],[Закарпатська область]]*100</f>
        <v>95.495495495495504</v>
      </c>
      <c r="J276" s="2">
        <f>Table2[[#This Row],[Запорізька область]]*100</f>
        <v>97.904191616766468</v>
      </c>
      <c r="K276" s="2">
        <f>Table2[[#This Row],[Івано-Франківська область]]*100</f>
        <v>76.811594202898547</v>
      </c>
      <c r="L276" s="2">
        <f>Table2[[#This Row],[Київська область]]*100</f>
        <v>94.409937888198755</v>
      </c>
      <c r="M276" s="2">
        <f>Table2[[#This Row],[Кіровоградська область]]*100</f>
        <v>90.243902439024396</v>
      </c>
      <c r="N276" s="2">
        <f>Table2[[#This Row],[Луганська область]]*100</f>
        <v>97.27272727272728</v>
      </c>
      <c r="O276" s="2">
        <f>Table2[[#This Row],[Львівська область]]*100</f>
        <v>81.767955801104975</v>
      </c>
      <c r="P276" s="2">
        <f>Table2[[#This Row],[Миколаївська область]]*100</f>
        <v>92.307692307692307</v>
      </c>
      <c r="Q276" s="2">
        <f>Table2[[#This Row],[Одеська область]]*100</f>
        <v>98.780487804878049</v>
      </c>
      <c r="R276" s="2">
        <f>Table2[[#This Row],[Полтавська область]]*100</f>
        <v>97.894736842105274</v>
      </c>
      <c r="S276" s="2">
        <f>Table2[[#This Row],[Рівненська область]]*100</f>
        <v>95.238095238095227</v>
      </c>
      <c r="T276" s="2">
        <f>Table2[[#This Row],[Сумська область]]*100</f>
        <v>94.827586206896555</v>
      </c>
      <c r="U276" s="2">
        <f>Table2[[#This Row],[Тернопільська область]]*100</f>
        <v>95.299145299145295</v>
      </c>
      <c r="V276" s="2">
        <f>Table2[[#This Row],[Харківська область]]*100</f>
        <v>86.287625418060202</v>
      </c>
      <c r="W276" s="2">
        <f>Table2[[#This Row],[Херсонська область]]*100</f>
        <v>99.230769230769226</v>
      </c>
      <c r="X276" s="2">
        <f>Table2[[#This Row],[Хмельницька область]]*100</f>
        <v>95.495495495495504</v>
      </c>
      <c r="Y276" s="2">
        <f>Table2[[#This Row],[Черкаська область]]*100</f>
        <v>98.979591836734699</v>
      </c>
      <c r="Z276" s="2">
        <f>Table2[[#This Row],[Чернівецька область]]*100</f>
        <v>100</v>
      </c>
      <c r="AA276" s="2">
        <f>Table2[[#This Row],[Чернігівська область]]*100</f>
        <v>95.652173913043484</v>
      </c>
    </row>
    <row r="277" spans="1:27" x14ac:dyDescent="0.35">
      <c r="A277" s="1">
        <v>44099</v>
      </c>
      <c r="B277" t="s">
        <v>30</v>
      </c>
      <c r="C277" s="2">
        <f>Table2[[#This Row],[м.Київ]]*100</f>
        <v>46.672621706118804</v>
      </c>
      <c r="D277" s="2">
        <f>Table2[[#This Row],[Вінницька область]]*100</f>
        <v>25.062656641604008</v>
      </c>
      <c r="E277" s="2">
        <f>Table2[[#This Row],[Волинська область]]*100</f>
        <v>27.480158730158731</v>
      </c>
      <c r="F277" s="2">
        <f>Table2[[#This Row],[Дніпропетровська область]]*100</f>
        <v>23.373898447335293</v>
      </c>
      <c r="G277" s="2">
        <f>Table2[[#This Row],[Донецька область]]*100</f>
        <v>26.415094339622641</v>
      </c>
      <c r="H277" s="2">
        <f>Table2[[#This Row],[Житомирська область]]*100</f>
        <v>28.39622641509434</v>
      </c>
      <c r="I277" s="2">
        <f>Table2[[#This Row],[Закарпатська область]]*100</f>
        <v>27.000879507475812</v>
      </c>
      <c r="J277" s="2">
        <f>Table2[[#This Row],[Запорізька область]]*100</f>
        <v>20.402084884586746</v>
      </c>
      <c r="K277" s="2">
        <f>Table2[[#This Row],[Івано-Франківська область]]*100</f>
        <v>23.824959481361425</v>
      </c>
      <c r="L277" s="2">
        <f>Table2[[#This Row],[Київська область]]*100</f>
        <v>34.101382488479267</v>
      </c>
      <c r="M277" s="2">
        <f>Table2[[#This Row],[Кіровоградська область]]*100</f>
        <v>40.654205607476634</v>
      </c>
      <c r="N277" s="2">
        <f>Table2[[#This Row],[Луганська область]]*100</f>
        <v>43.718592964824118</v>
      </c>
      <c r="O277" s="2">
        <f>Table2[[#This Row],[Львівська область]]*100</f>
        <v>27.311411992263057</v>
      </c>
      <c r="P277" s="2">
        <f>Table2[[#This Row],[Миколаївська область]]*100</f>
        <v>33.706606942889138</v>
      </c>
      <c r="Q277" s="2">
        <f>Table2[[#This Row],[Одеська область]]*100</f>
        <v>27.468099395567496</v>
      </c>
      <c r="R277" s="2">
        <f>Table2[[#This Row],[Полтавська область]]*100</f>
        <v>18.83614088820827</v>
      </c>
      <c r="S277" s="2">
        <f>Table2[[#This Row],[Рівненська область]]*100</f>
        <v>41.123882503192846</v>
      </c>
      <c r="T277" s="2">
        <f>Table2[[#This Row],[Сумська область]]*100</f>
        <v>30.700179533213646</v>
      </c>
      <c r="U277" s="2">
        <f>Table2[[#This Row],[Тернопільська область]]*100</f>
        <v>38.089622641509436</v>
      </c>
      <c r="V277" s="2">
        <f>Table2[[#This Row],[Харківська область]]*100</f>
        <v>32.876125160737246</v>
      </c>
      <c r="W277" s="2">
        <f>Table2[[#This Row],[Херсонська область]]*100</f>
        <v>15.61771561771562</v>
      </c>
      <c r="X277" s="2">
        <f>Table2[[#This Row],[Хмельницька область]]*100</f>
        <v>39.458572600492211</v>
      </c>
      <c r="Y277" s="2">
        <f>Table2[[#This Row],[Черкаська область]]*100</f>
        <v>56.907894736842103</v>
      </c>
      <c r="Z277" s="2">
        <f>Table2[[#This Row],[Чернівецька область]]*100</f>
        <v>33.032786885245905</v>
      </c>
      <c r="AA277" s="2">
        <f>Table2[[#This Row],[Чернігівська область]]*100</f>
        <v>32.550335570469798</v>
      </c>
    </row>
    <row r="278" spans="1:27" x14ac:dyDescent="0.35">
      <c r="A278" s="1">
        <v>44099</v>
      </c>
      <c r="B278" t="s">
        <v>31</v>
      </c>
      <c r="C278" s="2">
        <f>Table2[[#This Row],[м.Київ]]*100</f>
        <v>4.376953997320232</v>
      </c>
      <c r="D278" s="2">
        <f>Table2[[#This Row],[Вінницька область]]*100</f>
        <v>29.741019214703424</v>
      </c>
      <c r="E278" s="2">
        <f>Table2[[#This Row],[Волинська область]]*100</f>
        <v>22.321428571428573</v>
      </c>
      <c r="F278" s="2">
        <f>Table2[[#This Row],[Дніпропетровська область]]*100</f>
        <v>25.472093999160723</v>
      </c>
      <c r="G278" s="2">
        <f>Table2[[#This Row],[Донецька область]]*100</f>
        <v>33.40732519422864</v>
      </c>
      <c r="H278" s="2">
        <f>Table2[[#This Row],[Житомирська область]]*100</f>
        <v>3.6792452830188678</v>
      </c>
      <c r="I278" s="2">
        <f>Table2[[#This Row],[Закарпатська область]]*100</f>
        <v>7.4758135444151277</v>
      </c>
      <c r="J278" s="2">
        <f>Table2[[#This Row],[Запорізька область]]*100</f>
        <v>5.2866716306775876</v>
      </c>
      <c r="K278" s="2">
        <f>Table2[[#This Row],[Івано-Франківська область]]*100</f>
        <v>15.018908698001079</v>
      </c>
      <c r="L278" s="2">
        <f>Table2[[#This Row],[Київська область]]*100</f>
        <v>9.5852534562211993</v>
      </c>
      <c r="M278" s="2">
        <f>Table2[[#This Row],[Кіровоградська область]]*100</f>
        <v>3.7383177570093453</v>
      </c>
      <c r="N278" s="2">
        <f>Table2[[#This Row],[Луганська область]]*100</f>
        <v>15.075376884422109</v>
      </c>
      <c r="O278" s="2">
        <f>Table2[[#This Row],[Львівська область]]*100</f>
        <v>21.237911025145067</v>
      </c>
      <c r="P278" s="2">
        <f>Table2[[#This Row],[Миколаївська область]]*100</f>
        <v>9.2945128779395301</v>
      </c>
      <c r="Q278" s="2">
        <f>Table2[[#This Row],[Одеська область]]*100</f>
        <v>37.206178643384824</v>
      </c>
      <c r="R278" s="2">
        <f>Table2[[#This Row],[Полтавська область]]*100</f>
        <v>11.332312404287901</v>
      </c>
      <c r="S278" s="2">
        <f>Table2[[#This Row],[Рівненська область]]*100</f>
        <v>15.708812260536398</v>
      </c>
      <c r="T278" s="2">
        <f>Table2[[#This Row],[Сумська область]]*100</f>
        <v>21.543985637342907</v>
      </c>
      <c r="U278" s="2">
        <f>Table2[[#This Row],[Тернопільська область]]*100</f>
        <v>8.4316037735849054</v>
      </c>
      <c r="V278" s="2">
        <f>Table2[[#This Row],[Харківська область]]*100</f>
        <v>17.873981997428203</v>
      </c>
      <c r="W278" s="2">
        <f>Table2[[#This Row],[Херсонська область]]*100</f>
        <v>0</v>
      </c>
      <c r="X278" s="2">
        <f>Table2[[#This Row],[Хмельницька область]]*100</f>
        <v>22.641509433962266</v>
      </c>
      <c r="Y278" s="2">
        <f>Table2[[#This Row],[Черкаська область]]*100</f>
        <v>4.6052631578947363</v>
      </c>
      <c r="Z278" s="2">
        <f>Table2[[#This Row],[Чернівецька область]]*100</f>
        <v>16.229508196721312</v>
      </c>
      <c r="AA278" s="2">
        <f>Table2[[#This Row],[Чернігівська область]]*100</f>
        <v>9.5637583892617446</v>
      </c>
    </row>
    <row r="279" spans="1:27" x14ac:dyDescent="0.35">
      <c r="A279" s="1">
        <v>44099</v>
      </c>
      <c r="B279" t="s">
        <v>32</v>
      </c>
      <c r="C279" s="2">
        <f>Table2[[#This Row],[м.Київ]]*100</f>
        <v>51.049575703439032</v>
      </c>
      <c r="D279" s="2">
        <f>Table2[[#This Row],[Вінницька область]]*100</f>
        <v>54.803675856307436</v>
      </c>
      <c r="E279" s="2">
        <f>Table2[[#This Row],[Волинська область]]*100</f>
        <v>49.801587301587304</v>
      </c>
      <c r="F279" s="2">
        <f>Table2[[#This Row],[Дніпропетровська область]]*100</f>
        <v>48.845992446496012</v>
      </c>
      <c r="G279" s="2">
        <f>Table2[[#This Row],[Донецька область]]*100</f>
        <v>59.822419533851281</v>
      </c>
      <c r="H279" s="2">
        <f>Table2[[#This Row],[Житомирська область]]*100</f>
        <v>32.075471698113205</v>
      </c>
      <c r="I279" s="2">
        <f>Table2[[#This Row],[Закарпатська область]]*100</f>
        <v>34.47669305189094</v>
      </c>
      <c r="J279" s="2">
        <f>Table2[[#This Row],[Запорізька область]]*100</f>
        <v>25.688756515264334</v>
      </c>
      <c r="K279" s="2">
        <f>Table2[[#This Row],[Івано-Франківська область]]*100</f>
        <v>38.843868179362509</v>
      </c>
      <c r="L279" s="2">
        <f>Table2[[#This Row],[Київська область]]*100</f>
        <v>43.686635944700456</v>
      </c>
      <c r="M279" s="2">
        <f>Table2[[#This Row],[Кіровоградська область]]*100</f>
        <v>44.392523364485982</v>
      </c>
      <c r="N279" s="2">
        <f>Table2[[#This Row],[Луганська область]]*100</f>
        <v>58.793969849246231</v>
      </c>
      <c r="O279" s="2">
        <f>Table2[[#This Row],[Львівська область]]*100</f>
        <v>48.549323017408128</v>
      </c>
      <c r="P279" s="2">
        <f>Table2[[#This Row],[Миколаївська область]]*100</f>
        <v>43.001119820828663</v>
      </c>
      <c r="Q279" s="2">
        <f>Table2[[#This Row],[Одеська область]]*100</f>
        <v>64.674278038952309</v>
      </c>
      <c r="R279" s="2">
        <f>Table2[[#This Row],[Полтавська область]]*100</f>
        <v>30.168453292496171</v>
      </c>
      <c r="S279" s="2">
        <f>Table2[[#This Row],[Рівненська область]]*100</f>
        <v>56.832694763729243</v>
      </c>
      <c r="T279" s="2">
        <f>Table2[[#This Row],[Сумська область]]*100</f>
        <v>52.244165170556556</v>
      </c>
      <c r="U279" s="2">
        <f>Table2[[#This Row],[Тернопільська область]]*100</f>
        <v>46.52122641509434</v>
      </c>
      <c r="V279" s="2">
        <f>Table2[[#This Row],[Харківська область]]*100</f>
        <v>50.750107158165449</v>
      </c>
      <c r="W279" s="2">
        <f>Table2[[#This Row],[Херсонська область]]*100</f>
        <v>15.61771561771562</v>
      </c>
      <c r="X279" s="2">
        <f>Table2[[#This Row],[Хмельницька область]]*100</f>
        <v>62.100082034454474</v>
      </c>
      <c r="Y279" s="2">
        <f>Table2[[#This Row],[Черкаська область]]*100</f>
        <v>61.51315789473685</v>
      </c>
      <c r="Z279" s="2">
        <f>Table2[[#This Row],[Чернівецька область]]*100</f>
        <v>49.26229508196721</v>
      </c>
      <c r="AA279" s="2">
        <f>Table2[[#This Row],[Чернігівська область]]*100</f>
        <v>42.114093959731541</v>
      </c>
    </row>
    <row r="280" spans="1:27" x14ac:dyDescent="0.35">
      <c r="A280" s="1">
        <v>44099</v>
      </c>
      <c r="B280" t="s">
        <v>33</v>
      </c>
      <c r="C280" s="2">
        <f>Table2[[#This Row],[м.Київ]]*100</f>
        <v>48.950424296560968</v>
      </c>
      <c r="D280" s="2">
        <f>Table2[[#This Row],[Вінницька область]]*100</f>
        <v>45.196324143692564</v>
      </c>
      <c r="E280" s="2">
        <f>Table2[[#This Row],[Волинська область]]*100</f>
        <v>50.198412698412696</v>
      </c>
      <c r="F280" s="2">
        <f>Table2[[#This Row],[Дніпропетровська область]]*100</f>
        <v>51.154007553503988</v>
      </c>
      <c r="G280" s="2">
        <f>Table2[[#This Row],[Донецька область]]*100</f>
        <v>40.177580466148719</v>
      </c>
      <c r="H280" s="2">
        <f>Table2[[#This Row],[Житомирська область]]*100</f>
        <v>67.924528301886795</v>
      </c>
      <c r="I280" s="2">
        <f>Table2[[#This Row],[Закарпатська область]]*100</f>
        <v>65.523306948109067</v>
      </c>
      <c r="J280" s="2">
        <f>Table2[[#This Row],[Запорізька область]]*100</f>
        <v>74.31124348473567</v>
      </c>
      <c r="K280" s="2">
        <f>Table2[[#This Row],[Івано-Франківська область]]*100</f>
        <v>61.156131820637491</v>
      </c>
      <c r="L280" s="2">
        <f>Table2[[#This Row],[Київська область]]*100</f>
        <v>56.313364055299544</v>
      </c>
      <c r="M280" s="2">
        <f>Table2[[#This Row],[Кіровоградська область]]*100</f>
        <v>55.607476635514018</v>
      </c>
      <c r="N280" s="2">
        <f>Table2[[#This Row],[Луганська область]]*100</f>
        <v>41.206030150753769</v>
      </c>
      <c r="O280" s="2">
        <f>Table2[[#This Row],[Львівська область]]*100</f>
        <v>51.450676982591872</v>
      </c>
      <c r="P280" s="2">
        <f>Table2[[#This Row],[Миколаївська область]]*100</f>
        <v>56.998880179171337</v>
      </c>
      <c r="Q280" s="2">
        <f>Table2[[#This Row],[Одеська область]]*100</f>
        <v>35.325721961047684</v>
      </c>
      <c r="R280" s="2">
        <f>Table2[[#This Row],[Полтавська область]]*100</f>
        <v>69.831546707503819</v>
      </c>
      <c r="S280" s="2">
        <f>Table2[[#This Row],[Рівненська область]]*100</f>
        <v>43.167305236270757</v>
      </c>
      <c r="T280" s="2">
        <f>Table2[[#This Row],[Сумська область]]*100</f>
        <v>47.755834829443444</v>
      </c>
      <c r="U280" s="2">
        <f>Table2[[#This Row],[Тернопільська область]]*100</f>
        <v>53.47877358490566</v>
      </c>
      <c r="V280" s="2">
        <f>Table2[[#This Row],[Харківська область]]*100</f>
        <v>49.249892841834551</v>
      </c>
      <c r="W280" s="2">
        <f>Table2[[#This Row],[Херсонська область]]*100</f>
        <v>84.382284382284382</v>
      </c>
      <c r="X280" s="2">
        <f>Table2[[#This Row],[Хмельницька область]]*100</f>
        <v>37.899917965545526</v>
      </c>
      <c r="Y280" s="2">
        <f>Table2[[#This Row],[Черкаська область]]*100</f>
        <v>38.48684210526315</v>
      </c>
      <c r="Z280" s="2">
        <f>Table2[[#This Row],[Чернівецька область]]*100</f>
        <v>50.73770491803279</v>
      </c>
      <c r="AA280" s="2">
        <f>Table2[[#This Row],[Чернігівська область]]*100</f>
        <v>57.885906040268466</v>
      </c>
    </row>
    <row r="281" spans="1:27" x14ac:dyDescent="0.35">
      <c r="A281" s="1">
        <v>44099</v>
      </c>
      <c r="B281" t="s">
        <v>46</v>
      </c>
      <c r="C281" s="2">
        <f>Table2[[#This Row],[м.Київ]]*100</f>
        <v>37.695399732023226</v>
      </c>
      <c r="D281" s="2">
        <f>Table2[[#This Row],[Вінницька область]]*100</f>
        <v>35.087719298245609</v>
      </c>
      <c r="E281" s="2">
        <f>Table2[[#This Row],[Волинська область]]*100</f>
        <v>27.579365079365083</v>
      </c>
      <c r="F281" s="2">
        <f>Table2[[#This Row],[Дніпропетровська область]]*100</f>
        <v>33.402183534966071</v>
      </c>
      <c r="G281" s="2">
        <f>Table2[[#This Row],[Донецька область]]*100</f>
        <v>44.157441574415742</v>
      </c>
      <c r="H281" s="2">
        <f>Table2[[#This Row],[Житомирська область]]*100</f>
        <v>53.588516746411486</v>
      </c>
      <c r="I281" s="2">
        <f>Table2[[#This Row],[Закарпатська область]]*100</f>
        <v>52.066842568161832</v>
      </c>
      <c r="J281" s="2">
        <f>Table2[[#This Row],[Запорізька область]]*100</f>
        <v>55.334846765039728</v>
      </c>
      <c r="K281" s="2">
        <f>Table2[[#This Row],[Івано-Франківська область]]*100</f>
        <v>34.913112164296997</v>
      </c>
      <c r="L281" s="2">
        <f>Table2[[#This Row],[Київська область]]*100</f>
        <v>51.353711790393007</v>
      </c>
      <c r="M281" s="2">
        <f>Table2[[#This Row],[Кіровоградська область]]*100</f>
        <v>81.742738589211612</v>
      </c>
      <c r="N281" s="2">
        <f>Table2[[#This Row],[Луганська область]]*100</f>
        <v>23.606557377049182</v>
      </c>
      <c r="O281" s="2">
        <f>Table2[[#This Row],[Львівська область]]*100</f>
        <v>51.471135940409681</v>
      </c>
      <c r="P281" s="2">
        <f>Table2[[#This Row],[Миколаївська область]]*100</f>
        <v>38.095238095238095</v>
      </c>
      <c r="Q281" s="2">
        <f>Table2[[#This Row],[Одеська область]]*100</f>
        <v>29.666212534059945</v>
      </c>
      <c r="R281" s="2">
        <f>Table2[[#This Row],[Полтавська область]]*100</f>
        <v>25.878136200716845</v>
      </c>
      <c r="S281" s="2">
        <f>Table2[[#This Row],[Рівненська область]]*100</f>
        <v>25.331369661266567</v>
      </c>
      <c r="T281" s="2">
        <f>Table2[[#This Row],[Сумська область]]*100</f>
        <v>52.675386444708685</v>
      </c>
      <c r="U281" s="2">
        <f>Table2[[#This Row],[Тернопільська область]]*100</f>
        <v>27.780040733197559</v>
      </c>
      <c r="V281" s="2">
        <f>Table2[[#This Row],[Харківська область]]*100</f>
        <v>20.347119645494828</v>
      </c>
      <c r="W281" s="2">
        <f>Table2[[#This Row],[Херсонська область]]*100</f>
        <v>39.781328847771235</v>
      </c>
      <c r="X281" s="2">
        <f>Table2[[#This Row],[Хмельницька область]]*100</f>
        <v>50.369155045118951</v>
      </c>
      <c r="Y281" s="2">
        <f>Table2[[#This Row],[Черкаська область]]*100</f>
        <v>52.032520325203258</v>
      </c>
      <c r="Z281" s="2">
        <f>Table2[[#This Row],[Чернівецька область]]*100</f>
        <v>29.918032786885245</v>
      </c>
      <c r="AA281" s="2">
        <f>Table2[[#This Row],[Чернігівська область]]*100</f>
        <v>23.940149625935163</v>
      </c>
    </row>
    <row r="282" spans="1:27" x14ac:dyDescent="0.35">
      <c r="A282" s="1">
        <v>44099</v>
      </c>
      <c r="B282" t="s">
        <v>47</v>
      </c>
      <c r="C282" s="2">
        <f>Table2[[#This Row],[м.Київ]]*100</f>
        <v>36.84834123222749</v>
      </c>
      <c r="D282" s="2">
        <f>Table2[[#This Row],[Вінницька область]]*100</f>
        <v>71.428571428571431</v>
      </c>
      <c r="E282" s="2">
        <f>Table2[[#This Row],[Волинська область]]*100</f>
        <v>55.035971223021583</v>
      </c>
      <c r="F282" s="2">
        <f>Table2[[#This Row],[Дніпропетровська область]]*100</f>
        <v>17.137809187279153</v>
      </c>
      <c r="G282" s="2">
        <f>Table2[[#This Row],[Донецька область]]*100</f>
        <v>24.373259052924791</v>
      </c>
      <c r="H282" s="2">
        <f>Table2[[#This Row],[Житомирська область]]*100</f>
        <v>9.8214285714285712</v>
      </c>
      <c r="I282" s="2">
        <f>Table2[[#This Row],[Закарпатська область]]*100</f>
        <v>42.905405405405403</v>
      </c>
      <c r="J282" s="2">
        <f>Table2[[#This Row],[Запорізька область]]*100</f>
        <v>8.3076923076923084</v>
      </c>
      <c r="K282" s="2">
        <f>Table2[[#This Row],[Івано-Франківська область]]*100</f>
        <v>26.395173453996986</v>
      </c>
      <c r="L282" s="2">
        <f>Table2[[#This Row],[Київська область]]*100</f>
        <v>55.272108843537417</v>
      </c>
      <c r="M282" s="2">
        <f>Table2[[#This Row],[Кіровоградська область]]*100</f>
        <v>41.116751269035532</v>
      </c>
      <c r="N282" s="2">
        <f>Table2[[#This Row],[Луганська область]]*100</f>
        <v>0</v>
      </c>
      <c r="O282" s="2">
        <f>Table2[[#This Row],[Львівська область]]*100</f>
        <v>52.67727930535456</v>
      </c>
      <c r="P282" s="2">
        <f>Table2[[#This Row],[Миколаївська область]]*100</f>
        <v>46.802325581395351</v>
      </c>
      <c r="Q282" s="2">
        <f>Table2[[#This Row],[Одеська область]]*100</f>
        <v>42.020665901262916</v>
      </c>
      <c r="R282" s="2">
        <f>Table2[[#This Row],[Полтавська область]]*100</f>
        <v>14.40443213296399</v>
      </c>
      <c r="S282" s="2">
        <f>Table2[[#This Row],[Рівненська область]]*100</f>
        <v>37.209302325581397</v>
      </c>
      <c r="T282" s="2">
        <f>Table2[[#This Row],[Сумська область]]*100</f>
        <v>48.081264108352144</v>
      </c>
      <c r="U282" s="2">
        <f>Table2[[#This Row],[Тернопільська область]]*100</f>
        <v>41.642228739002931</v>
      </c>
      <c r="V282" s="2">
        <f>Table2[[#This Row],[Харківська область]]*100</f>
        <v>66.243194192377501</v>
      </c>
      <c r="W282" s="2">
        <f>Table2[[#This Row],[Херсонська область]]*100</f>
        <v>1.0570824524312896</v>
      </c>
      <c r="X282" s="2">
        <f>Table2[[#This Row],[Хмельницька область]]*100</f>
        <v>41.042345276872965</v>
      </c>
      <c r="Y282" s="2">
        <f>Table2[[#This Row],[Черкаська область]]*100</f>
        <v>70.3125</v>
      </c>
      <c r="Z282" s="2">
        <f>Table2[[#This Row],[Чернівецька область]]*100</f>
        <v>47.945205479452049</v>
      </c>
      <c r="AA282" s="2">
        <f>Table2[[#This Row],[Чернігівська область]]*100</f>
        <v>34.375</v>
      </c>
    </row>
    <row r="283" spans="1:27" x14ac:dyDescent="0.35">
      <c r="A283" s="1">
        <v>44099</v>
      </c>
      <c r="B283" t="s">
        <v>48</v>
      </c>
      <c r="C283" s="2">
        <f>Table2[[#This Row],[м.Київ]]*100</f>
        <v>63.15165876777251</v>
      </c>
      <c r="D283" s="2">
        <f>Table2[[#This Row],[Вінницька область]]*100</f>
        <v>28.571428571428569</v>
      </c>
      <c r="E283" s="2">
        <f>Table2[[#This Row],[Волинська область]]*100</f>
        <v>44.964028776978417</v>
      </c>
      <c r="F283" s="2">
        <f>Table2[[#This Row],[Дніпропетровська область]]*100</f>
        <v>82.862190812720854</v>
      </c>
      <c r="G283" s="2">
        <f>Table2[[#This Row],[Донецька область]]*100</f>
        <v>75.626740947075206</v>
      </c>
      <c r="H283" s="2">
        <f>Table2[[#This Row],[Житомирська область]]*100</f>
        <v>90.178571428571431</v>
      </c>
      <c r="I283" s="2">
        <f>Table2[[#This Row],[Закарпатська область]]*100</f>
        <v>57.094594594594597</v>
      </c>
      <c r="J283" s="2">
        <f>Table2[[#This Row],[Запорізька область]]*100</f>
        <v>91.692307692307693</v>
      </c>
      <c r="K283" s="2">
        <f>Table2[[#This Row],[Івано-Франківська область]]*100</f>
        <v>73.604826546003025</v>
      </c>
      <c r="L283" s="2">
        <f>Table2[[#This Row],[Київська область]]*100</f>
        <v>44.727891156462583</v>
      </c>
      <c r="M283" s="2">
        <f>Table2[[#This Row],[Кіровоградська область]]*100</f>
        <v>58.883248730964468</v>
      </c>
      <c r="N283" s="2">
        <f>Table2[[#This Row],[Луганська область]]*100</f>
        <v>100</v>
      </c>
      <c r="O283" s="2">
        <f>Table2[[#This Row],[Львівська область]]*100</f>
        <v>47.32272069464544</v>
      </c>
      <c r="P283" s="2">
        <f>Table2[[#This Row],[Миколаївська область]]*100</f>
        <v>53.197674418604649</v>
      </c>
      <c r="Q283" s="2">
        <f>Table2[[#This Row],[Одеська область]]*100</f>
        <v>57.979334098737077</v>
      </c>
      <c r="R283" s="2">
        <f>Table2[[#This Row],[Полтавська область]]*100</f>
        <v>85.59556786703601</v>
      </c>
      <c r="S283" s="2">
        <f>Table2[[#This Row],[Рівненська область]]*100</f>
        <v>62.790697674418603</v>
      </c>
      <c r="T283" s="2">
        <f>Table2[[#This Row],[Сумська область]]*100</f>
        <v>51.918735891647863</v>
      </c>
      <c r="U283" s="2">
        <f>Table2[[#This Row],[Тернопільська область]]*100</f>
        <v>58.357771260997069</v>
      </c>
      <c r="V283" s="2">
        <f>Table2[[#This Row],[Харківська область]]*100</f>
        <v>33.756805807622506</v>
      </c>
      <c r="W283" s="2">
        <f>Table2[[#This Row],[Херсонська область]]*100</f>
        <v>98.942917547568712</v>
      </c>
      <c r="X283" s="2">
        <f>Table2[[#This Row],[Хмельницька область]]*100</f>
        <v>58.957654723127042</v>
      </c>
      <c r="Y283" s="2">
        <f>Table2[[#This Row],[Черкаська область]]*100</f>
        <v>29.6875</v>
      </c>
      <c r="Z283" s="2">
        <f>Table2[[#This Row],[Чернівецька область]]*100</f>
        <v>52.054794520547944</v>
      </c>
      <c r="AA283" s="2">
        <f>Table2[[#This Row],[Чернігівська область]]*100</f>
        <v>65.625</v>
      </c>
    </row>
    <row r="284" spans="1:27" x14ac:dyDescent="0.35">
      <c r="A284" s="1">
        <v>44099</v>
      </c>
      <c r="B284" t="s">
        <v>49</v>
      </c>
      <c r="C284" s="2">
        <f>Table2[[#This Row],[м.Київ]]*100</f>
        <v>40.092165898617509</v>
      </c>
      <c r="D284" s="2">
        <f>Table2[[#This Row],[Вінницька область]]*100</f>
        <v>11.38211382113821</v>
      </c>
      <c r="E284" s="2">
        <f>Table2[[#This Row],[Волинська область]]*100</f>
        <v>27.083333333333332</v>
      </c>
      <c r="F284" s="2">
        <f>Table2[[#This Row],[Дніпропетровська область]]*100</f>
        <v>25.423728813559322</v>
      </c>
      <c r="G284" s="2">
        <f>Table2[[#This Row],[Донецька область]]*100</f>
        <v>54.966887417218544</v>
      </c>
      <c r="H284" s="2">
        <f>Table2[[#This Row],[Житомирська область]]*100</f>
        <v>19.736842105263158</v>
      </c>
      <c r="I284" s="2">
        <f>Table2[[#This Row],[Закарпатська область]]*100</f>
        <v>32.710280373831772</v>
      </c>
      <c r="J284" s="2">
        <f>Table2[[#This Row],[Запорізька область]]*100</f>
        <v>11.525423728813559</v>
      </c>
      <c r="K284" s="2">
        <f>Table2[[#This Row],[Івано-Франківська область]]*100</f>
        <v>50</v>
      </c>
      <c r="L284" s="2">
        <f>Table2[[#This Row],[Київська область]]*100</f>
        <v>34.482758620689658</v>
      </c>
      <c r="M284" s="2">
        <f>Table2[[#This Row],[Кіровоградська область]]*100</f>
        <v>16.326530612244898</v>
      </c>
      <c r="N284" s="2">
        <f>Table2[[#This Row],[Луганська область]]*100</f>
        <v>12</v>
      </c>
      <c r="O284" s="2">
        <f>Table2[[#This Row],[Львівська область]]*100</f>
        <v>42.477876106194692</v>
      </c>
      <c r="P284" s="2">
        <f>Table2[[#This Row],[Миколаївська область]]*100</f>
        <v>25.6</v>
      </c>
      <c r="Q284" s="2">
        <f>Table2[[#This Row],[Одеська область]]*100</f>
        <v>11.455108359133128</v>
      </c>
      <c r="R284" s="2">
        <f>Table2[[#This Row],[Полтавська область]]*100</f>
        <v>4.1420118343195274</v>
      </c>
      <c r="S284" s="2">
        <f>Table2[[#This Row],[Рівненська область]]*100</f>
        <v>28.18181818181818</v>
      </c>
      <c r="T284" s="2">
        <f>Table2[[#This Row],[Сумська область]]*100</f>
        <v>38.461538461538467</v>
      </c>
      <c r="U284" s="2">
        <f>Table2[[#This Row],[Тернопільська область]]*100</f>
        <v>30.472103004291846</v>
      </c>
      <c r="V284" s="2">
        <f>Table2[[#This Row],[Харківська область]]*100</f>
        <v>41.142857142857139</v>
      </c>
      <c r="W284" s="2">
        <f>Table2[[#This Row],[Херсонська область]]*100</f>
        <v>5.5555555555555554</v>
      </c>
      <c r="X284" s="2">
        <f>Table2[[#This Row],[Хмельницька область]]*100</f>
        <v>44.285714285714285</v>
      </c>
      <c r="Y284" s="2">
        <f>Table2[[#This Row],[Черкаська область]]*100</f>
        <v>44.285714285714285</v>
      </c>
      <c r="Z284" s="2">
        <f>Table2[[#This Row],[Чернівецька область]]*100</f>
        <v>48</v>
      </c>
      <c r="AA284" s="2">
        <f>Table2[[#This Row],[Чернігівська область]]*100</f>
        <v>23.809523809523807</v>
      </c>
    </row>
    <row r="285" spans="1:27" x14ac:dyDescent="0.35">
      <c r="A285" s="1">
        <v>44099</v>
      </c>
      <c r="B285" t="s">
        <v>50</v>
      </c>
      <c r="C285" s="2">
        <f>Table2[[#This Row],[м.Київ]]*100</f>
        <v>59.907834101382484</v>
      </c>
      <c r="D285" s="2">
        <f>Table2[[#This Row],[Вінницька область]]*100</f>
        <v>88.617886178861795</v>
      </c>
      <c r="E285" s="2">
        <f>Table2[[#This Row],[Волинська область]]*100</f>
        <v>72.916666666666657</v>
      </c>
      <c r="F285" s="2">
        <f>Table2[[#This Row],[Дніпропетровська область]]*100</f>
        <v>74.576271186440678</v>
      </c>
      <c r="G285" s="2">
        <f>Table2[[#This Row],[Донецька область]]*100</f>
        <v>45.033112582781456</v>
      </c>
      <c r="H285" s="2">
        <f>Table2[[#This Row],[Житомирська область]]*100</f>
        <v>80.26315789473685</v>
      </c>
      <c r="I285" s="2">
        <f>Table2[[#This Row],[Закарпатська область]]*100</f>
        <v>67.289719626168221</v>
      </c>
      <c r="J285" s="2">
        <f>Table2[[#This Row],[Запорізька область]]*100</f>
        <v>88.47457627118645</v>
      </c>
      <c r="K285" s="2">
        <f>Table2[[#This Row],[Івано-Франківська область]]*100</f>
        <v>50</v>
      </c>
      <c r="L285" s="2">
        <f>Table2[[#This Row],[Київська область]]*100</f>
        <v>65.517241379310349</v>
      </c>
      <c r="M285" s="2">
        <f>Table2[[#This Row],[Кіровоградська область]]*100</f>
        <v>83.673469387755105</v>
      </c>
      <c r="N285" s="2">
        <f>Table2[[#This Row],[Луганська область]]*100</f>
        <v>88</v>
      </c>
      <c r="O285" s="2">
        <f>Table2[[#This Row],[Львівська область]]*100</f>
        <v>57.522123893805308</v>
      </c>
      <c r="P285" s="2">
        <f>Table2[[#This Row],[Миколаївська область]]*100</f>
        <v>74.400000000000006</v>
      </c>
      <c r="Q285" s="2">
        <f>Table2[[#This Row],[Одеська область]]*100</f>
        <v>88.544891640866879</v>
      </c>
      <c r="R285" s="2">
        <f>Table2[[#This Row],[Полтавська область]]*100</f>
        <v>95.857988165680467</v>
      </c>
      <c r="S285" s="2">
        <f>Table2[[#This Row],[Рівненська область]]*100</f>
        <v>71.818181818181813</v>
      </c>
      <c r="T285" s="2">
        <f>Table2[[#This Row],[Сумська область]]*100</f>
        <v>61.53846153846154</v>
      </c>
      <c r="U285" s="2">
        <f>Table2[[#This Row],[Тернопільська область]]*100</f>
        <v>69.527896995708147</v>
      </c>
      <c r="V285" s="2">
        <f>Table2[[#This Row],[Харківська область]]*100</f>
        <v>58.857142857142854</v>
      </c>
      <c r="W285" s="2">
        <f>Table2[[#This Row],[Херсонська область]]*100</f>
        <v>94.444444444444443</v>
      </c>
      <c r="X285" s="2">
        <f>Table2[[#This Row],[Хмельницька область]]*100</f>
        <v>55.714285714285715</v>
      </c>
      <c r="Y285" s="2">
        <f>Table2[[#This Row],[Черкаська область]]*100</f>
        <v>55.714285714285715</v>
      </c>
      <c r="Z285" s="2">
        <f>Table2[[#This Row],[Чернівецька область]]*100</f>
        <v>52</v>
      </c>
      <c r="AA285" s="2">
        <f>Table2[[#This Row],[Чернігівська область]]*100</f>
        <v>76.19047619047619</v>
      </c>
    </row>
    <row r="286" spans="1:27" x14ac:dyDescent="0.35">
      <c r="A286" s="1">
        <v>44099</v>
      </c>
      <c r="B286" t="s">
        <v>51</v>
      </c>
      <c r="C286" s="2">
        <f>Table2[[#This Row],[м.Київ]]*100</f>
        <v>9.6256684491978604</v>
      </c>
      <c r="D286" s="2">
        <f>Table2[[#This Row],[Вінницька область]]*100</f>
        <v>22.068965517241381</v>
      </c>
      <c r="E286" s="2">
        <f>Table2[[#This Row],[Волинська область]]*100</f>
        <v>3.8461538461538463</v>
      </c>
      <c r="F286" s="2">
        <f>Table2[[#This Row],[Дніпропетровська область]]*100</f>
        <v>3.8929440389294405</v>
      </c>
      <c r="G286" s="2">
        <f>Table2[[#This Row],[Донецька область]]*100</f>
        <v>1.6216216216216217</v>
      </c>
      <c r="H286" s="2">
        <f>Table2[[#This Row],[Житомирська область]]*100</f>
        <v>2.6455026455026456</v>
      </c>
      <c r="I286" s="2">
        <f>Table2[[#This Row],[Закарпатська область]]*100</f>
        <v>3.6036036036036037</v>
      </c>
      <c r="J286" s="2">
        <f>Table2[[#This Row],[Запорізька область]]*100</f>
        <v>2.3952095808383236</v>
      </c>
      <c r="K286" s="2">
        <f>Table2[[#This Row],[Івано-Франківська область]]*100</f>
        <v>22.463768115942027</v>
      </c>
      <c r="L286" s="2">
        <f>Table2[[#This Row],[Київська область]]*100</f>
        <v>5.5900621118012426</v>
      </c>
      <c r="M286" s="2">
        <f>Table2[[#This Row],[Кіровоградська область]]*100</f>
        <v>12.195121951219512</v>
      </c>
      <c r="N286" s="2">
        <f>Table2[[#This Row],[Луганська область]]*100</f>
        <v>3.6363636363636362</v>
      </c>
      <c r="O286" s="2">
        <f>Table2[[#This Row],[Львівська область]]*100</f>
        <v>17.679558011049721</v>
      </c>
      <c r="P286" s="2">
        <f>Table2[[#This Row],[Миколаївська область]]*100</f>
        <v>6.8376068376068382</v>
      </c>
      <c r="Q286" s="2">
        <f>Table2[[#This Row],[Одеська область]]*100</f>
        <v>1.2195121951219512</v>
      </c>
      <c r="R286" s="2">
        <f>Table2[[#This Row],[Полтавська область]]*100</f>
        <v>2.4561403508771931</v>
      </c>
      <c r="S286" s="2">
        <f>Table2[[#This Row],[Рівненська область]]*100</f>
        <v>3.9682539682539679</v>
      </c>
      <c r="T286" s="2">
        <f>Table2[[#This Row],[Сумська область]]*100</f>
        <v>5.1724137931034484</v>
      </c>
      <c r="U286" s="2">
        <f>Table2[[#This Row],[Тернопільська область]]*100</f>
        <v>5.1282051282051277</v>
      </c>
      <c r="V286" s="2">
        <f>Table2[[#This Row],[Харківська область]]*100</f>
        <v>14.950166112956811</v>
      </c>
      <c r="W286" s="2">
        <f>Table2[[#This Row],[Херсонська область]]*100</f>
        <v>0</v>
      </c>
      <c r="X286" s="2">
        <f>Table2[[#This Row],[Хмельницька область]]*100</f>
        <v>6.3063063063063058</v>
      </c>
      <c r="Y286" s="2">
        <f>Table2[[#This Row],[Черкаська область]]*100</f>
        <v>2.197802197802198</v>
      </c>
      <c r="Z286" s="2">
        <f>Table2[[#This Row],[Чернівецька область]]*100</f>
        <v>1.4184397163120568</v>
      </c>
      <c r="AA286" s="2">
        <f>Table2[[#This Row],[Чернігівська область]]*100</f>
        <v>1.7391304347826086</v>
      </c>
    </row>
    <row r="287" spans="1:27" x14ac:dyDescent="0.35">
      <c r="A287" s="1">
        <v>44099</v>
      </c>
      <c r="B287" t="s">
        <v>52</v>
      </c>
      <c r="C287" s="2">
        <f>Table2[[#This Row],[м.Київ]]*100</f>
        <v>90.37433155080214</v>
      </c>
      <c r="D287" s="2">
        <f>Table2[[#This Row],[Вінницька область]]*100</f>
        <v>77.931034482758619</v>
      </c>
      <c r="E287" s="2">
        <f>Table2[[#This Row],[Волинська область]]*100</f>
        <v>96.15384615384616</v>
      </c>
      <c r="F287" s="2">
        <f>Table2[[#This Row],[Дніпропетровська область]]*100</f>
        <v>96.107055961070557</v>
      </c>
      <c r="G287" s="2">
        <f>Table2[[#This Row],[Донецька область]]*100</f>
        <v>98.378378378378386</v>
      </c>
      <c r="H287" s="2">
        <f>Table2[[#This Row],[Житомирська область]]*100</f>
        <v>97.354497354497354</v>
      </c>
      <c r="I287" s="2">
        <f>Table2[[#This Row],[Закарпатська область]]*100</f>
        <v>96.396396396396398</v>
      </c>
      <c r="J287" s="2">
        <f>Table2[[#This Row],[Запорізька область]]*100</f>
        <v>97.604790419161674</v>
      </c>
      <c r="K287" s="2">
        <f>Table2[[#This Row],[Івано-Франківська область]]*100</f>
        <v>77.536231884057969</v>
      </c>
      <c r="L287" s="2">
        <f>Table2[[#This Row],[Київська область]]*100</f>
        <v>94.409937888198755</v>
      </c>
      <c r="M287" s="2">
        <f>Table2[[#This Row],[Кіровоградська область]]*100</f>
        <v>87.804878048780495</v>
      </c>
      <c r="N287" s="2">
        <f>Table2[[#This Row],[Луганська область]]*100</f>
        <v>96.36363636363636</v>
      </c>
      <c r="O287" s="2">
        <f>Table2[[#This Row],[Львівська область]]*100</f>
        <v>82.320441988950279</v>
      </c>
      <c r="P287" s="2">
        <f>Table2[[#This Row],[Миколаївська область]]*100</f>
        <v>93.162393162393158</v>
      </c>
      <c r="Q287" s="2">
        <f>Table2[[#This Row],[Одеська область]]*100</f>
        <v>98.780487804878049</v>
      </c>
      <c r="R287" s="2">
        <f>Table2[[#This Row],[Полтавська область]]*100</f>
        <v>97.543859649122808</v>
      </c>
      <c r="S287" s="2">
        <f>Table2[[#This Row],[Рівненська область]]*100</f>
        <v>96.031746031746039</v>
      </c>
      <c r="T287" s="2">
        <f>Table2[[#This Row],[Сумська область]]*100</f>
        <v>94.827586206896555</v>
      </c>
      <c r="U287" s="2">
        <f>Table2[[#This Row],[Тернопільська область]]*100</f>
        <v>94.871794871794862</v>
      </c>
      <c r="V287" s="2">
        <f>Table2[[#This Row],[Харківська область]]*100</f>
        <v>85.049833887043192</v>
      </c>
      <c r="W287" s="2">
        <f>Table2[[#This Row],[Херсонська область]]*100</f>
        <v>100</v>
      </c>
      <c r="X287" s="2">
        <f>Table2[[#This Row],[Хмельницька область]]*100</f>
        <v>93.693693693693689</v>
      </c>
      <c r="Y287" s="2">
        <f>Table2[[#This Row],[Черкаська область]]*100</f>
        <v>97.802197802197796</v>
      </c>
      <c r="Z287" s="2">
        <f>Table2[[#This Row],[Чернівецька область]]*100</f>
        <v>98.581560283687935</v>
      </c>
      <c r="AA287" s="2">
        <f>Table2[[#This Row],[Чернігівська область]]*100</f>
        <v>98.260869565217391</v>
      </c>
    </row>
    <row r="288" spans="1:27" x14ac:dyDescent="0.35">
      <c r="A288" s="1">
        <v>44100</v>
      </c>
      <c r="B288" t="s">
        <v>30</v>
      </c>
      <c r="C288" s="2">
        <f>Table2[[#This Row],[м.Київ]]*100</f>
        <v>47.163912460920052</v>
      </c>
      <c r="D288" s="2">
        <f>Table2[[#This Row],[Вінницька область]]*100</f>
        <v>26.733500417710943</v>
      </c>
      <c r="E288" s="2">
        <f>Table2[[#This Row],[Волинська область]]*100</f>
        <v>26.785714285714285</v>
      </c>
      <c r="F288" s="2">
        <f>Table2[[#This Row],[Дніпропетровська область]]*100</f>
        <v>22.576584137641628</v>
      </c>
      <c r="G288" s="2">
        <f>Table2[[#This Row],[Донецька область]]*100</f>
        <v>27.302996670366259</v>
      </c>
      <c r="H288" s="2">
        <f>Table2[[#This Row],[Житомирська область]]*100</f>
        <v>29.528301886792452</v>
      </c>
      <c r="I288" s="2">
        <f>Table2[[#This Row],[Закарпатська область]]*100</f>
        <v>26.737027264731751</v>
      </c>
      <c r="J288" s="2">
        <f>Table2[[#This Row],[Запорізька область]]*100</f>
        <v>21.295606850335073</v>
      </c>
      <c r="K288" s="2">
        <f>Table2[[#This Row],[Івано-Франківська область]]*100</f>
        <v>25.22960561858455</v>
      </c>
      <c r="L288" s="2">
        <f>Table2[[#This Row],[Київська область]]*100</f>
        <v>30.967741935483872</v>
      </c>
      <c r="M288" s="2">
        <f>Table2[[#This Row],[Кіровоградська область]]*100</f>
        <v>44.392523364485982</v>
      </c>
      <c r="N288" s="2">
        <f>Table2[[#This Row],[Луганська область]]*100</f>
        <v>47.738693467336688</v>
      </c>
      <c r="O288" s="2">
        <f>Table2[[#This Row],[Львівська область]]*100</f>
        <v>26.769825918762091</v>
      </c>
      <c r="P288" s="2">
        <f>Table2[[#This Row],[Миколаївська область]]*100</f>
        <v>33.370660694288915</v>
      </c>
      <c r="Q288" s="2">
        <f>Table2[[#This Row],[Одеська область]]*100</f>
        <v>26.326393552719946</v>
      </c>
      <c r="R288" s="2">
        <f>Table2[[#This Row],[Полтавська область]]*100</f>
        <v>18.683001531393568</v>
      </c>
      <c r="S288" s="2">
        <f>Table2[[#This Row],[Рівненська область]]*100</f>
        <v>40.74074074074074</v>
      </c>
      <c r="T288" s="2">
        <f>Table2[[#This Row],[Сумська область]]*100</f>
        <v>30.16157989228007</v>
      </c>
      <c r="U288" s="2">
        <f>Table2[[#This Row],[Тернопільська область]]*100</f>
        <v>37.323113207547173</v>
      </c>
      <c r="V288" s="2">
        <f>Table2[[#This Row],[Харківська область]]*100</f>
        <v>34.37633947706815</v>
      </c>
      <c r="W288" s="2">
        <f>Table2[[#This Row],[Херсонська область]]*100</f>
        <v>15.151515151515152</v>
      </c>
      <c r="X288" s="2">
        <f>Table2[[#This Row],[Хмельницька область]]*100</f>
        <v>36.669401148482365</v>
      </c>
      <c r="Y288" s="2">
        <f>Table2[[#This Row],[Черкаська область]]*100</f>
        <v>68.421052631578945</v>
      </c>
      <c r="Z288" s="2">
        <f>Table2[[#This Row],[Чернівецька область]]*100</f>
        <v>30.901639344262293</v>
      </c>
      <c r="AA288" s="2">
        <f>Table2[[#This Row],[Чернігівська область]]*100</f>
        <v>32.550335570469798</v>
      </c>
    </row>
    <row r="289" spans="1:27" x14ac:dyDescent="0.35">
      <c r="A289" s="1">
        <v>44100</v>
      </c>
      <c r="B289" t="s">
        <v>31</v>
      </c>
      <c r="C289" s="2">
        <f>Table2[[#This Row],[м.Київ]]*100</f>
        <v>4.5109423849933012</v>
      </c>
      <c r="D289" s="2">
        <f>Table2[[#This Row],[Вінницька область]]*100</f>
        <v>29.741019214703424</v>
      </c>
      <c r="E289" s="2">
        <f>Table2[[#This Row],[Волинська область]]*100</f>
        <v>22.023809523809522</v>
      </c>
      <c r="F289" s="2">
        <f>Table2[[#This Row],[Дніпропетровська область]]*100</f>
        <v>26.814939152328996</v>
      </c>
      <c r="G289" s="2">
        <f>Table2[[#This Row],[Донецька область]]*100</f>
        <v>33.185349611542733</v>
      </c>
      <c r="H289" s="2">
        <f>Table2[[#This Row],[Житомирська область]]*100</f>
        <v>4.1509433962264151</v>
      </c>
      <c r="I289" s="2">
        <f>Table2[[#This Row],[Закарпатська область]]*100</f>
        <v>7.0360598065083559</v>
      </c>
      <c r="J289" s="2">
        <f>Table2[[#This Row],[Запорізька область]]*100</f>
        <v>5.8078927773641107</v>
      </c>
      <c r="K289" s="2">
        <f>Table2[[#This Row],[Івано-Франківська область]]*100</f>
        <v>14.748784440842789</v>
      </c>
      <c r="L289" s="2">
        <f>Table2[[#This Row],[Київська область]]*100</f>
        <v>12.258064516129032</v>
      </c>
      <c r="M289" s="2">
        <f>Table2[[#This Row],[Кіровоградська область]]*100</f>
        <v>4.2056074766355138</v>
      </c>
      <c r="N289" s="2">
        <f>Table2[[#This Row],[Луганська область]]*100</f>
        <v>17.08542713567839</v>
      </c>
      <c r="O289" s="2">
        <f>Table2[[#This Row],[Львівська область]]*100</f>
        <v>19.767891682785297</v>
      </c>
      <c r="P289" s="2">
        <f>Table2[[#This Row],[Миколаївська область]]*100</f>
        <v>10.974244120940648</v>
      </c>
      <c r="Q289" s="2">
        <f>Table2[[#This Row],[Одеська область]]*100</f>
        <v>36.265950302216254</v>
      </c>
      <c r="R289" s="2">
        <f>Table2[[#This Row],[Полтавська область]]*100</f>
        <v>12.557427258805513</v>
      </c>
      <c r="S289" s="2">
        <f>Table2[[#This Row],[Рівненська область]]*100</f>
        <v>16.347381864623244</v>
      </c>
      <c r="T289" s="2">
        <f>Table2[[#This Row],[Сумська область]]*100</f>
        <v>22.44165170556553</v>
      </c>
      <c r="U289" s="2">
        <f>Table2[[#This Row],[Тернопільська область]]*100</f>
        <v>9.7877358490566042</v>
      </c>
      <c r="V289" s="2">
        <f>Table2[[#This Row],[Харківська область]]*100</f>
        <v>18.045435062151736</v>
      </c>
      <c r="W289" s="2">
        <f>Table2[[#This Row],[Херсонська область]]*100</f>
        <v>0</v>
      </c>
      <c r="X289" s="2">
        <f>Table2[[#This Row],[Хмельницька область]]*100</f>
        <v>22.559474979491387</v>
      </c>
      <c r="Y289" s="2">
        <f>Table2[[#This Row],[Черкаська область]]*100</f>
        <v>2.6315789473684208</v>
      </c>
      <c r="Z289" s="2">
        <f>Table2[[#This Row],[Чернівецька область]]*100</f>
        <v>15.901639344262295</v>
      </c>
      <c r="AA289" s="2">
        <f>Table2[[#This Row],[Чернігівська область]]*100</f>
        <v>13.087248322147651</v>
      </c>
    </row>
    <row r="290" spans="1:27" x14ac:dyDescent="0.35">
      <c r="A290" s="1">
        <v>44100</v>
      </c>
      <c r="B290" t="s">
        <v>32</v>
      </c>
      <c r="C290" s="2">
        <f>Table2[[#This Row],[м.Київ]]*100</f>
        <v>51.674854845913352</v>
      </c>
      <c r="D290" s="2">
        <f>Table2[[#This Row],[Вінницька область]]*100</f>
        <v>56.474519632414363</v>
      </c>
      <c r="E290" s="2">
        <f>Table2[[#This Row],[Волинська область]]*100</f>
        <v>48.80952380952381</v>
      </c>
      <c r="F290" s="2">
        <f>Table2[[#This Row],[Дніпропетровська область]]*100</f>
        <v>49.391523289970621</v>
      </c>
      <c r="G290" s="2">
        <f>Table2[[#This Row],[Донецька область]]*100</f>
        <v>60.488346281908989</v>
      </c>
      <c r="H290" s="2">
        <f>Table2[[#This Row],[Житомирська область]]*100</f>
        <v>33.679245283018865</v>
      </c>
      <c r="I290" s="2">
        <f>Table2[[#This Row],[Закарпатська область]]*100</f>
        <v>33.773087071240106</v>
      </c>
      <c r="J290" s="2">
        <f>Table2[[#This Row],[Запорізька область]]*100</f>
        <v>27.103499627699179</v>
      </c>
      <c r="K290" s="2">
        <f>Table2[[#This Row],[Івано-Франківська область]]*100</f>
        <v>39.97839005942734</v>
      </c>
      <c r="L290" s="2">
        <f>Table2[[#This Row],[Київська область]]*100</f>
        <v>43.225806451612904</v>
      </c>
      <c r="M290" s="2">
        <f>Table2[[#This Row],[Кіровоградська область]]*100</f>
        <v>48.598130841121495</v>
      </c>
      <c r="N290" s="2">
        <f>Table2[[#This Row],[Луганська область]]*100</f>
        <v>64.824120603015075</v>
      </c>
      <c r="O290" s="2">
        <f>Table2[[#This Row],[Львівська область]]*100</f>
        <v>46.537717601547392</v>
      </c>
      <c r="P290" s="2">
        <f>Table2[[#This Row],[Миколаївська область]]*100</f>
        <v>44.344904815229562</v>
      </c>
      <c r="Q290" s="2">
        <f>Table2[[#This Row],[Одеська область]]*100</f>
        <v>62.592343854936196</v>
      </c>
      <c r="R290" s="2">
        <f>Table2[[#This Row],[Полтавська область]]*100</f>
        <v>31.240428790199083</v>
      </c>
      <c r="S290" s="2">
        <f>Table2[[#This Row],[Рівненська область]]*100</f>
        <v>57.088122605363992</v>
      </c>
      <c r="T290" s="2">
        <f>Table2[[#This Row],[Сумська область]]*100</f>
        <v>52.6032315978456</v>
      </c>
      <c r="U290" s="2">
        <f>Table2[[#This Row],[Тернопільська область]]*100</f>
        <v>47.110849056603776</v>
      </c>
      <c r="V290" s="2">
        <f>Table2[[#This Row],[Харківська область]]*100</f>
        <v>52.421774539219889</v>
      </c>
      <c r="W290" s="2">
        <f>Table2[[#This Row],[Херсонська область]]*100</f>
        <v>15.151515151515152</v>
      </c>
      <c r="X290" s="2">
        <f>Table2[[#This Row],[Хмельницька область]]*100</f>
        <v>59.228876127973749</v>
      </c>
      <c r="Y290" s="2">
        <f>Table2[[#This Row],[Черкаська область]]*100</f>
        <v>71.05263157894737</v>
      </c>
      <c r="Z290" s="2">
        <f>Table2[[#This Row],[Чернівецька область]]*100</f>
        <v>46.803278688524593</v>
      </c>
      <c r="AA290" s="2">
        <f>Table2[[#This Row],[Чернігівська область]]*100</f>
        <v>45.63758389261745</v>
      </c>
    </row>
    <row r="291" spans="1:27" x14ac:dyDescent="0.35">
      <c r="A291" s="1">
        <v>44100</v>
      </c>
      <c r="B291" t="s">
        <v>33</v>
      </c>
      <c r="C291" s="2">
        <f>Table2[[#This Row],[м.Київ]]*100</f>
        <v>48.325145154086648</v>
      </c>
      <c r="D291" s="2">
        <f>Table2[[#This Row],[Вінницька область]]*100</f>
        <v>43.525480367585637</v>
      </c>
      <c r="E291" s="2">
        <f>Table2[[#This Row],[Волинська область]]*100</f>
        <v>51.19047619047619</v>
      </c>
      <c r="F291" s="2">
        <f>Table2[[#This Row],[Дніпропетровська область]]*100</f>
        <v>50.608476710029372</v>
      </c>
      <c r="G291" s="2">
        <f>Table2[[#This Row],[Донецька область]]*100</f>
        <v>39.511653718091011</v>
      </c>
      <c r="H291" s="2">
        <f>Table2[[#This Row],[Житомирська область]]*100</f>
        <v>66.320754716981128</v>
      </c>
      <c r="I291" s="2">
        <f>Table2[[#This Row],[Закарпатська область]]*100</f>
        <v>66.226912928759901</v>
      </c>
      <c r="J291" s="2">
        <f>Table2[[#This Row],[Запорізька область]]*100</f>
        <v>72.896500372300821</v>
      </c>
      <c r="K291" s="2">
        <f>Table2[[#This Row],[Івано-Франківська область]]*100</f>
        <v>60.02160994057266</v>
      </c>
      <c r="L291" s="2">
        <f>Table2[[#This Row],[Київська область]]*100</f>
        <v>56.774193548387096</v>
      </c>
      <c r="M291" s="2">
        <f>Table2[[#This Row],[Кіровоградська область]]*100</f>
        <v>51.401869158878498</v>
      </c>
      <c r="N291" s="2">
        <f>Table2[[#This Row],[Луганська область]]*100</f>
        <v>35.175879396984925</v>
      </c>
      <c r="O291" s="2">
        <f>Table2[[#This Row],[Львівська область]]*100</f>
        <v>53.462282398452608</v>
      </c>
      <c r="P291" s="2">
        <f>Table2[[#This Row],[Миколаївська область]]*100</f>
        <v>55.655095184770431</v>
      </c>
      <c r="Q291" s="2">
        <f>Table2[[#This Row],[Одеська область]]*100</f>
        <v>37.407656145063804</v>
      </c>
      <c r="R291" s="2">
        <f>Table2[[#This Row],[Полтавська область]]*100</f>
        <v>68.759571209800924</v>
      </c>
      <c r="S291" s="2">
        <f>Table2[[#This Row],[Рівненська область]]*100</f>
        <v>42.911877394636008</v>
      </c>
      <c r="T291" s="2">
        <f>Table2[[#This Row],[Сумська область]]*100</f>
        <v>47.3967684021544</v>
      </c>
      <c r="U291" s="2">
        <f>Table2[[#This Row],[Тернопільська область]]*100</f>
        <v>52.889150943396224</v>
      </c>
      <c r="V291" s="2">
        <f>Table2[[#This Row],[Харківська область]]*100</f>
        <v>47.578225460780111</v>
      </c>
      <c r="W291" s="2">
        <f>Table2[[#This Row],[Херсонська область]]*100</f>
        <v>84.848484848484844</v>
      </c>
      <c r="X291" s="2">
        <f>Table2[[#This Row],[Хмельницька область]]*100</f>
        <v>40.771123872026251</v>
      </c>
      <c r="Y291" s="2">
        <f>Table2[[#This Row],[Черкаська область]]*100</f>
        <v>28.947368421052634</v>
      </c>
      <c r="Z291" s="2">
        <f>Table2[[#This Row],[Чернівецька область]]*100</f>
        <v>53.196721311475414</v>
      </c>
      <c r="AA291" s="2">
        <f>Table2[[#This Row],[Чернігівська область]]*100</f>
        <v>54.36241610738255</v>
      </c>
    </row>
    <row r="292" spans="1:27" x14ac:dyDescent="0.35">
      <c r="A292" s="1">
        <v>44100</v>
      </c>
      <c r="B292" t="s">
        <v>46</v>
      </c>
      <c r="C292" s="2">
        <f>Table2[[#This Row],[м.Київ]]*100</f>
        <v>37.695399732023226</v>
      </c>
      <c r="D292" s="2">
        <f>Table2[[#This Row],[Вінницька область]]*100</f>
        <v>35.338345864661655</v>
      </c>
      <c r="E292" s="2">
        <f>Table2[[#This Row],[Волинська область]]*100</f>
        <v>27.579365079365083</v>
      </c>
      <c r="F292" s="2">
        <f>Table2[[#This Row],[Дніпропетровська область]]*100</f>
        <v>33.402183534966071</v>
      </c>
      <c r="G292" s="2">
        <f>Table2[[#This Row],[Донецька область]]*100</f>
        <v>44.157441574415742</v>
      </c>
      <c r="H292" s="2">
        <f>Table2[[#This Row],[Житомирська область]]*100</f>
        <v>53.588516746411486</v>
      </c>
      <c r="I292" s="2">
        <f>Table2[[#This Row],[Закарпатська область]]*100</f>
        <v>52.066842568161832</v>
      </c>
      <c r="J292" s="2">
        <f>Table2[[#This Row],[Запорізька область]]*100</f>
        <v>55.334846765039728</v>
      </c>
      <c r="K292" s="2">
        <f>Table2[[#This Row],[Івано-Франківська область]]*100</f>
        <v>34.913112164296997</v>
      </c>
      <c r="L292" s="2">
        <f>Table2[[#This Row],[Київська область]]*100</f>
        <v>51.877729257641924</v>
      </c>
      <c r="M292" s="2">
        <f>Table2[[#This Row],[Кіровоградська область]]*100</f>
        <v>81.742738589211612</v>
      </c>
      <c r="N292" s="2">
        <f>Table2[[#This Row],[Луганська область]]*100</f>
        <v>23.606557377049182</v>
      </c>
      <c r="O292" s="2">
        <f>Table2[[#This Row],[Львівська область]]*100</f>
        <v>51.471135940409681</v>
      </c>
      <c r="P292" s="2">
        <f>Table2[[#This Row],[Миколаївська область]]*100</f>
        <v>38.205980066445186</v>
      </c>
      <c r="Q292" s="2">
        <f>Table2[[#This Row],[Одеська область]]*100</f>
        <v>29.666212534059945</v>
      </c>
      <c r="R292" s="2">
        <f>Table2[[#This Row],[Полтавська область]]*100</f>
        <v>25.878136200716845</v>
      </c>
      <c r="S292" s="2">
        <f>Table2[[#This Row],[Рівненська область]]*100</f>
        <v>25.331369661266567</v>
      </c>
      <c r="T292" s="2">
        <f>Table2[[#This Row],[Сумська область]]*100</f>
        <v>52.675386444708685</v>
      </c>
      <c r="U292" s="2">
        <f>Table2[[#This Row],[Тернопільська область]]*100</f>
        <v>27.780040733197559</v>
      </c>
      <c r="V292" s="2">
        <f>Table2[[#This Row],[Харківська область]]*100</f>
        <v>20.347119645494828</v>
      </c>
      <c r="W292" s="2">
        <f>Table2[[#This Row],[Херсонська область]]*100</f>
        <v>39.781328847771235</v>
      </c>
      <c r="X292" s="2">
        <f>Table2[[#This Row],[Хмельницька область]]*100</f>
        <v>49.54881050041017</v>
      </c>
      <c r="Y292" s="2">
        <f>Table2[[#This Row],[Черкаська область]]*100</f>
        <v>52.032520325203258</v>
      </c>
      <c r="Z292" s="2">
        <f>Table2[[#This Row],[Чернівецька область]]*100</f>
        <v>29.918032786885245</v>
      </c>
      <c r="AA292" s="2">
        <f>Table2[[#This Row],[Чернігівська область]]*100</f>
        <v>23.940149625935163</v>
      </c>
    </row>
    <row r="293" spans="1:27" x14ac:dyDescent="0.35">
      <c r="A293" s="1">
        <v>44100</v>
      </c>
      <c r="B293" t="s">
        <v>47</v>
      </c>
      <c r="C293" s="2">
        <f>Table2[[#This Row],[м.Київ]]*100</f>
        <v>40.402843601895732</v>
      </c>
      <c r="D293" s="2">
        <f>Table2[[#This Row],[Вінницька область]]*100</f>
        <v>41.371158392434985</v>
      </c>
      <c r="E293" s="2">
        <f>Table2[[#This Row],[Волинська область]]*100</f>
        <v>56.115107913669057</v>
      </c>
      <c r="F293" s="2">
        <f>Table2[[#This Row],[Дніпропетровська область]]*100</f>
        <v>17.844522968197879</v>
      </c>
      <c r="G293" s="2">
        <f>Table2[[#This Row],[Донецька область]]*100</f>
        <v>23.676880222841227</v>
      </c>
      <c r="H293" s="2">
        <f>Table2[[#This Row],[Житомирська область]]*100</f>
        <v>9.3112244897959187</v>
      </c>
      <c r="I293" s="2">
        <f>Table2[[#This Row],[Закарпатська область]]*100</f>
        <v>42.567567567567565</v>
      </c>
      <c r="J293" s="2">
        <f>Table2[[#This Row],[Запорізька область]]*100</f>
        <v>9.3333333333333339</v>
      </c>
      <c r="K293" s="2">
        <f>Table2[[#This Row],[Івано-Франківська область]]*100</f>
        <v>36.349924585218702</v>
      </c>
      <c r="L293" s="2">
        <f>Table2[[#This Row],[Київська область]]*100</f>
        <v>53.030303030303031</v>
      </c>
      <c r="M293" s="2">
        <f>Table2[[#This Row],[Кіровоградська область]]*100</f>
        <v>41.624365482233507</v>
      </c>
      <c r="N293" s="2">
        <f>Table2[[#This Row],[Луганська область]]*100</f>
        <v>0</v>
      </c>
      <c r="O293" s="2">
        <f>Table2[[#This Row],[Львівська область]]*100</f>
        <v>54.0520984081042</v>
      </c>
      <c r="P293" s="2">
        <f>Table2[[#This Row],[Миколаївська область]]*100</f>
        <v>46.666666666666664</v>
      </c>
      <c r="Q293" s="2">
        <f>Table2[[#This Row],[Одеська область]]*100</f>
        <v>42.020665901262916</v>
      </c>
      <c r="R293" s="2">
        <f>Table2[[#This Row],[Полтавська область]]*100</f>
        <v>13.850415512465375</v>
      </c>
      <c r="S293" s="2">
        <f>Table2[[#This Row],[Рівненська область]]*100</f>
        <v>37.209302325581397</v>
      </c>
      <c r="T293" s="2">
        <f>Table2[[#This Row],[Сумська область]]*100</f>
        <v>47.404063205417607</v>
      </c>
      <c r="U293" s="2">
        <f>Table2[[#This Row],[Тернопільська область]]*100</f>
        <v>44.281524926686217</v>
      </c>
      <c r="V293" s="2">
        <f>Table2[[#This Row],[Харківська область]]*100</f>
        <v>66.424682395644282</v>
      </c>
      <c r="W293" s="2">
        <f>Table2[[#This Row],[Херсонська область]]*100</f>
        <v>0.84566596194503174</v>
      </c>
      <c r="X293" s="2">
        <f>Table2[[#This Row],[Хмельницька область]]*100</f>
        <v>43.70860927152318</v>
      </c>
      <c r="Y293" s="2">
        <f>Table2[[#This Row],[Черкаська область]]*100</f>
        <v>65.625</v>
      </c>
      <c r="Z293" s="2">
        <f>Table2[[#This Row],[Чернівецька область]]*100</f>
        <v>46.301369863013697</v>
      </c>
      <c r="AA293" s="2">
        <f>Table2[[#This Row],[Чернігівська область]]*100</f>
        <v>33.333333333333329</v>
      </c>
    </row>
    <row r="294" spans="1:27" x14ac:dyDescent="0.35">
      <c r="A294" s="1">
        <v>44100</v>
      </c>
      <c r="B294" t="s">
        <v>48</v>
      </c>
      <c r="C294" s="2">
        <f>Table2[[#This Row],[м.Київ]]*100</f>
        <v>59.597156398104268</v>
      </c>
      <c r="D294" s="2">
        <f>Table2[[#This Row],[Вінницька область]]*100</f>
        <v>58.628841607565008</v>
      </c>
      <c r="E294" s="2">
        <f>Table2[[#This Row],[Волинська область]]*100</f>
        <v>43.884892086330936</v>
      </c>
      <c r="F294" s="2">
        <f>Table2[[#This Row],[Дніпропетровська область]]*100</f>
        <v>82.155477031802121</v>
      </c>
      <c r="G294" s="2">
        <f>Table2[[#This Row],[Донецька область]]*100</f>
        <v>76.32311977715878</v>
      </c>
      <c r="H294" s="2">
        <f>Table2[[#This Row],[Житомирська область]]*100</f>
        <v>90.688775510204081</v>
      </c>
      <c r="I294" s="2">
        <f>Table2[[#This Row],[Закарпатська область]]*100</f>
        <v>57.432432432432435</v>
      </c>
      <c r="J294" s="2">
        <f>Table2[[#This Row],[Запорізька область]]*100</f>
        <v>90.666666666666657</v>
      </c>
      <c r="K294" s="2">
        <f>Table2[[#This Row],[Івано-Франківська область]]*100</f>
        <v>63.650075414781291</v>
      </c>
      <c r="L294" s="2">
        <f>Table2[[#This Row],[Київська область]]*100</f>
        <v>46.969696969696969</v>
      </c>
      <c r="M294" s="2">
        <f>Table2[[#This Row],[Кіровоградська область]]*100</f>
        <v>58.375634517766493</v>
      </c>
      <c r="N294" s="2">
        <f>Table2[[#This Row],[Луганська область]]*100</f>
        <v>100</v>
      </c>
      <c r="O294" s="2">
        <f>Table2[[#This Row],[Львівська область]]*100</f>
        <v>45.9479015918958</v>
      </c>
      <c r="P294" s="2">
        <f>Table2[[#This Row],[Миколаївська область]]*100</f>
        <v>53.333333333333336</v>
      </c>
      <c r="Q294" s="2">
        <f>Table2[[#This Row],[Одеська область]]*100</f>
        <v>57.979334098737077</v>
      </c>
      <c r="R294" s="2">
        <f>Table2[[#This Row],[Полтавська область]]*100</f>
        <v>86.149584487534625</v>
      </c>
      <c r="S294" s="2">
        <f>Table2[[#This Row],[Рівненська область]]*100</f>
        <v>62.790697674418603</v>
      </c>
      <c r="T294" s="2">
        <f>Table2[[#This Row],[Сумська область]]*100</f>
        <v>52.595936794582386</v>
      </c>
      <c r="U294" s="2">
        <f>Table2[[#This Row],[Тернопільська область]]*100</f>
        <v>55.718475073313776</v>
      </c>
      <c r="V294" s="2">
        <f>Table2[[#This Row],[Харківська область]]*100</f>
        <v>33.575317604355718</v>
      </c>
      <c r="W294" s="2">
        <f>Table2[[#This Row],[Херсонська область]]*100</f>
        <v>99.154334038054969</v>
      </c>
      <c r="X294" s="2">
        <f>Table2[[#This Row],[Хмельницька область]]*100</f>
        <v>56.29139072847682</v>
      </c>
      <c r="Y294" s="2">
        <f>Table2[[#This Row],[Черкаська область]]*100</f>
        <v>34.375</v>
      </c>
      <c r="Z294" s="2">
        <f>Table2[[#This Row],[Чернівецька область]]*100</f>
        <v>53.698630136986303</v>
      </c>
      <c r="AA294" s="2">
        <f>Table2[[#This Row],[Чернігівська область]]*100</f>
        <v>66.666666666666657</v>
      </c>
    </row>
    <row r="295" spans="1:27" x14ac:dyDescent="0.35">
      <c r="A295" s="1">
        <v>44100</v>
      </c>
      <c r="B295" t="s">
        <v>49</v>
      </c>
      <c r="C295" s="2">
        <f>Table2[[#This Row],[м.Київ]]*100</f>
        <v>51.152073732718897</v>
      </c>
      <c r="D295" s="2">
        <f>Table2[[#This Row],[Вінницька область]]*100</f>
        <v>17.886178861788618</v>
      </c>
      <c r="E295" s="2">
        <f>Table2[[#This Row],[Волинська область]]*100</f>
        <v>27.083333333333332</v>
      </c>
      <c r="F295" s="2">
        <f>Table2[[#This Row],[Дніпропетровська область]]*100</f>
        <v>29.943502824858758</v>
      </c>
      <c r="G295" s="2">
        <f>Table2[[#This Row],[Донецька область]]*100</f>
        <v>55.405405405405403</v>
      </c>
      <c r="H295" s="2">
        <f>Table2[[#This Row],[Житомирська область]]*100</f>
        <v>20.394736842105264</v>
      </c>
      <c r="I295" s="2">
        <f>Table2[[#This Row],[Закарпатська область]]*100</f>
        <v>36.44859813084112</v>
      </c>
      <c r="J295" s="2">
        <f>Table2[[#This Row],[Запорізька область]]*100</f>
        <v>10.508474576271185</v>
      </c>
      <c r="K295" s="2">
        <f>Table2[[#This Row],[Івано-Франківська область]]*100</f>
        <v>51.388888888888886</v>
      </c>
      <c r="L295" s="2">
        <f>Table2[[#This Row],[Київська область]]*100</f>
        <v>35.862068965517238</v>
      </c>
      <c r="M295" s="2">
        <f>Table2[[#This Row],[Кіровоградська область]]*100</f>
        <v>18.367346938775512</v>
      </c>
      <c r="N295" s="2">
        <f>Table2[[#This Row],[Луганська область]]*100</f>
        <v>14.000000000000002</v>
      </c>
      <c r="O295" s="2">
        <f>Table2[[#This Row],[Львівська область]]*100</f>
        <v>45.575221238938049</v>
      </c>
      <c r="P295" s="2">
        <f>Table2[[#This Row],[Миколаївська область]]*100</f>
        <v>23.200000000000003</v>
      </c>
      <c r="Q295" s="2">
        <f>Table2[[#This Row],[Одеська область]]*100</f>
        <v>12.383900928792571</v>
      </c>
      <c r="R295" s="2">
        <f>Table2[[#This Row],[Полтавська область]]*100</f>
        <v>5.9171597633136095</v>
      </c>
      <c r="S295" s="2">
        <f>Table2[[#This Row],[Рівненська область]]*100</f>
        <v>27.27272727272727</v>
      </c>
      <c r="T295" s="2">
        <f>Table2[[#This Row],[Сумська область]]*100</f>
        <v>36.923076923076927</v>
      </c>
      <c r="U295" s="2">
        <f>Table2[[#This Row],[Тернопільська область]]*100</f>
        <v>31.330472103004293</v>
      </c>
      <c r="V295" s="2">
        <f>Table2[[#This Row],[Харківська область]]*100</f>
        <v>37.714285714285715</v>
      </c>
      <c r="W295" s="2">
        <f>Table2[[#This Row],[Херсонська область]]*100</f>
        <v>4.4444444444444446</v>
      </c>
      <c r="X295" s="2">
        <f>Table2[[#This Row],[Хмельницька область]]*100</f>
        <v>48.571428571428569</v>
      </c>
      <c r="Y295" s="2">
        <f>Table2[[#This Row],[Черкаська область]]*100</f>
        <v>45.714285714285715</v>
      </c>
      <c r="Z295" s="2">
        <f>Table2[[#This Row],[Чернівецька область]]*100</f>
        <v>51</v>
      </c>
      <c r="AA295" s="2">
        <f>Table2[[#This Row],[Чернігівська область]]*100</f>
        <v>21.904761904761905</v>
      </c>
    </row>
    <row r="296" spans="1:27" x14ac:dyDescent="0.35">
      <c r="A296" s="1">
        <v>44100</v>
      </c>
      <c r="B296" t="s">
        <v>50</v>
      </c>
      <c r="C296" s="2">
        <f>Table2[[#This Row],[м.Київ]]*100</f>
        <v>48.847926267281103</v>
      </c>
      <c r="D296" s="2">
        <f>Table2[[#This Row],[Вінницька область]]*100</f>
        <v>82.113821138211378</v>
      </c>
      <c r="E296" s="2">
        <f>Table2[[#This Row],[Волинська область]]*100</f>
        <v>72.916666666666657</v>
      </c>
      <c r="F296" s="2">
        <f>Table2[[#This Row],[Дніпропетровська область]]*100</f>
        <v>70.056497175141246</v>
      </c>
      <c r="G296" s="2">
        <f>Table2[[#This Row],[Донецька область]]*100</f>
        <v>44.594594594594597</v>
      </c>
      <c r="H296" s="2">
        <f>Table2[[#This Row],[Житомирська область]]*100</f>
        <v>79.60526315789474</v>
      </c>
      <c r="I296" s="2">
        <f>Table2[[#This Row],[Закарпатська область]]*100</f>
        <v>63.551401869158873</v>
      </c>
      <c r="J296" s="2">
        <f>Table2[[#This Row],[Запорізька область]]*100</f>
        <v>89.491525423728817</v>
      </c>
      <c r="K296" s="2">
        <f>Table2[[#This Row],[Івано-Франківська область]]*100</f>
        <v>48.611111111111107</v>
      </c>
      <c r="L296" s="2">
        <f>Table2[[#This Row],[Київська область]]*100</f>
        <v>64.137931034482747</v>
      </c>
      <c r="M296" s="2">
        <f>Table2[[#This Row],[Кіровоградська область]]*100</f>
        <v>81.632653061224488</v>
      </c>
      <c r="N296" s="2">
        <f>Table2[[#This Row],[Луганська область]]*100</f>
        <v>86</v>
      </c>
      <c r="O296" s="2">
        <f>Table2[[#This Row],[Львівська область]]*100</f>
        <v>54.424778761061944</v>
      </c>
      <c r="P296" s="2">
        <f>Table2[[#This Row],[Миколаївська область]]*100</f>
        <v>76.8</v>
      </c>
      <c r="Q296" s="2">
        <f>Table2[[#This Row],[Одеська область]]*100</f>
        <v>87.616099071207429</v>
      </c>
      <c r="R296" s="2">
        <f>Table2[[#This Row],[Полтавська область]]*100</f>
        <v>94.082840236686394</v>
      </c>
      <c r="S296" s="2">
        <f>Table2[[#This Row],[Рівненська область]]*100</f>
        <v>72.727272727272734</v>
      </c>
      <c r="T296" s="2">
        <f>Table2[[#This Row],[Сумська область]]*100</f>
        <v>63.076923076923073</v>
      </c>
      <c r="U296" s="2">
        <f>Table2[[#This Row],[Тернопільська область]]*100</f>
        <v>68.669527896995703</v>
      </c>
      <c r="V296" s="2">
        <f>Table2[[#This Row],[Харківська область]]*100</f>
        <v>62.285714285714292</v>
      </c>
      <c r="W296" s="2">
        <f>Table2[[#This Row],[Херсонська область]]*100</f>
        <v>95.555555555555557</v>
      </c>
      <c r="X296" s="2">
        <f>Table2[[#This Row],[Хмельницька область]]*100</f>
        <v>51.428571428571423</v>
      </c>
      <c r="Y296" s="2">
        <f>Table2[[#This Row],[Черкаська область]]*100</f>
        <v>54.285714285714285</v>
      </c>
      <c r="Z296" s="2">
        <f>Table2[[#This Row],[Чернівецька область]]*100</f>
        <v>49</v>
      </c>
      <c r="AA296" s="2">
        <f>Table2[[#This Row],[Чернігівська область]]*100</f>
        <v>78.095238095238102</v>
      </c>
    </row>
    <row r="297" spans="1:27" x14ac:dyDescent="0.35">
      <c r="A297" s="1">
        <v>44100</v>
      </c>
      <c r="B297" t="s">
        <v>51</v>
      </c>
      <c r="C297" s="2">
        <f>Table2[[#This Row],[м.Київ]]*100</f>
        <v>11.229946524064172</v>
      </c>
      <c r="D297" s="2">
        <f>Table2[[#This Row],[Вінницька область]]*100</f>
        <v>20</v>
      </c>
      <c r="E297" s="2">
        <f>Table2[[#This Row],[Волинська область]]*100</f>
        <v>3.8461538461538463</v>
      </c>
      <c r="F297" s="2">
        <f>Table2[[#This Row],[Дніпропетровська область]]*100</f>
        <v>3.4063260340632602</v>
      </c>
      <c r="G297" s="2">
        <f>Table2[[#This Row],[Донецька область]]*100</f>
        <v>3.7837837837837842</v>
      </c>
      <c r="H297" s="2">
        <f>Table2[[#This Row],[Житомирська область]]*100</f>
        <v>5.2910052910052912</v>
      </c>
      <c r="I297" s="2">
        <f>Table2[[#This Row],[Закарпатська область]]*100</f>
        <v>8.1081081081081088</v>
      </c>
      <c r="J297" s="2">
        <f>Table2[[#This Row],[Запорізька область]]*100</f>
        <v>3.5928143712574849</v>
      </c>
      <c r="K297" s="2">
        <f>Table2[[#This Row],[Івано-Франківська область]]*100</f>
        <v>22.463768115942027</v>
      </c>
      <c r="L297" s="2">
        <f>Table2[[#This Row],[Київська область]]*100</f>
        <v>5.5900621118012426</v>
      </c>
      <c r="M297" s="2">
        <f>Table2[[#This Row],[Кіровоградська область]]*100</f>
        <v>12.195121951219512</v>
      </c>
      <c r="N297" s="2">
        <f>Table2[[#This Row],[Луганська область]]*100</f>
        <v>2.7272727272727271</v>
      </c>
      <c r="O297" s="2">
        <f>Table2[[#This Row],[Львівська область]]*100</f>
        <v>16.574585635359114</v>
      </c>
      <c r="P297" s="2">
        <f>Table2[[#This Row],[Миколаївська область]]*100</f>
        <v>6.8376068376068382</v>
      </c>
      <c r="Q297" s="2">
        <f>Table2[[#This Row],[Одеська область]]*100</f>
        <v>0.81300813008130091</v>
      </c>
      <c r="R297" s="2">
        <f>Table2[[#This Row],[Полтавська область]]*100</f>
        <v>2.4561403508771931</v>
      </c>
      <c r="S297" s="2">
        <f>Table2[[#This Row],[Рівненська область]]*100</f>
        <v>3.1746031746031744</v>
      </c>
      <c r="T297" s="2">
        <f>Table2[[#This Row],[Сумська область]]*100</f>
        <v>6.0344827586206895</v>
      </c>
      <c r="U297" s="2">
        <f>Table2[[#This Row],[Тернопільська область]]*100</f>
        <v>5.1282051282051277</v>
      </c>
      <c r="V297" s="2">
        <f>Table2[[#This Row],[Харківська область]]*100</f>
        <v>51.315789473684212</v>
      </c>
      <c r="W297" s="2">
        <f>Table2[[#This Row],[Херсонська область]]*100</f>
        <v>0</v>
      </c>
      <c r="X297" s="2">
        <f>Table2[[#This Row],[Хмельницька область]]*100</f>
        <v>7.2072072072072073</v>
      </c>
      <c r="Y297" s="2">
        <f>Table2[[#This Row],[Черкаська область]]*100</f>
        <v>2.197802197802198</v>
      </c>
      <c r="Z297" s="2">
        <f>Table2[[#This Row],[Чернівецька область]]*100</f>
        <v>1.4184397163120568</v>
      </c>
      <c r="AA297" s="2">
        <f>Table2[[#This Row],[Чернігівська область]]*100</f>
        <v>1.7391304347826086</v>
      </c>
    </row>
    <row r="298" spans="1:27" x14ac:dyDescent="0.35">
      <c r="A298" s="1">
        <v>44100</v>
      </c>
      <c r="B298" t="s">
        <v>52</v>
      </c>
      <c r="C298" s="2">
        <f>Table2[[#This Row],[м.Київ]]*100</f>
        <v>88.770053475935825</v>
      </c>
      <c r="D298" s="2">
        <f>Table2[[#This Row],[Вінницька область]]*100</f>
        <v>80</v>
      </c>
      <c r="E298" s="2">
        <f>Table2[[#This Row],[Волинська область]]*100</f>
        <v>96.15384615384616</v>
      </c>
      <c r="F298" s="2">
        <f>Table2[[#This Row],[Дніпропетровська область]]*100</f>
        <v>96.593673965936745</v>
      </c>
      <c r="G298" s="2">
        <f>Table2[[#This Row],[Донецька область]]*100</f>
        <v>96.216216216216225</v>
      </c>
      <c r="H298" s="2">
        <f>Table2[[#This Row],[Житомирська область]]*100</f>
        <v>94.708994708994709</v>
      </c>
      <c r="I298" s="2">
        <f>Table2[[#This Row],[Закарпатська область]]*100</f>
        <v>91.891891891891902</v>
      </c>
      <c r="J298" s="2">
        <f>Table2[[#This Row],[Запорізька область]]*100</f>
        <v>96.407185628742525</v>
      </c>
      <c r="K298" s="2">
        <f>Table2[[#This Row],[Івано-Франківська область]]*100</f>
        <v>77.536231884057969</v>
      </c>
      <c r="L298" s="2">
        <f>Table2[[#This Row],[Київська область]]*100</f>
        <v>94.409937888198755</v>
      </c>
      <c r="M298" s="2">
        <f>Table2[[#This Row],[Кіровоградська область]]*100</f>
        <v>87.804878048780495</v>
      </c>
      <c r="N298" s="2">
        <f>Table2[[#This Row],[Луганська область]]*100</f>
        <v>97.27272727272728</v>
      </c>
      <c r="O298" s="2">
        <f>Table2[[#This Row],[Львівська область]]*100</f>
        <v>83.425414364640886</v>
      </c>
      <c r="P298" s="2">
        <f>Table2[[#This Row],[Миколаївська область]]*100</f>
        <v>93.162393162393158</v>
      </c>
      <c r="Q298" s="2">
        <f>Table2[[#This Row],[Одеська область]]*100</f>
        <v>99.1869918699187</v>
      </c>
      <c r="R298" s="2">
        <f>Table2[[#This Row],[Полтавська область]]*100</f>
        <v>97.543859649122808</v>
      </c>
      <c r="S298" s="2">
        <f>Table2[[#This Row],[Рівненська область]]*100</f>
        <v>96.825396825396822</v>
      </c>
      <c r="T298" s="2">
        <f>Table2[[#This Row],[Сумська область]]*100</f>
        <v>93.965517241379317</v>
      </c>
      <c r="U298" s="2">
        <f>Table2[[#This Row],[Тернопільська область]]*100</f>
        <v>94.871794871794862</v>
      </c>
      <c r="V298" s="2">
        <f>Table2[[#This Row],[Харківська область]]*100</f>
        <v>48.684210526315788</v>
      </c>
      <c r="W298" s="2">
        <f>Table2[[#This Row],[Херсонська область]]*100</f>
        <v>100</v>
      </c>
      <c r="X298" s="2">
        <f>Table2[[#This Row],[Хмельницька область]]*100</f>
        <v>92.792792792792795</v>
      </c>
      <c r="Y298" s="2">
        <f>Table2[[#This Row],[Черкаська область]]*100</f>
        <v>97.802197802197796</v>
      </c>
      <c r="Z298" s="2">
        <f>Table2[[#This Row],[Чернівецька область]]*100</f>
        <v>98.581560283687935</v>
      </c>
      <c r="AA298" s="2">
        <f>Table2[[#This Row],[Чернігівська область]]*100</f>
        <v>98.260869565217391</v>
      </c>
    </row>
    <row r="299" spans="1:27" x14ac:dyDescent="0.35">
      <c r="A299" s="1">
        <v>44101</v>
      </c>
      <c r="B299" t="s">
        <v>30</v>
      </c>
      <c r="C299" s="2">
        <f>Table2[[#This Row],[м.Київ]]*100</f>
        <v>49.799017418490401</v>
      </c>
      <c r="D299" s="2">
        <f>Table2[[#This Row],[Вінницька область]]*100</f>
        <v>28.487886382623223</v>
      </c>
      <c r="E299" s="2">
        <f>Table2[[#This Row],[Волинська область]]*100</f>
        <v>28.472222222222221</v>
      </c>
      <c r="F299" s="2">
        <f>Table2[[#This Row],[Дніпропетровська область]]*100</f>
        <v>23.206042803189259</v>
      </c>
      <c r="G299" s="2">
        <f>Table2[[#This Row],[Донецька область]]*100</f>
        <v>27.627302275189596</v>
      </c>
      <c r="H299" s="2">
        <f>Table2[[#This Row],[Житомирська область]]*100</f>
        <v>31.037735849056602</v>
      </c>
      <c r="I299" s="2">
        <f>Table2[[#This Row],[Закарпатська область]]*100</f>
        <v>27.440633245382585</v>
      </c>
      <c r="J299" s="2">
        <f>Table2[[#This Row],[Запорізька область]]*100</f>
        <v>23.827252419955325</v>
      </c>
      <c r="K299" s="2">
        <f>Table2[[#This Row],[Івано-Франківська область]]*100</f>
        <v>25.067531064289572</v>
      </c>
      <c r="L299" s="2">
        <f>Table2[[#This Row],[Київська область]]*100</f>
        <v>32.534562211981566</v>
      </c>
      <c r="M299" s="2">
        <f>Table2[[#This Row],[Кіровоградська область]]*100</f>
        <v>42.523364485981304</v>
      </c>
      <c r="N299" s="2">
        <f>Table2[[#This Row],[Луганська область]]*100</f>
        <v>45.7286432160804</v>
      </c>
      <c r="O299" s="2">
        <f>Table2[[#This Row],[Львівська область]]*100</f>
        <v>23.094777562862671</v>
      </c>
      <c r="P299" s="2">
        <f>Table2[[#This Row],[Миколаївська область]]*100</f>
        <v>33.5946248600224</v>
      </c>
      <c r="Q299" s="2">
        <f>Table2[[#This Row],[Одеська область]]*100</f>
        <v>27.199462726662187</v>
      </c>
      <c r="R299" s="2">
        <f>Table2[[#This Row],[Полтавська область]]*100</f>
        <v>20.214395099540582</v>
      </c>
      <c r="S299" s="2">
        <f>Table2[[#This Row],[Рівненська область]]*100</f>
        <v>41.890166028097063</v>
      </c>
      <c r="T299" s="2">
        <f>Table2[[#This Row],[Сумська область]]*100</f>
        <v>31.777378815080791</v>
      </c>
      <c r="U299" s="2">
        <f>Table2[[#This Row],[Тернопільська область]]*100</f>
        <v>37.5</v>
      </c>
      <c r="V299" s="2">
        <f>Table2[[#This Row],[Харківська область]]*100</f>
        <v>35.705100728675525</v>
      </c>
      <c r="W299" s="2">
        <f>Table2[[#This Row],[Херсонська область]]*100</f>
        <v>15.850815850815851</v>
      </c>
      <c r="X299" s="2">
        <f>Table2[[#This Row],[Хмельницька область]]*100</f>
        <v>38.884331419196059</v>
      </c>
      <c r="Y299" s="2">
        <f>Table2[[#This Row],[Черкаська область]]*100</f>
        <v>69.078947368421055</v>
      </c>
      <c r="Z299" s="2">
        <f>Table2[[#This Row],[Чернівецька область]]*100</f>
        <v>32.950819672131146</v>
      </c>
      <c r="AA299" s="2">
        <f>Table2[[#This Row],[Чернігівська область]]*100</f>
        <v>34.060402684563755</v>
      </c>
    </row>
    <row r="300" spans="1:27" x14ac:dyDescent="0.35">
      <c r="A300" s="1">
        <v>44101</v>
      </c>
      <c r="B300" t="s">
        <v>31</v>
      </c>
      <c r="C300" s="2">
        <f>Table2[[#This Row],[м.Київ]]*100</f>
        <v>5.225547119249665</v>
      </c>
      <c r="D300" s="2">
        <f>Table2[[#This Row],[Вінницька область]]*100</f>
        <v>29.991645781119463</v>
      </c>
      <c r="E300" s="2">
        <f>Table2[[#This Row],[Волинська область]]*100</f>
        <v>22.420634920634921</v>
      </c>
      <c r="F300" s="2">
        <f>Table2[[#This Row],[Дніпропетровська область]]*100</f>
        <v>28.913134704154427</v>
      </c>
      <c r="G300" s="2">
        <f>Table2[[#This Row],[Донецька область]]*100</f>
        <v>32.502708559046589</v>
      </c>
      <c r="H300" s="2">
        <f>Table2[[#This Row],[Житомирська область]]*100</f>
        <v>3.3018867924528301</v>
      </c>
      <c r="I300" s="2">
        <f>Table2[[#This Row],[Закарпатська область]]*100</f>
        <v>7.299912049252419</v>
      </c>
      <c r="J300" s="2">
        <f>Table2[[#This Row],[Запорізька область]]*100</f>
        <v>4.4676098287416233</v>
      </c>
      <c r="K300" s="2">
        <f>Table2[[#This Row],[Івано-Франківська область]]*100</f>
        <v>15.829281469475958</v>
      </c>
      <c r="L300" s="2">
        <f>Table2[[#This Row],[Київська область]]*100</f>
        <v>13.087557603686637</v>
      </c>
      <c r="M300" s="2">
        <f>Table2[[#This Row],[Кіровоградська область]]*100</f>
        <v>6.0747663551401869</v>
      </c>
      <c r="N300" s="2">
        <f>Table2[[#This Row],[Луганська область]]*100</f>
        <v>9.0452261306532673</v>
      </c>
      <c r="O300" s="2">
        <f>Table2[[#This Row],[Львівська область]]*100</f>
        <v>24.79690522243714</v>
      </c>
      <c r="P300" s="2">
        <f>Table2[[#This Row],[Миколаївська область]]*100</f>
        <v>11.422172452407615</v>
      </c>
      <c r="Q300" s="2">
        <f>Table2[[#This Row],[Одеська область]]*100</f>
        <v>32.370718603089323</v>
      </c>
      <c r="R300" s="2">
        <f>Table2[[#This Row],[Полтавська область]]*100</f>
        <v>12.557427258805513</v>
      </c>
      <c r="S300" s="2">
        <f>Table2[[#This Row],[Рівненська область]]*100</f>
        <v>15.325670498084291</v>
      </c>
      <c r="T300" s="2">
        <f>Table2[[#This Row],[Сумська область]]*100</f>
        <v>21.184919210053859</v>
      </c>
      <c r="U300" s="2">
        <f>Table2[[#This Row],[Тернопільська область]]*100</f>
        <v>9.6698113207547181</v>
      </c>
      <c r="V300" s="2">
        <f>Table2[[#This Row],[Харківська область]]*100</f>
        <v>17.488212601800257</v>
      </c>
      <c r="W300" s="2">
        <f>Table2[[#This Row],[Херсонська область]]*100</f>
        <v>0</v>
      </c>
      <c r="X300" s="2">
        <f>Table2[[#This Row],[Хмельницька область]]*100</f>
        <v>21.739130434782609</v>
      </c>
      <c r="Y300" s="2">
        <f>Table2[[#This Row],[Черкаська область]]*100</f>
        <v>3.2894736842105261</v>
      </c>
      <c r="Z300" s="2">
        <f>Table2[[#This Row],[Чернівецька область]]*100</f>
        <v>15.573770491803279</v>
      </c>
      <c r="AA300" s="2">
        <f>Table2[[#This Row],[Чернігівська область]]*100</f>
        <v>11.912751677852349</v>
      </c>
    </row>
    <row r="301" spans="1:27" x14ac:dyDescent="0.35">
      <c r="A301" s="1">
        <v>44101</v>
      </c>
      <c r="B301" t="s">
        <v>32</v>
      </c>
      <c r="C301" s="2">
        <f>Table2[[#This Row],[м.Київ]]*100</f>
        <v>55.024564537740062</v>
      </c>
      <c r="D301" s="2">
        <f>Table2[[#This Row],[Вінницька область]]*100</f>
        <v>58.479532163742689</v>
      </c>
      <c r="E301" s="2">
        <f>Table2[[#This Row],[Волинська область]]*100</f>
        <v>50.892857142857139</v>
      </c>
      <c r="F301" s="2">
        <f>Table2[[#This Row],[Дніпропетровська область]]*100</f>
        <v>52.119177507343686</v>
      </c>
      <c r="G301" s="2">
        <f>Table2[[#This Row],[Донецька область]]*100</f>
        <v>60.130010834236188</v>
      </c>
      <c r="H301" s="2">
        <f>Table2[[#This Row],[Житомирська область]]*100</f>
        <v>34.339622641509429</v>
      </c>
      <c r="I301" s="2">
        <f>Table2[[#This Row],[Закарпатська область]]*100</f>
        <v>34.740545294635005</v>
      </c>
      <c r="J301" s="2">
        <f>Table2[[#This Row],[Запорізька область]]*100</f>
        <v>28.294862248696944</v>
      </c>
      <c r="K301" s="2">
        <f>Table2[[#This Row],[Івано-Франківська область]]*100</f>
        <v>40.896812533765534</v>
      </c>
      <c r="L301" s="2">
        <f>Table2[[#This Row],[Київська область]]*100</f>
        <v>45.622119815668206</v>
      </c>
      <c r="M301" s="2">
        <f>Table2[[#This Row],[Кіровоградська область]]*100</f>
        <v>48.598130841121495</v>
      </c>
      <c r="N301" s="2">
        <f>Table2[[#This Row],[Луганська область]]*100</f>
        <v>54.773869346733676</v>
      </c>
      <c r="O301" s="2">
        <f>Table2[[#This Row],[Львівська область]]*100</f>
        <v>47.891682785299807</v>
      </c>
      <c r="P301" s="2">
        <f>Table2[[#This Row],[Миколаївська область]]*100</f>
        <v>45.016797312430015</v>
      </c>
      <c r="Q301" s="2">
        <f>Table2[[#This Row],[Одеська область]]*100</f>
        <v>59.570181329751513</v>
      </c>
      <c r="R301" s="2">
        <f>Table2[[#This Row],[Полтавська область]]*100</f>
        <v>32.7718223583461</v>
      </c>
      <c r="S301" s="2">
        <f>Table2[[#This Row],[Рівненська область]]*100</f>
        <v>57.215836526181349</v>
      </c>
      <c r="T301" s="2">
        <f>Table2[[#This Row],[Сумська область]]*100</f>
        <v>52.962298025134643</v>
      </c>
      <c r="U301" s="2">
        <f>Table2[[#This Row],[Тернопільська область]]*100</f>
        <v>47.169811320754718</v>
      </c>
      <c r="V301" s="2">
        <f>Table2[[#This Row],[Харківська область]]*100</f>
        <v>53.193313330475775</v>
      </c>
      <c r="W301" s="2">
        <f>Table2[[#This Row],[Херсонська область]]*100</f>
        <v>15.850815850815851</v>
      </c>
      <c r="X301" s="2">
        <f>Table2[[#This Row],[Хмельницька область]]*100</f>
        <v>60.623461853978668</v>
      </c>
      <c r="Y301" s="2">
        <f>Table2[[#This Row],[Черкаська область]]*100</f>
        <v>72.368421052631575</v>
      </c>
      <c r="Z301" s="2">
        <f>Table2[[#This Row],[Чернівецька область]]*100</f>
        <v>48.524590163934427</v>
      </c>
      <c r="AA301" s="2">
        <f>Table2[[#This Row],[Чернігівська область]]*100</f>
        <v>45.973154362416111</v>
      </c>
    </row>
    <row r="302" spans="1:27" x14ac:dyDescent="0.35">
      <c r="A302" s="1">
        <v>44101</v>
      </c>
      <c r="B302" t="s">
        <v>33</v>
      </c>
      <c r="C302" s="2">
        <f>Table2[[#This Row],[м.Київ]]*100</f>
        <v>44.975435462259938</v>
      </c>
      <c r="D302" s="2">
        <f>Table2[[#This Row],[Вінницька область]]*100</f>
        <v>41.520467836257311</v>
      </c>
      <c r="E302" s="2">
        <f>Table2[[#This Row],[Волинська область]]*100</f>
        <v>49.107142857142861</v>
      </c>
      <c r="F302" s="2">
        <f>Table2[[#This Row],[Дніпропетровська область]]*100</f>
        <v>47.880822492656314</v>
      </c>
      <c r="G302" s="2">
        <f>Table2[[#This Row],[Донецька область]]*100</f>
        <v>39.869989165763812</v>
      </c>
      <c r="H302" s="2">
        <f>Table2[[#This Row],[Житомирська область]]*100</f>
        <v>65.660377358490578</v>
      </c>
      <c r="I302" s="2">
        <f>Table2[[#This Row],[Закарпатська область]]*100</f>
        <v>65.259454705364988</v>
      </c>
      <c r="J302" s="2">
        <f>Table2[[#This Row],[Запорізька область]]*100</f>
        <v>71.705137751303056</v>
      </c>
      <c r="K302" s="2">
        <f>Table2[[#This Row],[Івано-Франківська область]]*100</f>
        <v>59.103187466234466</v>
      </c>
      <c r="L302" s="2">
        <f>Table2[[#This Row],[Київська область]]*100</f>
        <v>54.377880184331794</v>
      </c>
      <c r="M302" s="2">
        <f>Table2[[#This Row],[Кіровоградська область]]*100</f>
        <v>51.401869158878498</v>
      </c>
      <c r="N302" s="2">
        <f>Table2[[#This Row],[Луганська область]]*100</f>
        <v>45.226130653266324</v>
      </c>
      <c r="O302" s="2">
        <f>Table2[[#This Row],[Львівська область]]*100</f>
        <v>52.108317214700193</v>
      </c>
      <c r="P302" s="2">
        <f>Table2[[#This Row],[Миколаївська область]]*100</f>
        <v>54.983202687569985</v>
      </c>
      <c r="Q302" s="2">
        <f>Table2[[#This Row],[Одеська область]]*100</f>
        <v>40.429818670248487</v>
      </c>
      <c r="R302" s="2">
        <f>Table2[[#This Row],[Полтавська область]]*100</f>
        <v>67.2281776416539</v>
      </c>
      <c r="S302" s="2">
        <f>Table2[[#This Row],[Рівненська область]]*100</f>
        <v>42.784163473818651</v>
      </c>
      <c r="T302" s="2">
        <f>Table2[[#This Row],[Сумська область]]*100</f>
        <v>47.037701974865357</v>
      </c>
      <c r="U302" s="2">
        <f>Table2[[#This Row],[Тернопільська область]]*100</f>
        <v>52.830188679245282</v>
      </c>
      <c r="V302" s="2">
        <f>Table2[[#This Row],[Харківська область]]*100</f>
        <v>46.806686669524225</v>
      </c>
      <c r="W302" s="2">
        <f>Table2[[#This Row],[Херсонська область]]*100</f>
        <v>84.149184149184151</v>
      </c>
      <c r="X302" s="2">
        <f>Table2[[#This Row],[Хмельницька область]]*100</f>
        <v>39.376538146021332</v>
      </c>
      <c r="Y302" s="2">
        <f>Table2[[#This Row],[Черкаська область]]*100</f>
        <v>27.631578947368418</v>
      </c>
      <c r="Z302" s="2">
        <f>Table2[[#This Row],[Чернівецька область]]*100</f>
        <v>51.47540983606558</v>
      </c>
      <c r="AA302" s="2">
        <f>Table2[[#This Row],[Чернігівська область]]*100</f>
        <v>54.026845637583889</v>
      </c>
    </row>
    <row r="303" spans="1:27" x14ac:dyDescent="0.35">
      <c r="A303" s="1">
        <v>44101</v>
      </c>
      <c r="B303" t="s">
        <v>46</v>
      </c>
      <c r="C303" s="2">
        <f>Table2[[#This Row],[м.Київ]]*100</f>
        <v>37.695399732023226</v>
      </c>
      <c r="D303" s="2">
        <f>Table2[[#This Row],[Вінницька область]]*100</f>
        <v>35.338345864661655</v>
      </c>
      <c r="E303" s="2">
        <f>Table2[[#This Row],[Волинська область]]*100</f>
        <v>27.579365079365083</v>
      </c>
      <c r="F303" s="2">
        <f>Table2[[#This Row],[Дніпропетровська область]]*100</f>
        <v>33.402183534966071</v>
      </c>
      <c r="G303" s="2">
        <f>Table2[[#This Row],[Донецька область]]*100</f>
        <v>44.157441574415742</v>
      </c>
      <c r="H303" s="2">
        <f>Table2[[#This Row],[Житомирська область]]*100</f>
        <v>53.588516746411486</v>
      </c>
      <c r="I303" s="2">
        <f>Table2[[#This Row],[Закарпатська область]]*100</f>
        <v>52.066842568161832</v>
      </c>
      <c r="J303" s="2">
        <f>Table2[[#This Row],[Запорізька область]]*100</f>
        <v>55.334846765039728</v>
      </c>
      <c r="K303" s="2">
        <f>Table2[[#This Row],[Івано-Франківська область]]*100</f>
        <v>34.913112164296997</v>
      </c>
      <c r="L303" s="2">
        <f>Table2[[#This Row],[Київська область]]*100</f>
        <v>51.877729257641924</v>
      </c>
      <c r="M303" s="2">
        <f>Table2[[#This Row],[Кіровоградська область]]*100</f>
        <v>81.742738589211612</v>
      </c>
      <c r="N303" s="2">
        <f>Table2[[#This Row],[Луганська область]]*100</f>
        <v>23.606557377049182</v>
      </c>
      <c r="O303" s="2">
        <f>Table2[[#This Row],[Львівська область]]*100</f>
        <v>51.471135940409681</v>
      </c>
      <c r="P303" s="2">
        <f>Table2[[#This Row],[Миколаївська область]]*100</f>
        <v>38.205980066445186</v>
      </c>
      <c r="Q303" s="2">
        <f>Table2[[#This Row],[Одеська область]]*100</f>
        <v>29.666212534059945</v>
      </c>
      <c r="R303" s="2">
        <f>Table2[[#This Row],[Полтавська область]]*100</f>
        <v>25.878136200716845</v>
      </c>
      <c r="S303" s="2">
        <f>Table2[[#This Row],[Рівненська область]]*100</f>
        <v>25.331369661266567</v>
      </c>
      <c r="T303" s="2">
        <f>Table2[[#This Row],[Сумська область]]*100</f>
        <v>52.675386444708685</v>
      </c>
      <c r="U303" s="2">
        <f>Table2[[#This Row],[Тернопільська область]]*100</f>
        <v>28.920570264765782</v>
      </c>
      <c r="V303" s="2">
        <f>Table2[[#This Row],[Харківська область]]*100</f>
        <v>20.347119645494828</v>
      </c>
      <c r="W303" s="2">
        <f>Table2[[#This Row],[Херсонська область]]*100</f>
        <v>39.781328847771235</v>
      </c>
      <c r="X303" s="2">
        <f>Table2[[#This Row],[Хмельницька область]]*100</f>
        <v>50.369155045118951</v>
      </c>
      <c r="Y303" s="2">
        <f>Table2[[#This Row],[Черкаська область]]*100</f>
        <v>52.032520325203258</v>
      </c>
      <c r="Z303" s="2">
        <f>Table2[[#This Row],[Чернівецька область]]*100</f>
        <v>29.918032786885245</v>
      </c>
      <c r="AA303" s="2">
        <f>Table2[[#This Row],[Чернігівська область]]*100</f>
        <v>23.940149625935163</v>
      </c>
    </row>
    <row r="304" spans="1:27" x14ac:dyDescent="0.35">
      <c r="A304" s="1">
        <v>44101</v>
      </c>
      <c r="B304" t="s">
        <v>47</v>
      </c>
      <c r="C304" s="2">
        <f>Table2[[#This Row],[м.Київ]]*100</f>
        <v>42.890995260663509</v>
      </c>
      <c r="D304" s="2">
        <f>Table2[[#This Row],[Вінницька область]]*100</f>
        <v>42.31678486997636</v>
      </c>
      <c r="E304" s="2">
        <f>Table2[[#This Row],[Волинська область]]*100</f>
        <v>52.158273381294961</v>
      </c>
      <c r="F304" s="2">
        <f>Table2[[#This Row],[Дніпропетровська область]]*100</f>
        <v>17.667844522968199</v>
      </c>
      <c r="G304" s="2">
        <f>Table2[[#This Row],[Донецька область]]*100</f>
        <v>21.727019498607241</v>
      </c>
      <c r="H304" s="2">
        <f>Table2[[#This Row],[Житомирська область]]*100</f>
        <v>8.8010204081632661</v>
      </c>
      <c r="I304" s="2">
        <f>Table2[[#This Row],[Закарпатська область]]*100</f>
        <v>42.905405405405403</v>
      </c>
      <c r="J304" s="2">
        <f>Table2[[#This Row],[Запорізька область]]*100</f>
        <v>9.5384615384615383</v>
      </c>
      <c r="K304" s="2">
        <f>Table2[[#This Row],[Івано-Франківська область]]*100</f>
        <v>36.95324283559578</v>
      </c>
      <c r="L304" s="2">
        <f>Table2[[#This Row],[Київська область]]*100</f>
        <v>60.606060606060609</v>
      </c>
      <c r="M304" s="2">
        <f>Table2[[#This Row],[Кіровоградська область]]*100</f>
        <v>41.116751269035532</v>
      </c>
      <c r="N304" s="2">
        <f>Table2[[#This Row],[Луганська область]]*100</f>
        <v>0</v>
      </c>
      <c r="O304" s="2">
        <f>Table2[[#This Row],[Львівська область]]*100</f>
        <v>55.065123010130243</v>
      </c>
      <c r="P304" s="2">
        <f>Table2[[#This Row],[Миколаївська область]]*100</f>
        <v>46.666666666666664</v>
      </c>
      <c r="Q304" s="2">
        <f>Table2[[#This Row],[Одеська область]]*100</f>
        <v>40.872560275545347</v>
      </c>
      <c r="R304" s="2">
        <f>Table2[[#This Row],[Полтавська область]]*100</f>
        <v>14.127423822714682</v>
      </c>
      <c r="S304" s="2">
        <f>Table2[[#This Row],[Рівненська область]]*100</f>
        <v>37.5</v>
      </c>
      <c r="T304" s="2">
        <f>Table2[[#This Row],[Сумська область]]*100</f>
        <v>47.629796839729124</v>
      </c>
      <c r="U304" s="2">
        <f>Table2[[#This Row],[Тернопільська область]]*100</f>
        <v>36.056338028169016</v>
      </c>
      <c r="V304" s="2">
        <f>Table2[[#This Row],[Харківська область]]*100</f>
        <v>68.058076225045369</v>
      </c>
      <c r="W304" s="2">
        <f>Table2[[#This Row],[Херсонська область]]*100</f>
        <v>1.0570824524312896</v>
      </c>
      <c r="X304" s="2">
        <f>Table2[[#This Row],[Хмельницька область]]*100</f>
        <v>45.439739413680783</v>
      </c>
      <c r="Y304" s="2">
        <f>Table2[[#This Row],[Черкаська область]]*100</f>
        <v>74.479166666666657</v>
      </c>
      <c r="Z304" s="2">
        <f>Table2[[#This Row],[Чернівецька область]]*100</f>
        <v>46.027397260273972</v>
      </c>
      <c r="AA304" s="2">
        <f>Table2[[#This Row],[Чернігівська область]]*100</f>
        <v>34.895833333333329</v>
      </c>
    </row>
    <row r="305" spans="1:27" x14ac:dyDescent="0.35">
      <c r="A305" s="1">
        <v>44101</v>
      </c>
      <c r="B305" t="s">
        <v>48</v>
      </c>
      <c r="C305" s="2">
        <f>Table2[[#This Row],[м.Київ]]*100</f>
        <v>57.109004739336491</v>
      </c>
      <c r="D305" s="2">
        <f>Table2[[#This Row],[Вінницька область]]*100</f>
        <v>57.683215130023648</v>
      </c>
      <c r="E305" s="2">
        <f>Table2[[#This Row],[Волинська область]]*100</f>
        <v>47.841726618705039</v>
      </c>
      <c r="F305" s="2">
        <f>Table2[[#This Row],[Дніпропетровська область]]*100</f>
        <v>82.332155477031804</v>
      </c>
      <c r="G305" s="2">
        <f>Table2[[#This Row],[Донецька область]]*100</f>
        <v>78.272980501392752</v>
      </c>
      <c r="H305" s="2">
        <f>Table2[[#This Row],[Житомирська область]]*100</f>
        <v>91.198979591836732</v>
      </c>
      <c r="I305" s="2">
        <f>Table2[[#This Row],[Закарпатська область]]*100</f>
        <v>57.094594594594597</v>
      </c>
      <c r="J305" s="2">
        <f>Table2[[#This Row],[Запорізька область]]*100</f>
        <v>90.461538461538453</v>
      </c>
      <c r="K305" s="2">
        <f>Table2[[#This Row],[Івано-Франківська область]]*100</f>
        <v>63.04675716440422</v>
      </c>
      <c r="L305" s="2">
        <f>Table2[[#This Row],[Київська область]]*100</f>
        <v>39.393939393939391</v>
      </c>
      <c r="M305" s="2">
        <f>Table2[[#This Row],[Кіровоградська область]]*100</f>
        <v>58.883248730964468</v>
      </c>
      <c r="N305" s="2">
        <f>Table2[[#This Row],[Луганська область]]*100</f>
        <v>100</v>
      </c>
      <c r="O305" s="2">
        <f>Table2[[#This Row],[Львівська область]]*100</f>
        <v>44.934876989869757</v>
      </c>
      <c r="P305" s="2">
        <f>Table2[[#This Row],[Миколаївська область]]*100</f>
        <v>53.333333333333336</v>
      </c>
      <c r="Q305" s="2">
        <f>Table2[[#This Row],[Одеська область]]*100</f>
        <v>59.127439724454646</v>
      </c>
      <c r="R305" s="2">
        <f>Table2[[#This Row],[Полтавська область]]*100</f>
        <v>85.872576177285325</v>
      </c>
      <c r="S305" s="2">
        <f>Table2[[#This Row],[Рівненська область]]*100</f>
        <v>62.5</v>
      </c>
      <c r="T305" s="2">
        <f>Table2[[#This Row],[Сумська область]]*100</f>
        <v>52.370203160270876</v>
      </c>
      <c r="U305" s="2">
        <f>Table2[[#This Row],[Тернопільська область]]*100</f>
        <v>63.943661971830991</v>
      </c>
      <c r="V305" s="2">
        <f>Table2[[#This Row],[Харківська область]]*100</f>
        <v>31.941923774954628</v>
      </c>
      <c r="W305" s="2">
        <f>Table2[[#This Row],[Херсонська область]]*100</f>
        <v>98.942917547568712</v>
      </c>
      <c r="X305" s="2">
        <f>Table2[[#This Row],[Хмельницька область]]*100</f>
        <v>54.560260586319217</v>
      </c>
      <c r="Y305" s="2">
        <f>Table2[[#This Row],[Черкаська область]]*100</f>
        <v>25.520833333333332</v>
      </c>
      <c r="Z305" s="2">
        <f>Table2[[#This Row],[Чернівецька область]]*100</f>
        <v>53.972602739726028</v>
      </c>
      <c r="AA305" s="2">
        <f>Table2[[#This Row],[Чернігівська область]]*100</f>
        <v>65.104166666666657</v>
      </c>
    </row>
    <row r="306" spans="1:27" x14ac:dyDescent="0.35">
      <c r="A306" s="1">
        <v>44101</v>
      </c>
      <c r="B306" t="s">
        <v>49</v>
      </c>
      <c r="C306" s="2">
        <f>Table2[[#This Row],[м.Київ]]*100</f>
        <v>46.543778801843317</v>
      </c>
      <c r="D306" s="2">
        <f>Table2[[#This Row],[Вінницька область]]*100</f>
        <v>14.634146341463413</v>
      </c>
      <c r="E306" s="2">
        <f>Table2[[#This Row],[Волинська область]]*100</f>
        <v>20.833333333333336</v>
      </c>
      <c r="F306" s="2">
        <f>Table2[[#This Row],[Дніпропетровська область]]*100</f>
        <v>27.118644067796609</v>
      </c>
      <c r="G306" s="2">
        <f>Table2[[#This Row],[Донецька область]]*100</f>
        <v>59.45945945945946</v>
      </c>
      <c r="H306" s="2">
        <f>Table2[[#This Row],[Житомирська область]]*100</f>
        <v>19.078947368421055</v>
      </c>
      <c r="I306" s="2">
        <f>Table2[[#This Row],[Закарпатська область]]*100</f>
        <v>36.44859813084112</v>
      </c>
      <c r="J306" s="2">
        <f>Table2[[#This Row],[Запорізька область]]*100</f>
        <v>13.559322033898304</v>
      </c>
      <c r="K306" s="2">
        <f>Table2[[#This Row],[Івано-Франківська область]]*100</f>
        <v>50.694444444444443</v>
      </c>
      <c r="L306" s="2">
        <f>Table2[[#This Row],[Київська область]]*100</f>
        <v>35.172413793103445</v>
      </c>
      <c r="M306" s="2">
        <f>Table2[[#This Row],[Кіровоградська область]]*100</f>
        <v>20.408163265306122</v>
      </c>
      <c r="N306" s="2">
        <f>Table2[[#This Row],[Луганська область]]*100</f>
        <v>14.000000000000002</v>
      </c>
      <c r="O306" s="2">
        <f>Table2[[#This Row],[Львівська область]]*100</f>
        <v>45.132743362831853</v>
      </c>
      <c r="P306" s="2">
        <f>Table2[[#This Row],[Миколаївська область]]*100</f>
        <v>21.6</v>
      </c>
      <c r="Q306" s="2">
        <f>Table2[[#This Row],[Одеська область]]*100</f>
        <v>11.455108359133128</v>
      </c>
      <c r="R306" s="2">
        <f>Table2[[#This Row],[Полтавська область]]*100</f>
        <v>5.9171597633136095</v>
      </c>
      <c r="S306" s="2">
        <f>Table2[[#This Row],[Рівненська область]]*100</f>
        <v>29.09090909090909</v>
      </c>
      <c r="T306" s="2">
        <f>Table2[[#This Row],[Сумська область]]*100</f>
        <v>35.384615384615387</v>
      </c>
      <c r="U306" s="2">
        <f>Table2[[#This Row],[Тернопільська область]]*100</f>
        <v>30.901287553648071</v>
      </c>
      <c r="V306" s="2">
        <f>Table2[[#This Row],[Харківська область]]*100</f>
        <v>40</v>
      </c>
      <c r="W306" s="2">
        <f>Table2[[#This Row],[Херсонська область]]*100</f>
        <v>5.5555555555555554</v>
      </c>
      <c r="X306" s="2">
        <f>Table2[[#This Row],[Хмельницька область]]*100</f>
        <v>48.571428571428569</v>
      </c>
      <c r="Y306" s="2">
        <f>Table2[[#This Row],[Черкаська область]]*100</f>
        <v>47.142857142857139</v>
      </c>
      <c r="Z306" s="2">
        <f>Table2[[#This Row],[Чернівецька область]]*100</f>
        <v>46</v>
      </c>
      <c r="AA306" s="2">
        <f>Table2[[#This Row],[Чернігівська область]]*100</f>
        <v>21.904761904761905</v>
      </c>
    </row>
    <row r="307" spans="1:27" x14ac:dyDescent="0.35">
      <c r="A307" s="1">
        <v>44101</v>
      </c>
      <c r="B307" t="s">
        <v>50</v>
      </c>
      <c r="C307" s="2">
        <f>Table2[[#This Row],[м.Київ]]*100</f>
        <v>53.456221198156683</v>
      </c>
      <c r="D307" s="2">
        <f>Table2[[#This Row],[Вінницька область]]*100</f>
        <v>85.365853658536579</v>
      </c>
      <c r="E307" s="2">
        <f>Table2[[#This Row],[Волинська область]]*100</f>
        <v>79.166666666666657</v>
      </c>
      <c r="F307" s="2">
        <f>Table2[[#This Row],[Дніпропетровська область]]*100</f>
        <v>72.881355932203391</v>
      </c>
      <c r="G307" s="2">
        <f>Table2[[#This Row],[Донецька область]]*100</f>
        <v>40.54054054054054</v>
      </c>
      <c r="H307" s="2">
        <f>Table2[[#This Row],[Житомирська область]]*100</f>
        <v>80.921052631578945</v>
      </c>
      <c r="I307" s="2">
        <f>Table2[[#This Row],[Закарпатська область]]*100</f>
        <v>63.551401869158873</v>
      </c>
      <c r="J307" s="2">
        <f>Table2[[#This Row],[Запорізька область]]*100</f>
        <v>86.440677966101703</v>
      </c>
      <c r="K307" s="2">
        <f>Table2[[#This Row],[Івано-Франківська область]]*100</f>
        <v>49.305555555555557</v>
      </c>
      <c r="L307" s="2">
        <f>Table2[[#This Row],[Київська область]]*100</f>
        <v>64.827586206896541</v>
      </c>
      <c r="M307" s="2">
        <f>Table2[[#This Row],[Кіровоградська область]]*100</f>
        <v>79.591836734693871</v>
      </c>
      <c r="N307" s="2">
        <f>Table2[[#This Row],[Луганська область]]*100</f>
        <v>86</v>
      </c>
      <c r="O307" s="2">
        <f>Table2[[#This Row],[Львівська область]]*100</f>
        <v>54.86725663716814</v>
      </c>
      <c r="P307" s="2">
        <f>Table2[[#This Row],[Миколаївська область]]*100</f>
        <v>78.400000000000006</v>
      </c>
      <c r="Q307" s="2">
        <f>Table2[[#This Row],[Одеська область]]*100</f>
        <v>88.544891640866879</v>
      </c>
      <c r="R307" s="2">
        <f>Table2[[#This Row],[Полтавська область]]*100</f>
        <v>94.082840236686394</v>
      </c>
      <c r="S307" s="2">
        <f>Table2[[#This Row],[Рівненська область]]*100</f>
        <v>70.909090909090907</v>
      </c>
      <c r="T307" s="2">
        <f>Table2[[#This Row],[Сумська область]]*100</f>
        <v>64.615384615384613</v>
      </c>
      <c r="U307" s="2">
        <f>Table2[[#This Row],[Тернопільська область]]*100</f>
        <v>69.098712446351925</v>
      </c>
      <c r="V307" s="2">
        <f>Table2[[#This Row],[Харківська область]]*100</f>
        <v>60</v>
      </c>
      <c r="W307" s="2">
        <f>Table2[[#This Row],[Херсонська область]]*100</f>
        <v>94.444444444444443</v>
      </c>
      <c r="X307" s="2">
        <f>Table2[[#This Row],[Хмельницька область]]*100</f>
        <v>51.428571428571423</v>
      </c>
      <c r="Y307" s="2">
        <f>Table2[[#This Row],[Черкаська область]]*100</f>
        <v>52.857142857142861</v>
      </c>
      <c r="Z307" s="2">
        <f>Table2[[#This Row],[Чернівецька область]]*100</f>
        <v>54</v>
      </c>
      <c r="AA307" s="2">
        <f>Table2[[#This Row],[Чернігівська область]]*100</f>
        <v>78.095238095238102</v>
      </c>
    </row>
    <row r="308" spans="1:27" x14ac:dyDescent="0.35">
      <c r="A308" s="1">
        <v>44101</v>
      </c>
      <c r="B308" t="s">
        <v>51</v>
      </c>
      <c r="C308" s="2">
        <f>Table2[[#This Row],[м.Київ]]*100</f>
        <v>11.229946524064172</v>
      </c>
      <c r="D308" s="2">
        <f>Table2[[#This Row],[Вінницька область]]*100</f>
        <v>19.310344827586206</v>
      </c>
      <c r="E308" s="2">
        <f>Table2[[#This Row],[Волинська область]]*100</f>
        <v>5.1282051282051277</v>
      </c>
      <c r="F308" s="2">
        <f>Table2[[#This Row],[Дніпропетровська область]]*100</f>
        <v>3.8929440389294405</v>
      </c>
      <c r="G308" s="2">
        <f>Table2[[#This Row],[Донецька область]]*100</f>
        <v>3.7837837837837842</v>
      </c>
      <c r="H308" s="2">
        <f>Table2[[#This Row],[Житомирська область]]*100</f>
        <v>4.7619047619047619</v>
      </c>
      <c r="I308" s="2">
        <f>Table2[[#This Row],[Закарпатська область]]*100</f>
        <v>8.1081081081081088</v>
      </c>
      <c r="J308" s="2">
        <f>Table2[[#This Row],[Запорізька область]]*100</f>
        <v>4.7904191616766472</v>
      </c>
      <c r="K308" s="2">
        <f>Table2[[#This Row],[Івано-Франківська область]]*100</f>
        <v>21.739130434782609</v>
      </c>
      <c r="L308" s="2">
        <f>Table2[[#This Row],[Київська область]]*100</f>
        <v>6.2111801242236027</v>
      </c>
      <c r="M308" s="2">
        <f>Table2[[#This Row],[Кіровоградська область]]*100</f>
        <v>17.073170731707318</v>
      </c>
      <c r="N308" s="2">
        <f>Table2[[#This Row],[Луганська область]]*100</f>
        <v>2.7272727272727271</v>
      </c>
      <c r="O308" s="2">
        <f>Table2[[#This Row],[Львівська область]]*100</f>
        <v>16.574585635359114</v>
      </c>
      <c r="P308" s="2">
        <f>Table2[[#This Row],[Миколаївська область]]*100</f>
        <v>8.5470085470085468</v>
      </c>
      <c r="Q308" s="2">
        <f>Table2[[#This Row],[Одеська область]]*100</f>
        <v>0</v>
      </c>
      <c r="R308" s="2">
        <f>Table2[[#This Row],[Полтавська область]]*100</f>
        <v>2.1052631578947367</v>
      </c>
      <c r="S308" s="2">
        <f>Table2[[#This Row],[Рівненська область]]*100</f>
        <v>5.5555555555555554</v>
      </c>
      <c r="T308" s="2">
        <f>Table2[[#This Row],[Сумська область]]*100</f>
        <v>3.4482758620689653</v>
      </c>
      <c r="U308" s="2">
        <f>Table2[[#This Row],[Тернопільська область]]*100</f>
        <v>4.700854700854701</v>
      </c>
      <c r="V308" s="2">
        <f>Table2[[#This Row],[Харківська область]]*100</f>
        <v>13.953488372093023</v>
      </c>
      <c r="W308" s="2">
        <f>Table2[[#This Row],[Херсонська область]]*100</f>
        <v>0.76923076923076927</v>
      </c>
      <c r="X308" s="2">
        <f>Table2[[#This Row],[Хмельницька область]]*100</f>
        <v>3.6036036036036037</v>
      </c>
      <c r="Y308" s="2">
        <f>Table2[[#This Row],[Черкаська область]]*100</f>
        <v>2.197802197802198</v>
      </c>
      <c r="Z308" s="2">
        <f>Table2[[#This Row],[Чернівецька область]]*100</f>
        <v>1.4184397163120568</v>
      </c>
      <c r="AA308" s="2">
        <f>Table2[[#This Row],[Чернігівська область]]*100</f>
        <v>3.4782608695652173</v>
      </c>
    </row>
    <row r="309" spans="1:27" x14ac:dyDescent="0.35">
      <c r="A309" s="1">
        <v>44101</v>
      </c>
      <c r="B309" t="s">
        <v>52</v>
      </c>
      <c r="C309" s="2">
        <f>Table2[[#This Row],[м.Київ]]*100</f>
        <v>88.770053475935825</v>
      </c>
      <c r="D309" s="2">
        <f>Table2[[#This Row],[Вінницька область]]*100</f>
        <v>80.689655172413794</v>
      </c>
      <c r="E309" s="2">
        <f>Table2[[#This Row],[Волинська область]]*100</f>
        <v>94.871794871794862</v>
      </c>
      <c r="F309" s="2">
        <f>Table2[[#This Row],[Дніпропетровська область]]*100</f>
        <v>96.107055961070557</v>
      </c>
      <c r="G309" s="2">
        <f>Table2[[#This Row],[Донецька область]]*100</f>
        <v>96.216216216216225</v>
      </c>
      <c r="H309" s="2">
        <f>Table2[[#This Row],[Житомирська область]]*100</f>
        <v>95.238095238095227</v>
      </c>
      <c r="I309" s="2">
        <f>Table2[[#This Row],[Закарпатська область]]*100</f>
        <v>91.891891891891902</v>
      </c>
      <c r="J309" s="2">
        <f>Table2[[#This Row],[Запорізька область]]*100</f>
        <v>95.209580838323348</v>
      </c>
      <c r="K309" s="2">
        <f>Table2[[#This Row],[Івано-Франківська область]]*100</f>
        <v>78.260869565217391</v>
      </c>
      <c r="L309" s="2">
        <f>Table2[[#This Row],[Київська область]]*100</f>
        <v>93.788819875776397</v>
      </c>
      <c r="M309" s="2">
        <f>Table2[[#This Row],[Кіровоградська область]]*100</f>
        <v>82.926829268292678</v>
      </c>
      <c r="N309" s="2">
        <f>Table2[[#This Row],[Луганська область]]*100</f>
        <v>97.27272727272728</v>
      </c>
      <c r="O309" s="2">
        <f>Table2[[#This Row],[Львівська область]]*100</f>
        <v>83.425414364640886</v>
      </c>
      <c r="P309" s="2">
        <f>Table2[[#This Row],[Миколаївська область]]*100</f>
        <v>91.452991452991455</v>
      </c>
      <c r="Q309" s="2">
        <f>Table2[[#This Row],[Одеська область]]*100</f>
        <v>100</v>
      </c>
      <c r="R309" s="2">
        <f>Table2[[#This Row],[Полтавська область]]*100</f>
        <v>97.894736842105274</v>
      </c>
      <c r="S309" s="2">
        <f>Table2[[#This Row],[Рівненська область]]*100</f>
        <v>94.444444444444443</v>
      </c>
      <c r="T309" s="2">
        <f>Table2[[#This Row],[Сумська область]]*100</f>
        <v>96.551724137931032</v>
      </c>
      <c r="U309" s="2">
        <f>Table2[[#This Row],[Тернопільська область]]*100</f>
        <v>95.299145299145295</v>
      </c>
      <c r="V309" s="2">
        <f>Table2[[#This Row],[Харківська область]]*100</f>
        <v>86.04651162790698</v>
      </c>
      <c r="W309" s="2">
        <f>Table2[[#This Row],[Херсонська область]]*100</f>
        <v>99.230769230769226</v>
      </c>
      <c r="X309" s="2">
        <f>Table2[[#This Row],[Хмельницька область]]*100</f>
        <v>96.396396396396398</v>
      </c>
      <c r="Y309" s="2">
        <f>Table2[[#This Row],[Черкаська область]]*100</f>
        <v>97.802197802197796</v>
      </c>
      <c r="Z309" s="2">
        <f>Table2[[#This Row],[Чернівецька область]]*100</f>
        <v>98.581560283687935</v>
      </c>
      <c r="AA309" s="2">
        <f>Table2[[#This Row],[Чернігівська область]]*100</f>
        <v>96.521739130434781</v>
      </c>
    </row>
    <row r="310" spans="1:27" x14ac:dyDescent="0.35">
      <c r="A310" s="1">
        <v>44102</v>
      </c>
      <c r="B310" t="s">
        <v>30</v>
      </c>
      <c r="C310" s="2">
        <f>Table2[[#This Row],[м.Київ]]*100</f>
        <v>51.362215274676196</v>
      </c>
      <c r="D310" s="2">
        <f>Table2[[#This Row],[Вінницька область]]*100</f>
        <v>30.217028380634392</v>
      </c>
      <c r="E310" s="2">
        <f>Table2[[#This Row],[Волинська область]]*100</f>
        <v>29.206049149338376</v>
      </c>
      <c r="F310" s="2">
        <f>Table2[[#This Row],[Дніпропетровська область]]*100</f>
        <v>24.506924045321025</v>
      </c>
      <c r="G310" s="2">
        <f>Table2[[#This Row],[Донецька область]]*100</f>
        <v>28.632025450689291</v>
      </c>
      <c r="H310" s="2">
        <f>Table2[[#This Row],[Житомирська область]]*100</f>
        <v>32.641509433962263</v>
      </c>
      <c r="I310" s="2">
        <f>Table2[[#This Row],[Закарпатська область]]*100</f>
        <v>28.58399296394019</v>
      </c>
      <c r="J310" s="2">
        <f>Table2[[#This Row],[Запорізька область]]*100</f>
        <v>25.093075204765452</v>
      </c>
      <c r="K310" s="2">
        <f>Table2[[#This Row],[Івано-Франківська область]]*100</f>
        <v>23.554835224203131</v>
      </c>
      <c r="L310" s="2">
        <f>Table2[[#This Row],[Київська область]]*100</f>
        <v>36.221198156682028</v>
      </c>
      <c r="M310" s="2">
        <f>Table2[[#This Row],[Кіровоградська область]]*100</f>
        <v>42.990654205607477</v>
      </c>
      <c r="N310" s="2">
        <f>Table2[[#This Row],[Луганська область]]*100</f>
        <v>49.748743718592962</v>
      </c>
      <c r="O310" s="2">
        <f>Table2[[#This Row],[Львівська область]]*100</f>
        <v>24.603481624758221</v>
      </c>
      <c r="P310" s="2">
        <f>Table2[[#This Row],[Миколаївська область]]*100</f>
        <v>35.38633818589026</v>
      </c>
      <c r="Q310" s="2">
        <f>Table2[[#This Row],[Одеська область]]*100</f>
        <v>29.818670248488921</v>
      </c>
      <c r="R310" s="2">
        <f>Table2[[#This Row],[Полтавська область]]*100</f>
        <v>21.898928024502297</v>
      </c>
      <c r="S310" s="2">
        <f>Table2[[#This Row],[Рівненська область]]*100</f>
        <v>39.846743295019152</v>
      </c>
      <c r="T310" s="2">
        <f>Table2[[#This Row],[Сумська область]]*100</f>
        <v>33.393177737881508</v>
      </c>
      <c r="U310" s="2">
        <f>Table2[[#This Row],[Тернопільська область]]*100</f>
        <v>37.205188679245282</v>
      </c>
      <c r="V310" s="2">
        <f>Table2[[#This Row],[Харківська область]]*100</f>
        <v>39.734247749678524</v>
      </c>
      <c r="W310" s="2">
        <f>Table2[[#This Row],[Херсонська область]]*100</f>
        <v>17.016317016317018</v>
      </c>
      <c r="X310" s="2">
        <f>Table2[[#This Row],[Хмельницька область]]*100</f>
        <v>40.689089417555373</v>
      </c>
      <c r="Y310" s="2">
        <f>Table2[[#This Row],[Черкаська область]]*100</f>
        <v>69.407894736842096</v>
      </c>
      <c r="Z310" s="2">
        <f>Table2[[#This Row],[Чернівецька область]]*100</f>
        <v>33.278688524590166</v>
      </c>
      <c r="AA310" s="2">
        <f>Table2[[#This Row],[Чернігівська область]]*100</f>
        <v>35.234899328859058</v>
      </c>
    </row>
    <row r="311" spans="1:27" x14ac:dyDescent="0.35">
      <c r="A311" s="1">
        <v>44102</v>
      </c>
      <c r="B311" t="s">
        <v>31</v>
      </c>
      <c r="C311" s="2">
        <f>Table2[[#This Row],[м.Київ]]*100</f>
        <v>5.8061634658329613</v>
      </c>
      <c r="D311" s="2">
        <f>Table2[[#This Row],[Вінницька область]]*100</f>
        <v>31.135225375626042</v>
      </c>
      <c r="E311" s="2">
        <f>Table2[[#This Row],[Волинська область]]*100</f>
        <v>19.754253308128543</v>
      </c>
      <c r="F311" s="2">
        <f>Table2[[#This Row],[Дніпропетровська область]]*100</f>
        <v>30.885438522870327</v>
      </c>
      <c r="G311" s="2">
        <f>Table2[[#This Row],[Донецька область]]*100</f>
        <v>33.191940615058321</v>
      </c>
      <c r="H311" s="2">
        <f>Table2[[#This Row],[Житомирська область]]*100</f>
        <v>4.0566037735849054</v>
      </c>
      <c r="I311" s="2">
        <f>Table2[[#This Row],[Закарпатська область]]*100</f>
        <v>7.7396657871591907</v>
      </c>
      <c r="J311" s="2">
        <f>Table2[[#This Row],[Запорізька область]]*100</f>
        <v>4.7654504839910645</v>
      </c>
      <c r="K311" s="2">
        <f>Table2[[#This Row],[Івано-Франківська область]]*100</f>
        <v>15.775256618044301</v>
      </c>
      <c r="L311" s="2">
        <f>Table2[[#This Row],[Київська область]]*100</f>
        <v>11.059907834101383</v>
      </c>
      <c r="M311" s="2">
        <f>Table2[[#This Row],[Кіровоградська область]]*100</f>
        <v>4.2056074766355138</v>
      </c>
      <c r="N311" s="2">
        <f>Table2[[#This Row],[Луганська область]]*100</f>
        <v>10.050251256281408</v>
      </c>
      <c r="O311" s="2">
        <f>Table2[[#This Row],[Львівська область]]*100</f>
        <v>24.061895551257255</v>
      </c>
      <c r="P311" s="2">
        <f>Table2[[#This Row],[Миколаївська область]]*100</f>
        <v>12.877939529675253</v>
      </c>
      <c r="Q311" s="2">
        <f>Table2[[#This Row],[Одеська область]]*100</f>
        <v>39.892545332437876</v>
      </c>
      <c r="R311" s="2">
        <f>Table2[[#This Row],[Полтавська область]]*100</f>
        <v>14.241960183767228</v>
      </c>
      <c r="S311" s="2">
        <f>Table2[[#This Row],[Рівненська область]]*100</f>
        <v>16.85823754789272</v>
      </c>
      <c r="T311" s="2">
        <f>Table2[[#This Row],[Сумська область]]*100</f>
        <v>20.107719928186714</v>
      </c>
      <c r="U311" s="2">
        <f>Table2[[#This Row],[Тернопільська область]]*100</f>
        <v>7.959905660377359</v>
      </c>
      <c r="V311" s="2">
        <f>Table2[[#This Row],[Харківська область]]*100</f>
        <v>16.416630947278183</v>
      </c>
      <c r="W311" s="2">
        <f>Table2[[#This Row],[Херсонська область]]*100</f>
        <v>0</v>
      </c>
      <c r="X311" s="2">
        <f>Table2[[#This Row],[Хмельницька область]]*100</f>
        <v>22.39540607054963</v>
      </c>
      <c r="Y311" s="2">
        <f>Table2[[#This Row],[Черкаська область]]*100</f>
        <v>3.9473684210526314</v>
      </c>
      <c r="Z311" s="2">
        <f>Table2[[#This Row],[Чернівецька область]]*100</f>
        <v>16.803278688524589</v>
      </c>
      <c r="AA311" s="2">
        <f>Table2[[#This Row],[Чернігівська область]]*100</f>
        <v>12.416107382550337</v>
      </c>
    </row>
    <row r="312" spans="1:27" x14ac:dyDescent="0.35">
      <c r="A312" s="1">
        <v>44102</v>
      </c>
      <c r="B312" t="s">
        <v>32</v>
      </c>
      <c r="C312" s="2">
        <f>Table2[[#This Row],[м.Київ]]*100</f>
        <v>57.168378740509155</v>
      </c>
      <c r="D312" s="2">
        <f>Table2[[#This Row],[Вінницька область]]*100</f>
        <v>61.352253756260431</v>
      </c>
      <c r="E312" s="2">
        <f>Table2[[#This Row],[Волинська область]]*100</f>
        <v>48.960302457466923</v>
      </c>
      <c r="F312" s="2">
        <f>Table2[[#This Row],[Дніпропетровська область]]*100</f>
        <v>55.392362568191359</v>
      </c>
      <c r="G312" s="2">
        <f>Table2[[#This Row],[Донецька область]]*100</f>
        <v>61.823966065747612</v>
      </c>
      <c r="H312" s="2">
        <f>Table2[[#This Row],[Житомирська область]]*100</f>
        <v>36.698113207547166</v>
      </c>
      <c r="I312" s="2">
        <f>Table2[[#This Row],[Закарпатська область]]*100</f>
        <v>36.323658751099387</v>
      </c>
      <c r="J312" s="2">
        <f>Table2[[#This Row],[Запорізька область]]*100</f>
        <v>29.858525688756515</v>
      </c>
      <c r="K312" s="2">
        <f>Table2[[#This Row],[Івано-Франківська область]]*100</f>
        <v>39.330091842247434</v>
      </c>
      <c r="L312" s="2">
        <f>Table2[[#This Row],[Київська область]]*100</f>
        <v>47.281105990783409</v>
      </c>
      <c r="M312" s="2">
        <f>Table2[[#This Row],[Кіровоградська область]]*100</f>
        <v>47.196261682242991</v>
      </c>
      <c r="N312" s="2">
        <f>Table2[[#This Row],[Луганська область]]*100</f>
        <v>59.798994974874375</v>
      </c>
      <c r="O312" s="2">
        <f>Table2[[#This Row],[Львівська область]]*100</f>
        <v>48.665377176015475</v>
      </c>
      <c r="P312" s="2">
        <f>Table2[[#This Row],[Миколаївська область]]*100</f>
        <v>48.264277715565512</v>
      </c>
      <c r="Q312" s="2">
        <f>Table2[[#This Row],[Одеська область]]*100</f>
        <v>69.711215580926805</v>
      </c>
      <c r="R312" s="2">
        <f>Table2[[#This Row],[Полтавська область]]*100</f>
        <v>36.140888208269523</v>
      </c>
      <c r="S312" s="2">
        <f>Table2[[#This Row],[Рівненська область]]*100</f>
        <v>56.70498084291188</v>
      </c>
      <c r="T312" s="2">
        <f>Table2[[#This Row],[Сумська область]]*100</f>
        <v>53.500897666068226</v>
      </c>
      <c r="U312" s="2">
        <f>Table2[[#This Row],[Тернопільська область]]*100</f>
        <v>45.165094339622641</v>
      </c>
      <c r="V312" s="2">
        <f>Table2[[#This Row],[Харківська область]]*100</f>
        <v>56.15087869695671</v>
      </c>
      <c r="W312" s="2">
        <f>Table2[[#This Row],[Херсонська область]]*100</f>
        <v>17.016317016317018</v>
      </c>
      <c r="X312" s="2">
        <f>Table2[[#This Row],[Хмельницька область]]*100</f>
        <v>63.084495488105006</v>
      </c>
      <c r="Y312" s="2">
        <f>Table2[[#This Row],[Черкаська область]]*100</f>
        <v>73.35526315789474</v>
      </c>
      <c r="Z312" s="2">
        <f>Table2[[#This Row],[Чернівецька область]]*100</f>
        <v>50.081967213114751</v>
      </c>
      <c r="AA312" s="2">
        <f>Table2[[#This Row],[Чернігівська область]]*100</f>
        <v>47.651006711409394</v>
      </c>
    </row>
    <row r="313" spans="1:27" x14ac:dyDescent="0.35">
      <c r="A313" s="1">
        <v>44102</v>
      </c>
      <c r="B313" t="s">
        <v>33</v>
      </c>
      <c r="C313" s="2">
        <f>Table2[[#This Row],[м.Київ]]*100</f>
        <v>42.831621259490845</v>
      </c>
      <c r="D313" s="2">
        <f>Table2[[#This Row],[Вінницька область]]*100</f>
        <v>38.647746243739569</v>
      </c>
      <c r="E313" s="2">
        <f>Table2[[#This Row],[Волинська область]]*100</f>
        <v>51.039697542533077</v>
      </c>
      <c r="F313" s="2">
        <f>Table2[[#This Row],[Дніпропетровська область]]*100</f>
        <v>44.607637431808641</v>
      </c>
      <c r="G313" s="2">
        <f>Table2[[#This Row],[Донецька область]]*100</f>
        <v>38.176033934252388</v>
      </c>
      <c r="H313" s="2">
        <f>Table2[[#This Row],[Житомирська область]]*100</f>
        <v>63.301886792452834</v>
      </c>
      <c r="I313" s="2">
        <f>Table2[[#This Row],[Закарпатська область]]*100</f>
        <v>63.676341248900613</v>
      </c>
      <c r="J313" s="2">
        <f>Table2[[#This Row],[Запорізька область]]*100</f>
        <v>70.141474311243485</v>
      </c>
      <c r="K313" s="2">
        <f>Table2[[#This Row],[Івано-Франківська область]]*100</f>
        <v>60.669908157752573</v>
      </c>
      <c r="L313" s="2">
        <f>Table2[[#This Row],[Київська область]]*100</f>
        <v>52.718894009216591</v>
      </c>
      <c r="M313" s="2">
        <f>Table2[[#This Row],[Кіровоградська область]]*100</f>
        <v>52.803738317757009</v>
      </c>
      <c r="N313" s="2">
        <f>Table2[[#This Row],[Луганська область]]*100</f>
        <v>40.201005025125625</v>
      </c>
      <c r="O313" s="2">
        <f>Table2[[#This Row],[Львівська область]]*100</f>
        <v>51.334622823984532</v>
      </c>
      <c r="P313" s="2">
        <f>Table2[[#This Row],[Миколаївська область]]*100</f>
        <v>51.73572228443448</v>
      </c>
      <c r="Q313" s="2">
        <f>Table2[[#This Row],[Одеська область]]*100</f>
        <v>30.288784419073199</v>
      </c>
      <c r="R313" s="2">
        <f>Table2[[#This Row],[Полтавська область]]*100</f>
        <v>63.85911179173047</v>
      </c>
      <c r="S313" s="2">
        <f>Table2[[#This Row],[Рівненська область]]*100</f>
        <v>43.29501915708812</v>
      </c>
      <c r="T313" s="2">
        <f>Table2[[#This Row],[Сумська область]]*100</f>
        <v>46.499102333931774</v>
      </c>
      <c r="U313" s="2">
        <f>Table2[[#This Row],[Тернопільська область]]*100</f>
        <v>54.834905660377366</v>
      </c>
      <c r="V313" s="2">
        <f>Table2[[#This Row],[Харківська область]]*100</f>
        <v>43.84912130304329</v>
      </c>
      <c r="W313" s="2">
        <f>Table2[[#This Row],[Херсонська область]]*100</f>
        <v>82.983682983682982</v>
      </c>
      <c r="X313" s="2">
        <f>Table2[[#This Row],[Хмельницька область]]*100</f>
        <v>36.915504511894994</v>
      </c>
      <c r="Y313" s="2">
        <f>Table2[[#This Row],[Черкаська область]]*100</f>
        <v>26.644736842105267</v>
      </c>
      <c r="Z313" s="2">
        <f>Table2[[#This Row],[Чернівецька область]]*100</f>
        <v>49.918032786885249</v>
      </c>
      <c r="AA313" s="2">
        <f>Table2[[#This Row],[Чернігівська область]]*100</f>
        <v>52.348993288590606</v>
      </c>
    </row>
    <row r="314" spans="1:27" x14ac:dyDescent="0.35">
      <c r="A314" s="1">
        <v>44102</v>
      </c>
      <c r="B314" t="s">
        <v>46</v>
      </c>
      <c r="C314" s="2">
        <f>Table2[[#This Row],[м.Київ]]*100</f>
        <v>37.695399732023226</v>
      </c>
      <c r="D314" s="2">
        <f>Table2[[#This Row],[Вінницька область]]*100</f>
        <v>35.976627712854757</v>
      </c>
      <c r="E314" s="2">
        <f>Table2[[#This Row],[Волинська область]]*100</f>
        <v>26.275992438563328</v>
      </c>
      <c r="F314" s="2">
        <f>Table2[[#This Row],[Дніпропетровська область]]*100</f>
        <v>33.402183534966071</v>
      </c>
      <c r="G314" s="2">
        <f>Table2[[#This Row],[Донецька область]]*100</f>
        <v>44.157441574415742</v>
      </c>
      <c r="H314" s="2">
        <f>Table2[[#This Row],[Житомирська область]]*100</f>
        <v>53.588516746411486</v>
      </c>
      <c r="I314" s="2">
        <f>Table2[[#This Row],[Закарпатська область]]*100</f>
        <v>52.066842568161832</v>
      </c>
      <c r="J314" s="2">
        <f>Table2[[#This Row],[Запорізька область]]*100</f>
        <v>55.334846765039728</v>
      </c>
      <c r="K314" s="2">
        <f>Table2[[#This Row],[Івано-Франківська область]]*100</f>
        <v>34.913112164296997</v>
      </c>
      <c r="L314" s="2">
        <f>Table2[[#This Row],[Київська область]]*100</f>
        <v>53.799126637554586</v>
      </c>
      <c r="M314" s="2">
        <f>Table2[[#This Row],[Кіровоградська область]]*100</f>
        <v>81.742738589211612</v>
      </c>
      <c r="N314" s="2">
        <f>Table2[[#This Row],[Луганська область]]*100</f>
        <v>23.606557377049182</v>
      </c>
      <c r="O314" s="2">
        <f>Table2[[#This Row],[Львівська область]]*100</f>
        <v>51.471135940409681</v>
      </c>
      <c r="P314" s="2">
        <f>Table2[[#This Row],[Миколаївська область]]*100</f>
        <v>38.205980066445186</v>
      </c>
      <c r="Q314" s="2">
        <f>Table2[[#This Row],[Одеська область]]*100</f>
        <v>29.666212534059945</v>
      </c>
      <c r="R314" s="2">
        <f>Table2[[#This Row],[Полтавська область]]*100</f>
        <v>25.949820788530463</v>
      </c>
      <c r="S314" s="2">
        <f>Table2[[#This Row],[Рівненська область]]*100</f>
        <v>25.331369661266567</v>
      </c>
      <c r="T314" s="2">
        <f>Table2[[#This Row],[Сумська область]]*100</f>
        <v>52.675386444708685</v>
      </c>
      <c r="U314" s="2">
        <f>Table2[[#This Row],[Тернопільська область]]*100</f>
        <v>29.042769857433807</v>
      </c>
      <c r="V314" s="2">
        <f>Table2[[#This Row],[Харківська область]]*100</f>
        <v>20.347119645494828</v>
      </c>
      <c r="W314" s="2">
        <f>Table2[[#This Row],[Херсонська область]]*100</f>
        <v>39.781328847771235</v>
      </c>
      <c r="X314" s="2">
        <f>Table2[[#This Row],[Хмельницька область]]*100</f>
        <v>49.54881050041017</v>
      </c>
      <c r="Y314" s="2">
        <f>Table2[[#This Row],[Черкаська область]]*100</f>
        <v>55.284552845528459</v>
      </c>
      <c r="Z314" s="2">
        <f>Table2[[#This Row],[Чернівецька область]]*100</f>
        <v>29.918032786885245</v>
      </c>
      <c r="AA314" s="2">
        <f>Table2[[#This Row],[Чернігівська область]]*100</f>
        <v>23.940149625935163</v>
      </c>
    </row>
    <row r="315" spans="1:27" x14ac:dyDescent="0.35">
      <c r="A315" s="1">
        <v>44102</v>
      </c>
      <c r="B315" t="s">
        <v>47</v>
      </c>
      <c r="C315" s="2">
        <f>Table2[[#This Row],[м.Київ]]*100</f>
        <v>41.943127962085306</v>
      </c>
      <c r="D315" s="2">
        <f>Table2[[#This Row],[Вінницька область]]*100</f>
        <v>43.155452436194899</v>
      </c>
      <c r="E315" s="2">
        <f>Table2[[#This Row],[Волинська область]]*100</f>
        <v>54.676258992805757</v>
      </c>
      <c r="F315" s="2">
        <f>Table2[[#This Row],[Дніпропетровська область]]*100</f>
        <v>20.318021201413426</v>
      </c>
      <c r="G315" s="2">
        <f>Table2[[#This Row],[Донецька область]]*100</f>
        <v>25.069637883008355</v>
      </c>
      <c r="H315" s="2">
        <f>Table2[[#This Row],[Житомирська область]]*100</f>
        <v>8.8010204081632661</v>
      </c>
      <c r="I315" s="2">
        <f>Table2[[#This Row],[Закарпатська область]]*100</f>
        <v>42.398648648648653</v>
      </c>
      <c r="J315" s="2">
        <f>Table2[[#This Row],[Запорізька область]]*100</f>
        <v>11.179487179487179</v>
      </c>
      <c r="K315" s="2">
        <f>Table2[[#This Row],[Івано-Франківська область]]*100</f>
        <v>33.484162895927597</v>
      </c>
      <c r="L315" s="2">
        <f>Table2[[#This Row],[Київська область]]*100</f>
        <v>66.233766233766232</v>
      </c>
      <c r="M315" s="2">
        <f>Table2[[#This Row],[Кіровоградська область]]*100</f>
        <v>39.086294416243653</v>
      </c>
      <c r="N315" s="2">
        <f>Table2[[#This Row],[Луганська область]]*100</f>
        <v>0</v>
      </c>
      <c r="O315" s="2">
        <f>Table2[[#This Row],[Львівська область]]*100</f>
        <v>56.367583212735163</v>
      </c>
      <c r="P315" s="2">
        <f>Table2[[#This Row],[Миколаївська область]]*100</f>
        <v>46.956521739130437</v>
      </c>
      <c r="Q315" s="2">
        <f>Table2[[#This Row],[Одеська область]]*100</f>
        <v>42.365097588978188</v>
      </c>
      <c r="R315" s="2">
        <f>Table2[[#This Row],[Полтавська область]]*100</f>
        <v>14.917127071823206</v>
      </c>
      <c r="S315" s="2">
        <f>Table2[[#This Row],[Рівненська область]]*100</f>
        <v>42.151162790697676</v>
      </c>
      <c r="T315" s="2">
        <f>Table2[[#This Row],[Сумська область]]*100</f>
        <v>47.404063205417607</v>
      </c>
      <c r="U315" s="2">
        <f>Table2[[#This Row],[Тернопільська область]]*100</f>
        <v>38.14866760168303</v>
      </c>
      <c r="V315" s="2">
        <f>Table2[[#This Row],[Харківська область]]*100</f>
        <v>66.787658802177859</v>
      </c>
      <c r="W315" s="2">
        <f>Table2[[#This Row],[Херсонська область]]*100</f>
        <v>0.63424947145877375</v>
      </c>
      <c r="X315" s="2">
        <f>Table2[[#This Row],[Хмельницька область]]*100</f>
        <v>44.536423841059602</v>
      </c>
      <c r="Y315" s="2">
        <f>Table2[[#This Row],[Черкаська область]]*100</f>
        <v>75.490196078431367</v>
      </c>
      <c r="Z315" s="2">
        <f>Table2[[#This Row],[Чернівецька область]]*100</f>
        <v>47.397260273972606</v>
      </c>
      <c r="AA315" s="2">
        <f>Table2[[#This Row],[Чернігівська область]]*100</f>
        <v>35.9375</v>
      </c>
    </row>
    <row r="316" spans="1:27" x14ac:dyDescent="0.35">
      <c r="A316" s="1">
        <v>44102</v>
      </c>
      <c r="B316" t="s">
        <v>48</v>
      </c>
      <c r="C316" s="2">
        <f>Table2[[#This Row],[м.Київ]]*100</f>
        <v>58.056872037914701</v>
      </c>
      <c r="D316" s="2">
        <f>Table2[[#This Row],[Вінницька область]]*100</f>
        <v>56.844547563805101</v>
      </c>
      <c r="E316" s="2">
        <f>Table2[[#This Row],[Волинська область]]*100</f>
        <v>45.323741007194243</v>
      </c>
      <c r="F316" s="2">
        <f>Table2[[#This Row],[Дніпропетровська область]]*100</f>
        <v>79.68197879858657</v>
      </c>
      <c r="G316" s="2">
        <f>Table2[[#This Row],[Донецька область]]*100</f>
        <v>74.930362116991645</v>
      </c>
      <c r="H316" s="2">
        <f>Table2[[#This Row],[Житомирська область]]*100</f>
        <v>91.198979591836732</v>
      </c>
      <c r="I316" s="2">
        <f>Table2[[#This Row],[Закарпатська область]]*100</f>
        <v>57.601351351351347</v>
      </c>
      <c r="J316" s="2">
        <f>Table2[[#This Row],[Запорізька область]]*100</f>
        <v>88.820512820512818</v>
      </c>
      <c r="K316" s="2">
        <f>Table2[[#This Row],[Івано-Франківська область]]*100</f>
        <v>66.515837104072389</v>
      </c>
      <c r="L316" s="2">
        <f>Table2[[#This Row],[Київська область]]*100</f>
        <v>33.766233766233768</v>
      </c>
      <c r="M316" s="2">
        <f>Table2[[#This Row],[Кіровоградська область]]*100</f>
        <v>60.913705583756354</v>
      </c>
      <c r="N316" s="2">
        <f>Table2[[#This Row],[Луганська область]]*100</f>
        <v>100</v>
      </c>
      <c r="O316" s="2">
        <f>Table2[[#This Row],[Львівська область]]*100</f>
        <v>43.63241678726483</v>
      </c>
      <c r="P316" s="2">
        <f>Table2[[#This Row],[Миколаївська область]]*100</f>
        <v>53.04347826086957</v>
      </c>
      <c r="Q316" s="2">
        <f>Table2[[#This Row],[Одеська область]]*100</f>
        <v>57.634902411021812</v>
      </c>
      <c r="R316" s="2">
        <f>Table2[[#This Row],[Полтавська область]]*100</f>
        <v>85.082872928176798</v>
      </c>
      <c r="S316" s="2">
        <f>Table2[[#This Row],[Рівненська область]]*100</f>
        <v>57.848837209302332</v>
      </c>
      <c r="T316" s="2">
        <f>Table2[[#This Row],[Сумська область]]*100</f>
        <v>52.595936794582386</v>
      </c>
      <c r="U316" s="2">
        <f>Table2[[#This Row],[Тернопільська область]]*100</f>
        <v>61.85133239831697</v>
      </c>
      <c r="V316" s="2">
        <f>Table2[[#This Row],[Харківська область]]*100</f>
        <v>33.212341197822141</v>
      </c>
      <c r="W316" s="2">
        <f>Table2[[#This Row],[Херсонська область]]*100</f>
        <v>99.365750528541227</v>
      </c>
      <c r="X316" s="2">
        <f>Table2[[#This Row],[Хмельницька область]]*100</f>
        <v>55.463576158940398</v>
      </c>
      <c r="Y316" s="2">
        <f>Table2[[#This Row],[Черкаська область]]*100</f>
        <v>24.509803921568626</v>
      </c>
      <c r="Z316" s="2">
        <f>Table2[[#This Row],[Чернівецька область]]*100</f>
        <v>52.602739726027394</v>
      </c>
      <c r="AA316" s="2">
        <f>Table2[[#This Row],[Чернігівська область]]*100</f>
        <v>64.0625</v>
      </c>
    </row>
    <row r="317" spans="1:27" x14ac:dyDescent="0.35">
      <c r="A317" s="1">
        <v>44102</v>
      </c>
      <c r="B317" t="s">
        <v>49</v>
      </c>
      <c r="C317" s="2">
        <f>Table2[[#This Row],[м.Київ]]*100</f>
        <v>40.092165898617509</v>
      </c>
      <c r="D317" s="2">
        <f>Table2[[#This Row],[Вінницька область]]*100</f>
        <v>16.260162601626014</v>
      </c>
      <c r="E317" s="2">
        <f>Table2[[#This Row],[Волинська область]]*100</f>
        <v>19.791666666666664</v>
      </c>
      <c r="F317" s="2">
        <f>Table2[[#This Row],[Дніпропетровська область]]*100</f>
        <v>28.248587570621471</v>
      </c>
      <c r="G317" s="2">
        <f>Table2[[#This Row],[Донецька область]]*100</f>
        <v>62.837837837837839</v>
      </c>
      <c r="H317" s="2">
        <f>Table2[[#This Row],[Житомирська область]]*100</f>
        <v>15.131578947368421</v>
      </c>
      <c r="I317" s="2">
        <f>Table2[[#This Row],[Закарпатська область]]*100</f>
        <v>41.121495327102799</v>
      </c>
      <c r="J317" s="2">
        <f>Table2[[#This Row],[Запорізька область]]*100</f>
        <v>13.220338983050848</v>
      </c>
      <c r="K317" s="2">
        <f>Table2[[#This Row],[Івано-Франківська область]]*100</f>
        <v>55.555555555555557</v>
      </c>
      <c r="L317" s="2">
        <f>Table2[[#This Row],[Київська область]]*100</f>
        <v>40</v>
      </c>
      <c r="M317" s="2">
        <f>Table2[[#This Row],[Кіровоградська область]]*100</f>
        <v>22.448979591836736</v>
      </c>
      <c r="N317" s="2">
        <f>Table2[[#This Row],[Луганська область]]*100</f>
        <v>14.000000000000002</v>
      </c>
      <c r="O317" s="2">
        <f>Table2[[#This Row],[Львівська область]]*100</f>
        <v>46.460176991150441</v>
      </c>
      <c r="P317" s="2">
        <f>Table2[[#This Row],[Миколаївська область]]*100</f>
        <v>23.200000000000003</v>
      </c>
      <c r="Q317" s="2">
        <f>Table2[[#This Row],[Одеська область]]*100</f>
        <v>15.479876160990713</v>
      </c>
      <c r="R317" s="2">
        <f>Table2[[#This Row],[Полтавська область]]*100</f>
        <v>6.5088757396449708</v>
      </c>
      <c r="S317" s="2">
        <f>Table2[[#This Row],[Рівненська область]]*100</f>
        <v>27.27272727272727</v>
      </c>
      <c r="T317" s="2">
        <f>Table2[[#This Row],[Сумська область]]*100</f>
        <v>36.923076923076927</v>
      </c>
      <c r="U317" s="2">
        <f>Table2[[#This Row],[Тернопільська область]]*100</f>
        <v>32.618025751072963</v>
      </c>
      <c r="V317" s="2">
        <f>Table2[[#This Row],[Харківська область]]*100</f>
        <v>38.857142857142854</v>
      </c>
      <c r="W317" s="2">
        <f>Table2[[#This Row],[Херсонська область]]*100</f>
        <v>3.3333333333333335</v>
      </c>
      <c r="X317" s="2">
        <f>Table2[[#This Row],[Хмельницька область]]*100</f>
        <v>52.857142857142861</v>
      </c>
      <c r="Y317" s="2">
        <f>Table2[[#This Row],[Черкаська область]]*100</f>
        <v>48.571428571428569</v>
      </c>
      <c r="Z317" s="2">
        <f>Table2[[#This Row],[Чернівецька область]]*100</f>
        <v>45</v>
      </c>
      <c r="AA317" s="2">
        <f>Table2[[#This Row],[Чернігівська область]]*100</f>
        <v>22.857142857142858</v>
      </c>
    </row>
    <row r="318" spans="1:27" x14ac:dyDescent="0.35">
      <c r="A318" s="1">
        <v>44102</v>
      </c>
      <c r="B318" t="s">
        <v>50</v>
      </c>
      <c r="C318" s="2">
        <f>Table2[[#This Row],[м.Київ]]*100</f>
        <v>59.907834101382484</v>
      </c>
      <c r="D318" s="2">
        <f>Table2[[#This Row],[Вінницька область]]*100</f>
        <v>83.739837398373979</v>
      </c>
      <c r="E318" s="2">
        <f>Table2[[#This Row],[Волинська область]]*100</f>
        <v>80.208333333333343</v>
      </c>
      <c r="F318" s="2">
        <f>Table2[[#This Row],[Дніпропетровська область]]*100</f>
        <v>71.751412429378533</v>
      </c>
      <c r="G318" s="2">
        <f>Table2[[#This Row],[Донецька область]]*100</f>
        <v>37.162162162162161</v>
      </c>
      <c r="H318" s="2">
        <f>Table2[[#This Row],[Житомирська область]]*100</f>
        <v>84.868421052631575</v>
      </c>
      <c r="I318" s="2">
        <f>Table2[[#This Row],[Закарпатська область]]*100</f>
        <v>58.878504672897193</v>
      </c>
      <c r="J318" s="2">
        <f>Table2[[#This Row],[Запорізька область]]*100</f>
        <v>86.779661016949149</v>
      </c>
      <c r="K318" s="2">
        <f>Table2[[#This Row],[Івано-Франківська область]]*100</f>
        <v>44.444444444444443</v>
      </c>
      <c r="L318" s="2">
        <f>Table2[[#This Row],[Київська область]]*100</f>
        <v>60</v>
      </c>
      <c r="M318" s="2">
        <f>Table2[[#This Row],[Кіровоградська область]]*100</f>
        <v>77.551020408163268</v>
      </c>
      <c r="N318" s="2">
        <f>Table2[[#This Row],[Луганська область]]*100</f>
        <v>86</v>
      </c>
      <c r="O318" s="2">
        <f>Table2[[#This Row],[Львівська область]]*100</f>
        <v>53.539823008849567</v>
      </c>
      <c r="P318" s="2">
        <f>Table2[[#This Row],[Миколаївська область]]*100</f>
        <v>76.8</v>
      </c>
      <c r="Q318" s="2">
        <f>Table2[[#This Row],[Одеська область]]*100</f>
        <v>84.520123839009287</v>
      </c>
      <c r="R318" s="2">
        <f>Table2[[#This Row],[Полтавська область]]*100</f>
        <v>93.491124260355036</v>
      </c>
      <c r="S318" s="2">
        <f>Table2[[#This Row],[Рівненська область]]*100</f>
        <v>72.727272727272734</v>
      </c>
      <c r="T318" s="2">
        <f>Table2[[#This Row],[Сумська область]]*100</f>
        <v>63.076923076923073</v>
      </c>
      <c r="U318" s="2">
        <f>Table2[[#This Row],[Тернопільська область]]*100</f>
        <v>67.381974248927037</v>
      </c>
      <c r="V318" s="2">
        <f>Table2[[#This Row],[Харківська область]]*100</f>
        <v>61.142857142857146</v>
      </c>
      <c r="W318" s="2">
        <f>Table2[[#This Row],[Херсонська область]]*100</f>
        <v>96.666666666666671</v>
      </c>
      <c r="X318" s="2">
        <f>Table2[[#This Row],[Хмельницька область]]*100</f>
        <v>47.142857142857139</v>
      </c>
      <c r="Y318" s="2">
        <f>Table2[[#This Row],[Черкаська область]]*100</f>
        <v>51.428571428571423</v>
      </c>
      <c r="Z318" s="2">
        <f>Table2[[#This Row],[Чернівецька область]]*100</f>
        <v>55.000000000000007</v>
      </c>
      <c r="AA318" s="2">
        <f>Table2[[#This Row],[Чернігівська область]]*100</f>
        <v>77.142857142857153</v>
      </c>
    </row>
    <row r="319" spans="1:27" x14ac:dyDescent="0.35">
      <c r="A319" s="1">
        <v>44102</v>
      </c>
      <c r="B319" t="s">
        <v>51</v>
      </c>
      <c r="C319" s="2">
        <f>Table2[[#This Row],[м.Київ]]*100</f>
        <v>11.76470588235294</v>
      </c>
      <c r="D319" s="2">
        <f>Table2[[#This Row],[Вінницька область]]*100</f>
        <v>26.206896551724139</v>
      </c>
      <c r="E319" s="2">
        <f>Table2[[#This Row],[Волинська область]]*100</f>
        <v>1.9230769230769231</v>
      </c>
      <c r="F319" s="2">
        <f>Table2[[#This Row],[Дніпропетровська область]]*100</f>
        <v>3.8929440389294405</v>
      </c>
      <c r="G319" s="2">
        <f>Table2[[#This Row],[Донецька область]]*100</f>
        <v>2.0942408376963351</v>
      </c>
      <c r="H319" s="2">
        <f>Table2[[#This Row],[Житомирська область]]*100</f>
        <v>5.2910052910052912</v>
      </c>
      <c r="I319" s="2">
        <f>Table2[[#This Row],[Закарпатська область]]*100</f>
        <v>6.3063063063063058</v>
      </c>
      <c r="J319" s="2">
        <f>Table2[[#This Row],[Запорізька область]]*100</f>
        <v>4.7904191616766472</v>
      </c>
      <c r="K319" s="2">
        <f>Table2[[#This Row],[Івано-Франківська область]]*100</f>
        <v>23.913043478260871</v>
      </c>
      <c r="L319" s="2">
        <f>Table2[[#This Row],[Київська область]]*100</f>
        <v>6.2111801242236027</v>
      </c>
      <c r="M319" s="2">
        <f>Table2[[#This Row],[Кіровоградська область]]*100</f>
        <v>12.195121951219512</v>
      </c>
      <c r="N319" s="2">
        <f>Table2[[#This Row],[Луганська область]]*100</f>
        <v>2.7272727272727271</v>
      </c>
      <c r="O319" s="2">
        <f>Table2[[#This Row],[Львівська область]]*100</f>
        <v>16.022099447513813</v>
      </c>
      <c r="P319" s="2">
        <f>Table2[[#This Row],[Миколаївська область]]*100</f>
        <v>5.982905982905983</v>
      </c>
      <c r="Q319" s="2">
        <f>Table2[[#This Row],[Одеська область]]*100</f>
        <v>1.2195121951219512</v>
      </c>
      <c r="R319" s="2">
        <f>Table2[[#This Row],[Полтавська область]]*100</f>
        <v>1.0526315789473684</v>
      </c>
      <c r="S319" s="2">
        <f>Table2[[#This Row],[Рівненська область]]*100</f>
        <v>4.7619047619047619</v>
      </c>
      <c r="T319" s="2">
        <f>Table2[[#This Row],[Сумська область]]*100</f>
        <v>3.4482758620689653</v>
      </c>
      <c r="U319" s="2">
        <f>Table2[[#This Row],[Тернопільська область]]*100</f>
        <v>5.982905982905983</v>
      </c>
      <c r="V319" s="2">
        <f>Table2[[#This Row],[Харківська область]]*100</f>
        <v>14.90066225165563</v>
      </c>
      <c r="W319" s="2">
        <f>Table2[[#This Row],[Херсонська область]]*100</f>
        <v>0.76923076923076927</v>
      </c>
      <c r="X319" s="2">
        <f>Table2[[#This Row],[Хмельницька область]]*100</f>
        <v>5.4054054054054053</v>
      </c>
      <c r="Y319" s="2">
        <f>Table2[[#This Row],[Черкаська область]]*100</f>
        <v>4.395604395604396</v>
      </c>
      <c r="Z319" s="2">
        <f>Table2[[#This Row],[Чернівецька область]]*100</f>
        <v>1.4184397163120568</v>
      </c>
      <c r="AA319" s="2">
        <f>Table2[[#This Row],[Чернігівська область]]*100</f>
        <v>1.7391304347826086</v>
      </c>
    </row>
    <row r="320" spans="1:27" x14ac:dyDescent="0.35">
      <c r="A320" s="1">
        <v>44102</v>
      </c>
      <c r="B320" t="s">
        <v>52</v>
      </c>
      <c r="C320" s="2">
        <f>Table2[[#This Row],[м.Київ]]*100</f>
        <v>88.235294117647058</v>
      </c>
      <c r="D320" s="2">
        <f>Table2[[#This Row],[Вінницька область]]*100</f>
        <v>73.793103448275872</v>
      </c>
      <c r="E320" s="2">
        <f>Table2[[#This Row],[Волинська область]]*100</f>
        <v>98.076923076923066</v>
      </c>
      <c r="F320" s="2">
        <f>Table2[[#This Row],[Дніпропетровська область]]*100</f>
        <v>96.107055961070557</v>
      </c>
      <c r="G320" s="2">
        <f>Table2[[#This Row],[Донецька область]]*100</f>
        <v>97.905759162303667</v>
      </c>
      <c r="H320" s="2">
        <f>Table2[[#This Row],[Житомирська область]]*100</f>
        <v>94.708994708994709</v>
      </c>
      <c r="I320" s="2">
        <f>Table2[[#This Row],[Закарпатська область]]*100</f>
        <v>93.693693693693689</v>
      </c>
      <c r="J320" s="2">
        <f>Table2[[#This Row],[Запорізька область]]*100</f>
        <v>95.209580838323348</v>
      </c>
      <c r="K320" s="2">
        <f>Table2[[#This Row],[Івано-Франківська область]]*100</f>
        <v>76.08695652173914</v>
      </c>
      <c r="L320" s="2">
        <f>Table2[[#This Row],[Київська область]]*100</f>
        <v>93.788819875776397</v>
      </c>
      <c r="M320" s="2">
        <f>Table2[[#This Row],[Кіровоградська область]]*100</f>
        <v>87.804878048780495</v>
      </c>
      <c r="N320" s="2">
        <f>Table2[[#This Row],[Луганська область]]*100</f>
        <v>97.27272727272728</v>
      </c>
      <c r="O320" s="2">
        <f>Table2[[#This Row],[Львівська область]]*100</f>
        <v>83.97790055248619</v>
      </c>
      <c r="P320" s="2">
        <f>Table2[[#This Row],[Миколаївська область]]*100</f>
        <v>94.01709401709401</v>
      </c>
      <c r="Q320" s="2">
        <f>Table2[[#This Row],[Одеська область]]*100</f>
        <v>98.780487804878049</v>
      </c>
      <c r="R320" s="2">
        <f>Table2[[#This Row],[Полтавська область]]*100</f>
        <v>98.94736842105263</v>
      </c>
      <c r="S320" s="2">
        <f>Table2[[#This Row],[Рівненська область]]*100</f>
        <v>95.238095238095227</v>
      </c>
      <c r="T320" s="2">
        <f>Table2[[#This Row],[Сумська область]]*100</f>
        <v>96.551724137931032</v>
      </c>
      <c r="U320" s="2">
        <f>Table2[[#This Row],[Тернопільська область]]*100</f>
        <v>94.01709401709401</v>
      </c>
      <c r="V320" s="2">
        <f>Table2[[#This Row],[Харківська область]]*100</f>
        <v>85.099337748344368</v>
      </c>
      <c r="W320" s="2">
        <f>Table2[[#This Row],[Херсонська область]]*100</f>
        <v>99.230769230769226</v>
      </c>
      <c r="X320" s="2">
        <f>Table2[[#This Row],[Хмельницька область]]*100</f>
        <v>94.594594594594597</v>
      </c>
      <c r="Y320" s="2">
        <f>Table2[[#This Row],[Черкаська область]]*100</f>
        <v>95.604395604395606</v>
      </c>
      <c r="Z320" s="2">
        <f>Table2[[#This Row],[Чернівецька область]]*100</f>
        <v>98.581560283687935</v>
      </c>
      <c r="AA320" s="2">
        <f>Table2[[#This Row],[Чернігівська область]]*100</f>
        <v>98.260869565217391</v>
      </c>
    </row>
    <row r="321" spans="1:27" x14ac:dyDescent="0.35">
      <c r="A321" s="1">
        <v>44103</v>
      </c>
      <c r="B321" t="s">
        <v>30</v>
      </c>
      <c r="C321" s="2">
        <f>Table2[[#This Row],[м.Київ]]*100</f>
        <v>54.577936578829835</v>
      </c>
      <c r="D321" s="2">
        <f>Table2[[#This Row],[Вінницька область]]*100</f>
        <v>29.406850459482037</v>
      </c>
      <c r="E321" s="2">
        <f>Table2[[#This Row],[Волинська область]]*100</f>
        <v>28.260869565217391</v>
      </c>
      <c r="F321" s="2">
        <f>Table2[[#This Row],[Дніпропетровська область]]*100</f>
        <v>23.919429290809905</v>
      </c>
      <c r="G321" s="2">
        <f>Table2[[#This Row],[Донецька область]]*100</f>
        <v>25.980911983032872</v>
      </c>
      <c r="H321" s="2">
        <f>Table2[[#This Row],[Житомирська область]]*100</f>
        <v>29.433962264150942</v>
      </c>
      <c r="I321" s="2">
        <f>Table2[[#This Row],[Закарпатська область]]*100</f>
        <v>28.408091468777485</v>
      </c>
      <c r="J321" s="2">
        <f>Table2[[#This Row],[Запорізька область]]*100</f>
        <v>26.656738644825019</v>
      </c>
      <c r="K321" s="2">
        <f>Table2[[#This Row],[Івано-Франківська область]]*100</f>
        <v>23.500810372771475</v>
      </c>
      <c r="L321" s="2">
        <f>Table2[[#This Row],[Київська область]]*100</f>
        <v>35.944700460829495</v>
      </c>
      <c r="M321" s="2">
        <f>Table2[[#This Row],[Кіровоградська область]]*100</f>
        <v>42.523364485981304</v>
      </c>
      <c r="N321" s="2">
        <f>Table2[[#This Row],[Луганська область]]*100</f>
        <v>51.758793969849251</v>
      </c>
      <c r="O321" s="2">
        <f>Table2[[#This Row],[Львівська область]]*100</f>
        <v>23.829787234042556</v>
      </c>
      <c r="P321" s="2">
        <f>Table2[[#This Row],[Миколаївська область]]*100</f>
        <v>34.378499440089591</v>
      </c>
      <c r="Q321" s="2">
        <f>Table2[[#This Row],[Одеська область]]*100</f>
        <v>29.348556077904636</v>
      </c>
      <c r="R321" s="2">
        <f>Table2[[#This Row],[Полтавська область]]*100</f>
        <v>21.592649310872893</v>
      </c>
      <c r="S321" s="2">
        <f>Table2[[#This Row],[Рівненська область]]*100</f>
        <v>41.634738186462322</v>
      </c>
      <c r="T321" s="2">
        <f>Table2[[#This Row],[Сумська область]]*100</f>
        <v>29.016393442622952</v>
      </c>
      <c r="U321" s="2">
        <f>Table2[[#This Row],[Тернопільська область]]*100</f>
        <v>35.908018867924532</v>
      </c>
      <c r="V321" s="2">
        <f>Table2[[#This Row],[Харківська область]]*100</f>
        <v>39.573756790639365</v>
      </c>
      <c r="W321" s="2">
        <f>Table2[[#This Row],[Херсонська область]]*100</f>
        <v>17.482517482517483</v>
      </c>
      <c r="X321" s="2">
        <f>Table2[[#This Row],[Хмельницька область]]*100</f>
        <v>37.735849056603776</v>
      </c>
      <c r="Y321" s="2">
        <f>Table2[[#This Row],[Черкаська область]]*100</f>
        <v>51.662404092071611</v>
      </c>
      <c r="Z321" s="2">
        <f>Table2[[#This Row],[Чернівецька область]]*100</f>
        <v>30</v>
      </c>
      <c r="AA321" s="2">
        <f>Table2[[#This Row],[Чернігівська область]]*100</f>
        <v>35.570469798657719</v>
      </c>
    </row>
    <row r="322" spans="1:27" x14ac:dyDescent="0.35">
      <c r="A322" s="1">
        <v>44103</v>
      </c>
      <c r="B322" t="s">
        <v>31</v>
      </c>
      <c r="C322" s="2">
        <f>Table2[[#This Row],[м.Київ]]*100</f>
        <v>5.3595355069227333</v>
      </c>
      <c r="D322" s="2">
        <f>Table2[[#This Row],[Вінницька область]]*100</f>
        <v>30.158730158730158</v>
      </c>
      <c r="E322" s="2">
        <f>Table2[[#This Row],[Волинська область]]*100</f>
        <v>21.266540642722116</v>
      </c>
      <c r="F322" s="2">
        <f>Table2[[#This Row],[Дніпропетровська область]]*100</f>
        <v>32.815778430549727</v>
      </c>
      <c r="G322" s="2">
        <f>Table2[[#This Row],[Донецька область]]*100</f>
        <v>43.902439024390247</v>
      </c>
      <c r="H322" s="2">
        <f>Table2[[#This Row],[Житомирська область]]*100</f>
        <v>5.1886792452830193</v>
      </c>
      <c r="I322" s="2">
        <f>Table2[[#This Row],[Закарпатська область]]*100</f>
        <v>8.2673702726473177</v>
      </c>
      <c r="J322" s="2">
        <f>Table2[[#This Row],[Запорізька область]]*100</f>
        <v>6.8503350707371551</v>
      </c>
      <c r="K322" s="2">
        <f>Table2[[#This Row],[Івано-Франківська область]]*100</f>
        <v>15.559157212317668</v>
      </c>
      <c r="L322" s="2">
        <f>Table2[[#This Row],[Київська область]]*100</f>
        <v>14.193548387096774</v>
      </c>
      <c r="M322" s="2">
        <f>Table2[[#This Row],[Кіровоградська область]]*100</f>
        <v>5.1401869158878499</v>
      </c>
      <c r="N322" s="2">
        <f>Table2[[#This Row],[Луганська область]]*100</f>
        <v>17.587939698492463</v>
      </c>
      <c r="O322" s="2">
        <f>Table2[[#This Row],[Львівська область]]*100</f>
        <v>24.951644100580271</v>
      </c>
      <c r="P322" s="2">
        <f>Table2[[#This Row],[Миколаївська область]]*100</f>
        <v>11.758118701007838</v>
      </c>
      <c r="Q322" s="2">
        <f>Table2[[#This Row],[Одеська область]]*100</f>
        <v>40.765614506380118</v>
      </c>
      <c r="R322" s="2">
        <f>Table2[[#This Row],[Полтавська область]]*100</f>
        <v>14.088820826952528</v>
      </c>
      <c r="S322" s="2">
        <f>Table2[[#This Row],[Рівненська область]]*100</f>
        <v>15.581098339719029</v>
      </c>
      <c r="T322" s="2">
        <f>Table2[[#This Row],[Сумська область]]*100</f>
        <v>20.163934426229506</v>
      </c>
      <c r="U322" s="2">
        <f>Table2[[#This Row],[Тернопільська область]]*100</f>
        <v>8.3726415094339615</v>
      </c>
      <c r="V322" s="2">
        <f>Table2[[#This Row],[Харківська область]]*100</f>
        <v>16.966151274550771</v>
      </c>
      <c r="W322" s="2">
        <f>Table2[[#This Row],[Херсонська область]]*100</f>
        <v>0.23310023310023309</v>
      </c>
      <c r="X322" s="2">
        <f>Table2[[#This Row],[Хмельницька область]]*100</f>
        <v>26.415094339622641</v>
      </c>
      <c r="Y322" s="2">
        <f>Table2[[#This Row],[Черкаська область]]*100</f>
        <v>2.8132992327365729</v>
      </c>
      <c r="Z322" s="2">
        <f>Table2[[#This Row],[Чернівецька область]]*100</f>
        <v>17.459016393442621</v>
      </c>
      <c r="AA322" s="2">
        <f>Table2[[#This Row],[Чернігівська область]]*100</f>
        <v>12.080536912751679</v>
      </c>
    </row>
    <row r="323" spans="1:27" x14ac:dyDescent="0.35">
      <c r="A323" s="1">
        <v>44103</v>
      </c>
      <c r="B323" t="s">
        <v>32</v>
      </c>
      <c r="C323" s="2">
        <f>Table2[[#This Row],[м.Київ]]*100</f>
        <v>59.93747208575256</v>
      </c>
      <c r="D323" s="2">
        <f>Table2[[#This Row],[Вінницька область]]*100</f>
        <v>59.565580618212202</v>
      </c>
      <c r="E323" s="2">
        <f>Table2[[#This Row],[Волинська область]]*100</f>
        <v>49.527410207939511</v>
      </c>
      <c r="F323" s="2">
        <f>Table2[[#This Row],[Дніпропетровська область]]*100</f>
        <v>56.735207721359629</v>
      </c>
      <c r="G323" s="2">
        <f>Table2[[#This Row],[Донецька область]]*100</f>
        <v>69.883351007423116</v>
      </c>
      <c r="H323" s="2">
        <f>Table2[[#This Row],[Житомирська область]]*100</f>
        <v>34.622641509433961</v>
      </c>
      <c r="I323" s="2">
        <f>Table2[[#This Row],[Закарпатська область]]*100</f>
        <v>36.675461741424805</v>
      </c>
      <c r="J323" s="2">
        <f>Table2[[#This Row],[Запорізька область]]*100</f>
        <v>33.507073715562171</v>
      </c>
      <c r="K323" s="2">
        <f>Table2[[#This Row],[Івано-Франківська область]]*100</f>
        <v>39.05996758508914</v>
      </c>
      <c r="L323" s="2">
        <f>Table2[[#This Row],[Київська область]]*100</f>
        <v>50.13824884792627</v>
      </c>
      <c r="M323" s="2">
        <f>Table2[[#This Row],[Кіровоградська область]]*100</f>
        <v>47.663551401869157</v>
      </c>
      <c r="N323" s="2">
        <f>Table2[[#This Row],[Луганська область]]*100</f>
        <v>69.346733668341713</v>
      </c>
      <c r="O323" s="2">
        <f>Table2[[#This Row],[Львівська область]]*100</f>
        <v>48.781431334622823</v>
      </c>
      <c r="P323" s="2">
        <f>Table2[[#This Row],[Миколаївська область]]*100</f>
        <v>46.136618141097422</v>
      </c>
      <c r="Q323" s="2">
        <f>Table2[[#This Row],[Одеська область]]*100</f>
        <v>70.11417058428475</v>
      </c>
      <c r="R323" s="2">
        <f>Table2[[#This Row],[Полтавська область]]*100</f>
        <v>35.681470137825421</v>
      </c>
      <c r="S323" s="2">
        <f>Table2[[#This Row],[Рівненська область]]*100</f>
        <v>57.215836526181349</v>
      </c>
      <c r="T323" s="2">
        <f>Table2[[#This Row],[Сумська область]]*100</f>
        <v>49.180327868852459</v>
      </c>
      <c r="U323" s="2">
        <f>Table2[[#This Row],[Тернопільська область]]*100</f>
        <v>44.280660377358487</v>
      </c>
      <c r="V323" s="2">
        <f>Table2[[#This Row],[Харківська область]]*100</f>
        <v>56.539908065190133</v>
      </c>
      <c r="W323" s="2">
        <f>Table2[[#This Row],[Херсонська область]]*100</f>
        <v>17.715617715617714</v>
      </c>
      <c r="X323" s="2">
        <f>Table2[[#This Row],[Хмельницька область]]*100</f>
        <v>64.15094339622641</v>
      </c>
      <c r="Y323" s="2">
        <f>Table2[[#This Row],[Черкаська область]]*100</f>
        <v>54.475703324808187</v>
      </c>
      <c r="Z323" s="2">
        <f>Table2[[#This Row],[Чернівецька область]]*100</f>
        <v>47.459016393442624</v>
      </c>
      <c r="AA323" s="2">
        <f>Table2[[#This Row],[Чернігівська область]]*100</f>
        <v>47.651006711409394</v>
      </c>
    </row>
    <row r="324" spans="1:27" x14ac:dyDescent="0.35">
      <c r="A324" s="1">
        <v>44103</v>
      </c>
      <c r="B324" t="s">
        <v>33</v>
      </c>
      <c r="C324" s="2">
        <f>Table2[[#This Row],[м.Київ]]*100</f>
        <v>40.06252791424744</v>
      </c>
      <c r="D324" s="2">
        <f>Table2[[#This Row],[Вінницька область]]*100</f>
        <v>40.434419381787798</v>
      </c>
      <c r="E324" s="2">
        <f>Table2[[#This Row],[Волинська область]]*100</f>
        <v>50.472589792060482</v>
      </c>
      <c r="F324" s="2">
        <f>Table2[[#This Row],[Дніпропетровська область]]*100</f>
        <v>43.264792278640371</v>
      </c>
      <c r="G324" s="2">
        <f>Table2[[#This Row],[Донецька область]]*100</f>
        <v>30.116648992576877</v>
      </c>
      <c r="H324" s="2">
        <f>Table2[[#This Row],[Житомирська область]]*100</f>
        <v>65.377358490566039</v>
      </c>
      <c r="I324" s="2">
        <f>Table2[[#This Row],[Закарпатська область]]*100</f>
        <v>63.324538258575203</v>
      </c>
      <c r="J324" s="2">
        <f>Table2[[#This Row],[Запорізька область]]*100</f>
        <v>66.492926284437829</v>
      </c>
      <c r="K324" s="2">
        <f>Table2[[#This Row],[Івано-Франківська область]]*100</f>
        <v>60.94003241491086</v>
      </c>
      <c r="L324" s="2">
        <f>Table2[[#This Row],[Київська область]]*100</f>
        <v>49.86175115207373</v>
      </c>
      <c r="M324" s="2">
        <f>Table2[[#This Row],[Кіровоградська область]]*100</f>
        <v>52.336448598130843</v>
      </c>
      <c r="N324" s="2">
        <f>Table2[[#This Row],[Луганська область]]*100</f>
        <v>30.653266331658291</v>
      </c>
      <c r="O324" s="2">
        <f>Table2[[#This Row],[Львівська область]]*100</f>
        <v>51.218568665377177</v>
      </c>
      <c r="P324" s="2">
        <f>Table2[[#This Row],[Миколаївська область]]*100</f>
        <v>53.863381858902585</v>
      </c>
      <c r="Q324" s="2">
        <f>Table2[[#This Row],[Одеська область]]*100</f>
        <v>29.88582941571525</v>
      </c>
      <c r="R324" s="2">
        <f>Table2[[#This Row],[Полтавська область]]*100</f>
        <v>64.318529862174572</v>
      </c>
      <c r="S324" s="2">
        <f>Table2[[#This Row],[Рівненська область]]*100</f>
        <v>42.784163473818651</v>
      </c>
      <c r="T324" s="2">
        <f>Table2[[#This Row],[Сумська область]]*100</f>
        <v>50.819672131147541</v>
      </c>
      <c r="U324" s="2">
        <f>Table2[[#This Row],[Тернопільська область]]*100</f>
        <v>55.719339622641506</v>
      </c>
      <c r="V324" s="2">
        <f>Table2[[#This Row],[Харківська область]]*100</f>
        <v>43.460091934809867</v>
      </c>
      <c r="W324" s="2">
        <f>Table2[[#This Row],[Херсонська область]]*100</f>
        <v>82.284382284382289</v>
      </c>
      <c r="X324" s="2">
        <f>Table2[[#This Row],[Хмельницька область]]*100</f>
        <v>35.84905660377359</v>
      </c>
      <c r="Y324" s="2">
        <f>Table2[[#This Row],[Черкаська область]]*100</f>
        <v>45.524296675191813</v>
      </c>
      <c r="Z324" s="2">
        <f>Table2[[#This Row],[Чернівецька область]]*100</f>
        <v>52.540983606557376</v>
      </c>
      <c r="AA324" s="2">
        <f>Table2[[#This Row],[Чернігівська область]]*100</f>
        <v>52.348993288590606</v>
      </c>
    </row>
    <row r="325" spans="1:27" x14ac:dyDescent="0.35">
      <c r="A325" s="1">
        <v>44103</v>
      </c>
      <c r="B325" t="s">
        <v>46</v>
      </c>
      <c r="C325" s="2">
        <f>Table2[[#This Row],[м.Київ]]*100</f>
        <v>37.695399732023226</v>
      </c>
      <c r="D325" s="2">
        <f>Table2[[#This Row],[Вінницька область]]*100</f>
        <v>36.006683375104423</v>
      </c>
      <c r="E325" s="2">
        <f>Table2[[#This Row],[Волинська область]]*100</f>
        <v>26.275992438563328</v>
      </c>
      <c r="F325" s="2">
        <f>Table2[[#This Row],[Дніпропетровська область]]*100</f>
        <v>33.402183534966071</v>
      </c>
      <c r="G325" s="2">
        <f>Table2[[#This Row],[Донецька область]]*100</f>
        <v>44.157441574415742</v>
      </c>
      <c r="H325" s="2">
        <f>Table2[[#This Row],[Житомирська область]]*100</f>
        <v>53.588516746411486</v>
      </c>
      <c r="I325" s="2">
        <f>Table2[[#This Row],[Закарпатська область]]*100</f>
        <v>52.066842568161832</v>
      </c>
      <c r="J325" s="2">
        <f>Table2[[#This Row],[Запорізька область]]*100</f>
        <v>55.334846765039728</v>
      </c>
      <c r="K325" s="2">
        <f>Table2[[#This Row],[Івано-Франківська область]]*100</f>
        <v>34.913112164296997</v>
      </c>
      <c r="L325" s="2">
        <f>Table2[[#This Row],[Київська область]]*100</f>
        <v>55.807860262008738</v>
      </c>
      <c r="M325" s="2">
        <f>Table2[[#This Row],[Кіровоградська область]]*100</f>
        <v>81.742738589211612</v>
      </c>
      <c r="N325" s="2">
        <f>Table2[[#This Row],[Луганська область]]*100</f>
        <v>23.606557377049182</v>
      </c>
      <c r="O325" s="2">
        <f>Table2[[#This Row],[Львівська область]]*100</f>
        <v>51.471135940409681</v>
      </c>
      <c r="P325" s="2">
        <f>Table2[[#This Row],[Миколаївська область]]*100</f>
        <v>38.205980066445186</v>
      </c>
      <c r="Q325" s="2">
        <f>Table2[[#This Row],[Одеська область]]*100</f>
        <v>29.666212534059945</v>
      </c>
      <c r="R325" s="2">
        <f>Table2[[#This Row],[Полтавська область]]*100</f>
        <v>25.949820788530463</v>
      </c>
      <c r="S325" s="2">
        <f>Table2[[#This Row],[Рівненська область]]*100</f>
        <v>25.331369661266567</v>
      </c>
      <c r="T325" s="2">
        <f>Table2[[#This Row],[Сумська область]]*100</f>
        <v>46.644295302013425</v>
      </c>
      <c r="U325" s="2">
        <f>Table2[[#This Row],[Тернопільська область]]*100</f>
        <v>29.042769857433807</v>
      </c>
      <c r="V325" s="2">
        <f>Table2[[#This Row],[Харківська область]]*100</f>
        <v>20.384047267355982</v>
      </c>
      <c r="W325" s="2">
        <f>Table2[[#This Row],[Херсонська область]]*100</f>
        <v>39.781328847771235</v>
      </c>
      <c r="X325" s="2">
        <f>Table2[[#This Row],[Хмельницька область]]*100</f>
        <v>49.54881050041017</v>
      </c>
      <c r="Y325" s="2">
        <f>Table2[[#This Row],[Черкаська область]]*100</f>
        <v>47.115384615384613</v>
      </c>
      <c r="Z325" s="2">
        <f>Table2[[#This Row],[Чернівецька область]]*100</f>
        <v>29.918032786885245</v>
      </c>
      <c r="AA325" s="2">
        <f>Table2[[#This Row],[Чернігівська область]]*100</f>
        <v>23.940149625935163</v>
      </c>
    </row>
    <row r="326" spans="1:27" x14ac:dyDescent="0.35">
      <c r="A326" s="1">
        <v>44103</v>
      </c>
      <c r="B326" t="s">
        <v>47</v>
      </c>
      <c r="C326" s="2">
        <f>Table2[[#This Row],[м.Київ]]*100</f>
        <v>47.274881516587683</v>
      </c>
      <c r="D326" s="2">
        <f>Table2[[#This Row],[Вінницька область]]*100</f>
        <v>43.38747099767982</v>
      </c>
      <c r="E326" s="2">
        <f>Table2[[#This Row],[Волинська область]]*100</f>
        <v>57.194244604316545</v>
      </c>
      <c r="F326" s="2">
        <f>Table2[[#This Row],[Дніпропетровська область]]*100</f>
        <v>18.197879858657242</v>
      </c>
      <c r="G326" s="2">
        <f>Table2[[#This Row],[Донецька область]]*100</f>
        <v>24.930362116991645</v>
      </c>
      <c r="H326" s="2">
        <f>Table2[[#This Row],[Житомирська область]]*100</f>
        <v>8.1632653061224492</v>
      </c>
      <c r="I326" s="2">
        <f>Table2[[#This Row],[Закарпатська область]]*100</f>
        <v>42.736486486486484</v>
      </c>
      <c r="J326" s="2">
        <f>Table2[[#This Row],[Запорізька область]]*100</f>
        <v>13.641025641025642</v>
      </c>
      <c r="K326" s="2">
        <f>Table2[[#This Row],[Івано-Франківська область]]*100</f>
        <v>37.254901960784316</v>
      </c>
      <c r="L326" s="2">
        <f>Table2[[#This Row],[Київська область]]*100</f>
        <v>64.788732394366207</v>
      </c>
      <c r="M326" s="2">
        <f>Table2[[#This Row],[Кіровоградська область]]*100</f>
        <v>50.253807106598977</v>
      </c>
      <c r="N326" s="2">
        <f>Table2[[#This Row],[Луганська область]]*100</f>
        <v>0</v>
      </c>
      <c r="O326" s="2">
        <f>Table2[[#This Row],[Львівська область]]*100</f>
        <v>57.74240231548481</v>
      </c>
      <c r="P326" s="2">
        <f>Table2[[#This Row],[Миколаївська область]]*100</f>
        <v>47.536231884057969</v>
      </c>
      <c r="Q326" s="2">
        <f>Table2[[#This Row],[Одеська область]]*100</f>
        <v>41.791044776119399</v>
      </c>
      <c r="R326" s="2">
        <f>Table2[[#This Row],[Полтавська область]]*100</f>
        <v>14.917127071823206</v>
      </c>
      <c r="S326" s="2">
        <f>Table2[[#This Row],[Рівненська область]]*100</f>
        <v>39.825581395348834</v>
      </c>
      <c r="T326" s="2">
        <f>Table2[[#This Row],[Сумська область]]*100</f>
        <v>50.119904076738607</v>
      </c>
      <c r="U326" s="2">
        <f>Table2[[#This Row],[Тернопільська область]]*100</f>
        <v>38.429172510518931</v>
      </c>
      <c r="V326" s="2">
        <f>Table2[[#This Row],[Харківська область]]*100</f>
        <v>67.934782608695656</v>
      </c>
      <c r="W326" s="2">
        <f>Table2[[#This Row],[Херсонська область]]*100</f>
        <v>0.84566596194503174</v>
      </c>
      <c r="X326" s="2">
        <f>Table2[[#This Row],[Хмельницька область]]*100</f>
        <v>49.668874172185426</v>
      </c>
      <c r="Y326" s="2">
        <f>Table2[[#This Row],[Черкаська область]]*100</f>
        <v>82.142857142857139</v>
      </c>
      <c r="Z326" s="2">
        <f>Table2[[#This Row],[Чернівецька область]]*100</f>
        <v>43.013698630136986</v>
      </c>
      <c r="AA326" s="2">
        <f>Table2[[#This Row],[Чернігівська область]]*100</f>
        <v>34.375</v>
      </c>
    </row>
    <row r="327" spans="1:27" x14ac:dyDescent="0.35">
      <c r="A327" s="1">
        <v>44103</v>
      </c>
      <c r="B327" t="s">
        <v>48</v>
      </c>
      <c r="C327" s="2">
        <f>Table2[[#This Row],[м.Київ]]*100</f>
        <v>52.725118483412324</v>
      </c>
      <c r="D327" s="2">
        <f>Table2[[#This Row],[Вінницька область]]*100</f>
        <v>56.612529002320187</v>
      </c>
      <c r="E327" s="2">
        <f>Table2[[#This Row],[Волинська область]]*100</f>
        <v>42.805755395683455</v>
      </c>
      <c r="F327" s="2">
        <f>Table2[[#This Row],[Дніпропетровська область]]*100</f>
        <v>81.802120141342755</v>
      </c>
      <c r="G327" s="2">
        <f>Table2[[#This Row],[Донецька область]]*100</f>
        <v>75.069637883008355</v>
      </c>
      <c r="H327" s="2">
        <f>Table2[[#This Row],[Житомирська область]]*100</f>
        <v>91.83673469387756</v>
      </c>
      <c r="I327" s="2">
        <f>Table2[[#This Row],[Закарпатська область]]*100</f>
        <v>57.263513513513509</v>
      </c>
      <c r="J327" s="2">
        <f>Table2[[#This Row],[Запорізька область]]*100</f>
        <v>86.358974358974365</v>
      </c>
      <c r="K327" s="2">
        <f>Table2[[#This Row],[Івано-Франківська область]]*100</f>
        <v>62.745098039215684</v>
      </c>
      <c r="L327" s="2">
        <f>Table2[[#This Row],[Київська область]]*100</f>
        <v>35.2112676056338</v>
      </c>
      <c r="M327" s="2">
        <f>Table2[[#This Row],[Кіровоградська область]]*100</f>
        <v>49.746192893401016</v>
      </c>
      <c r="N327" s="2">
        <f>Table2[[#This Row],[Луганська область]]*100</f>
        <v>100</v>
      </c>
      <c r="O327" s="2">
        <f>Table2[[#This Row],[Львівська область]]*100</f>
        <v>42.257597684515197</v>
      </c>
      <c r="P327" s="2">
        <f>Table2[[#This Row],[Миколаївська область]]*100</f>
        <v>52.463768115942031</v>
      </c>
      <c r="Q327" s="2">
        <f>Table2[[#This Row],[Одеська область]]*100</f>
        <v>58.208955223880601</v>
      </c>
      <c r="R327" s="2">
        <f>Table2[[#This Row],[Полтавська область]]*100</f>
        <v>85.082872928176798</v>
      </c>
      <c r="S327" s="2">
        <f>Table2[[#This Row],[Рівненська область]]*100</f>
        <v>60.174418604651159</v>
      </c>
      <c r="T327" s="2">
        <f>Table2[[#This Row],[Сумська область]]*100</f>
        <v>49.880095923261393</v>
      </c>
      <c r="U327" s="2">
        <f>Table2[[#This Row],[Тернопільська область]]*100</f>
        <v>61.570827489481061</v>
      </c>
      <c r="V327" s="2">
        <f>Table2[[#This Row],[Харківська область]]*100</f>
        <v>32.065217391304344</v>
      </c>
      <c r="W327" s="2">
        <f>Table2[[#This Row],[Херсонська область]]*100</f>
        <v>99.154334038054969</v>
      </c>
      <c r="X327" s="2">
        <f>Table2[[#This Row],[Хмельницька область]]*100</f>
        <v>50.331125827814574</v>
      </c>
      <c r="Y327" s="2">
        <f>Table2[[#This Row],[Черкаська область]]*100</f>
        <v>17.857142857142858</v>
      </c>
      <c r="Z327" s="2">
        <f>Table2[[#This Row],[Чернівецька область]]*100</f>
        <v>56.986301369863014</v>
      </c>
      <c r="AA327" s="2">
        <f>Table2[[#This Row],[Чернігівська область]]*100</f>
        <v>65.625</v>
      </c>
    </row>
    <row r="328" spans="1:27" x14ac:dyDescent="0.35">
      <c r="A328" s="1">
        <v>44103</v>
      </c>
      <c r="B328" t="s">
        <v>49</v>
      </c>
      <c r="C328" s="2">
        <f>Table2[[#This Row],[м.Київ]]*100</f>
        <v>51.152073732718897</v>
      </c>
      <c r="D328" s="2">
        <f>Table2[[#This Row],[Вінницька область]]*100</f>
        <v>32.520325203252028</v>
      </c>
      <c r="E328" s="2">
        <f>Table2[[#This Row],[Волинська область]]*100</f>
        <v>26.041666666666668</v>
      </c>
      <c r="F328" s="2">
        <f>Table2[[#This Row],[Дніпропетровська область]]*100</f>
        <v>24.858757062146893</v>
      </c>
      <c r="G328" s="2">
        <f>Table2[[#This Row],[Донецька область]]*100</f>
        <v>61.333333333333329</v>
      </c>
      <c r="H328" s="2">
        <f>Table2[[#This Row],[Житомирська область]]*100</f>
        <v>16.447368421052634</v>
      </c>
      <c r="I328" s="2">
        <f>Table2[[#This Row],[Закарпатська область]]*100</f>
        <v>39.252336448598129</v>
      </c>
      <c r="J328" s="2">
        <f>Table2[[#This Row],[Запорізька область]]*100</f>
        <v>56.610169491525419</v>
      </c>
      <c r="K328" s="2">
        <f>Table2[[#This Row],[Івано-Франківська область]]*100</f>
        <v>56.944444444444443</v>
      </c>
      <c r="L328" s="2">
        <f>Table2[[#This Row],[Київська область]]*100</f>
        <v>44.137931034482762</v>
      </c>
      <c r="M328" s="2">
        <f>Table2[[#This Row],[Кіровоградська область]]*100</f>
        <v>26</v>
      </c>
      <c r="N328" s="2">
        <f>Table2[[#This Row],[Луганська область]]*100</f>
        <v>16</v>
      </c>
      <c r="O328" s="2">
        <f>Table2[[#This Row],[Львівська область]]*100</f>
        <v>39.823008849557525</v>
      </c>
      <c r="P328" s="2">
        <f>Table2[[#This Row],[Миколаївська область]]*100</f>
        <v>23.200000000000003</v>
      </c>
      <c r="Q328" s="2">
        <f>Table2[[#This Row],[Одеська область]]*100</f>
        <v>11.145510835913312</v>
      </c>
      <c r="R328" s="2">
        <f>Table2[[#This Row],[Полтавська область]]*100</f>
        <v>5.9171597633136095</v>
      </c>
      <c r="S328" s="2">
        <f>Table2[[#This Row],[Рівненська область]]*100</f>
        <v>27.27272727272727</v>
      </c>
      <c r="T328" s="2">
        <f>Table2[[#This Row],[Сумська область]]*100</f>
        <v>36.923076923076927</v>
      </c>
      <c r="U328" s="2">
        <f>Table2[[#This Row],[Тернопільська область]]*100</f>
        <v>29.613733905579398</v>
      </c>
      <c r="V328" s="2">
        <f>Table2[[#This Row],[Харківська область]]*100</f>
        <v>41.714285714285715</v>
      </c>
      <c r="W328" s="2">
        <f>Table2[[#This Row],[Херсонська область]]*100</f>
        <v>4.4444444444444446</v>
      </c>
      <c r="X328" s="2">
        <f>Table2[[#This Row],[Хмельницька область]]*100</f>
        <v>51.428571428571423</v>
      </c>
      <c r="Y328" s="2">
        <f>Table2[[#This Row],[Черкаська область]]*100</f>
        <v>53.125</v>
      </c>
      <c r="Z328" s="2">
        <f>Table2[[#This Row],[Чернівецька область]]*100</f>
        <v>40</v>
      </c>
      <c r="AA328" s="2">
        <f>Table2[[#This Row],[Чернігівська область]]*100</f>
        <v>21.904761904761905</v>
      </c>
    </row>
    <row r="329" spans="1:27" x14ac:dyDescent="0.35">
      <c r="A329" s="1">
        <v>44103</v>
      </c>
      <c r="B329" t="s">
        <v>50</v>
      </c>
      <c r="C329" s="2">
        <f>Table2[[#This Row],[м.Київ]]*100</f>
        <v>48.847926267281103</v>
      </c>
      <c r="D329" s="2">
        <f>Table2[[#This Row],[Вінницька область]]*100</f>
        <v>67.479674796747972</v>
      </c>
      <c r="E329" s="2">
        <f>Table2[[#This Row],[Волинська область]]*100</f>
        <v>73.958333333333343</v>
      </c>
      <c r="F329" s="2">
        <f>Table2[[#This Row],[Дніпропетровська область]]*100</f>
        <v>75.141242937853107</v>
      </c>
      <c r="G329" s="2">
        <f>Table2[[#This Row],[Донецька область]]*100</f>
        <v>38.666666666666664</v>
      </c>
      <c r="H329" s="2">
        <f>Table2[[#This Row],[Житомирська область]]*100</f>
        <v>83.55263157894737</v>
      </c>
      <c r="I329" s="2">
        <f>Table2[[#This Row],[Закарпатська область]]*100</f>
        <v>60.747663551401864</v>
      </c>
      <c r="J329" s="2">
        <f>Table2[[#This Row],[Запорізька область]]*100</f>
        <v>43.389830508474574</v>
      </c>
      <c r="K329" s="2">
        <f>Table2[[#This Row],[Івано-Франківська область]]*100</f>
        <v>43.055555555555557</v>
      </c>
      <c r="L329" s="2">
        <f>Table2[[#This Row],[Київська область]]*100</f>
        <v>55.862068965517238</v>
      </c>
      <c r="M329" s="2">
        <f>Table2[[#This Row],[Кіровоградська область]]*100</f>
        <v>74</v>
      </c>
      <c r="N329" s="2">
        <f>Table2[[#This Row],[Луганська область]]*100</f>
        <v>84</v>
      </c>
      <c r="O329" s="2">
        <f>Table2[[#This Row],[Львівська область]]*100</f>
        <v>60.176991150442483</v>
      </c>
      <c r="P329" s="2">
        <f>Table2[[#This Row],[Миколаївська область]]*100</f>
        <v>76.8</v>
      </c>
      <c r="Q329" s="2">
        <f>Table2[[#This Row],[Одеська область]]*100</f>
        <v>88.854489164086687</v>
      </c>
      <c r="R329" s="2">
        <f>Table2[[#This Row],[Полтавська область]]*100</f>
        <v>94.082840236686394</v>
      </c>
      <c r="S329" s="2">
        <f>Table2[[#This Row],[Рівненська область]]*100</f>
        <v>72.727272727272734</v>
      </c>
      <c r="T329" s="2">
        <f>Table2[[#This Row],[Сумська область]]*100</f>
        <v>63.076923076923073</v>
      </c>
      <c r="U329" s="2">
        <f>Table2[[#This Row],[Тернопільська область]]*100</f>
        <v>70.386266094420606</v>
      </c>
      <c r="V329" s="2">
        <f>Table2[[#This Row],[Харківська область]]*100</f>
        <v>58.285714285714285</v>
      </c>
      <c r="W329" s="2">
        <f>Table2[[#This Row],[Херсонська область]]*100</f>
        <v>95.555555555555557</v>
      </c>
      <c r="X329" s="2">
        <f>Table2[[#This Row],[Хмельницька область]]*100</f>
        <v>48.571428571428569</v>
      </c>
      <c r="Y329" s="2">
        <f>Table2[[#This Row],[Черкаська область]]*100</f>
        <v>46.875</v>
      </c>
      <c r="Z329" s="2">
        <f>Table2[[#This Row],[Чернівецька область]]*100</f>
        <v>60</v>
      </c>
      <c r="AA329" s="2">
        <f>Table2[[#This Row],[Чернігівська область]]*100</f>
        <v>78.095238095238102</v>
      </c>
    </row>
    <row r="330" spans="1:27" x14ac:dyDescent="0.35">
      <c r="A330" s="1">
        <v>44103</v>
      </c>
      <c r="B330" t="s">
        <v>51</v>
      </c>
      <c r="C330" s="2">
        <f>Table2[[#This Row],[м.Київ]]*100</f>
        <v>14.973262032085561</v>
      </c>
      <c r="D330" s="2">
        <f>Table2[[#This Row],[Вінницька область]]*100</f>
        <v>26.206896551724139</v>
      </c>
      <c r="E330" s="2">
        <f>Table2[[#This Row],[Волинська область]]*100</f>
        <v>1.9230769230769231</v>
      </c>
      <c r="F330" s="2">
        <f>Table2[[#This Row],[Дніпропетровська область]]*100</f>
        <v>3.6231884057971016</v>
      </c>
      <c r="G330" s="2">
        <f>Table2[[#This Row],[Донецька область]]*100</f>
        <v>2.1621621621621623</v>
      </c>
      <c r="H330" s="2">
        <f>Table2[[#This Row],[Житомирська область]]*100</f>
        <v>6.3492063492063489</v>
      </c>
      <c r="I330" s="2">
        <f>Table2[[#This Row],[Закарпатська область]]*100</f>
        <v>9.0090090090090094</v>
      </c>
      <c r="J330" s="2">
        <f>Table2[[#This Row],[Запорізька область]]*100</f>
        <v>5.3892215568862278</v>
      </c>
      <c r="K330" s="2">
        <f>Table2[[#This Row],[Івано-Франківська область]]*100</f>
        <v>24.637681159420293</v>
      </c>
      <c r="L330" s="2">
        <f>Table2[[#This Row],[Київська область]]*100</f>
        <v>6.2111801242236027</v>
      </c>
      <c r="M330" s="2">
        <f>Table2[[#This Row],[Кіровоградська область]]*100</f>
        <v>12.195121951219512</v>
      </c>
      <c r="N330" s="2">
        <f>Table2[[#This Row],[Луганська область]]*100</f>
        <v>4.5454545454545459</v>
      </c>
      <c r="O330" s="2">
        <f>Table2[[#This Row],[Львівська область]]*100</f>
        <v>16.574585635359114</v>
      </c>
      <c r="P330" s="2">
        <f>Table2[[#This Row],[Миколаївська область]]*100</f>
        <v>3.4188034188034191</v>
      </c>
      <c r="Q330" s="2">
        <f>Table2[[#This Row],[Одеська область]]*100</f>
        <v>1.6260162601626018</v>
      </c>
      <c r="R330" s="2">
        <f>Table2[[#This Row],[Полтавська область]]*100</f>
        <v>1.4035087719298245</v>
      </c>
      <c r="S330" s="2">
        <f>Table2[[#This Row],[Рівненська область]]*100</f>
        <v>5.5555555555555554</v>
      </c>
      <c r="T330" s="2">
        <f>Table2[[#This Row],[Сумська область]]*100</f>
        <v>3.4482758620689653</v>
      </c>
      <c r="U330" s="2">
        <f>Table2[[#This Row],[Тернопільська область]]*100</f>
        <v>5.982905982905983</v>
      </c>
      <c r="V330" s="2">
        <f>Table2[[#This Row],[Харківська область]]*100</f>
        <v>13.90728476821192</v>
      </c>
      <c r="W330" s="2">
        <f>Table2[[#This Row],[Херсонська область]]*100</f>
        <v>0.76923076923076927</v>
      </c>
      <c r="X330" s="2">
        <f>Table2[[#This Row],[Хмельницька область]]*100</f>
        <v>6.3063063063063058</v>
      </c>
      <c r="Y330" s="2">
        <f>Table2[[#This Row],[Черкаська область]]*100</f>
        <v>4.4943820224719104</v>
      </c>
      <c r="Z330" s="2">
        <f>Table2[[#This Row],[Чернівецька область]]*100</f>
        <v>0.70921985815602839</v>
      </c>
      <c r="AA330" s="2">
        <f>Table2[[#This Row],[Чернігівська область]]*100</f>
        <v>1.7391304347826086</v>
      </c>
    </row>
    <row r="331" spans="1:27" x14ac:dyDescent="0.35">
      <c r="A331" s="1">
        <v>44103</v>
      </c>
      <c r="B331" t="s">
        <v>52</v>
      </c>
      <c r="C331" s="2">
        <f>Table2[[#This Row],[м.Київ]]*100</f>
        <v>85.026737967914428</v>
      </c>
      <c r="D331" s="2">
        <f>Table2[[#This Row],[Вінницька область]]*100</f>
        <v>73.793103448275872</v>
      </c>
      <c r="E331" s="2">
        <f>Table2[[#This Row],[Волинська область]]*100</f>
        <v>98.076923076923066</v>
      </c>
      <c r="F331" s="2">
        <f>Table2[[#This Row],[Дніпропетровська область]]*100</f>
        <v>96.376811594202891</v>
      </c>
      <c r="G331" s="2">
        <f>Table2[[#This Row],[Донецька область]]*100</f>
        <v>97.837837837837839</v>
      </c>
      <c r="H331" s="2">
        <f>Table2[[#This Row],[Житомирська область]]*100</f>
        <v>93.650793650793645</v>
      </c>
      <c r="I331" s="2">
        <f>Table2[[#This Row],[Закарпатська область]]*100</f>
        <v>90.990990990990994</v>
      </c>
      <c r="J331" s="2">
        <f>Table2[[#This Row],[Запорізька область]]*100</f>
        <v>94.610778443113773</v>
      </c>
      <c r="K331" s="2">
        <f>Table2[[#This Row],[Івано-Франківська область]]*100</f>
        <v>75.362318840579718</v>
      </c>
      <c r="L331" s="2">
        <f>Table2[[#This Row],[Київська область]]*100</f>
        <v>93.788819875776397</v>
      </c>
      <c r="M331" s="2">
        <f>Table2[[#This Row],[Кіровоградська область]]*100</f>
        <v>87.804878048780495</v>
      </c>
      <c r="N331" s="2">
        <f>Table2[[#This Row],[Луганська область]]*100</f>
        <v>95.454545454545453</v>
      </c>
      <c r="O331" s="2">
        <f>Table2[[#This Row],[Львівська область]]*100</f>
        <v>83.425414364640886</v>
      </c>
      <c r="P331" s="2">
        <f>Table2[[#This Row],[Миколаївська область]]*100</f>
        <v>96.581196581196579</v>
      </c>
      <c r="Q331" s="2">
        <f>Table2[[#This Row],[Одеська область]]*100</f>
        <v>98.373983739837399</v>
      </c>
      <c r="R331" s="2">
        <f>Table2[[#This Row],[Полтавська область]]*100</f>
        <v>98.596491228070164</v>
      </c>
      <c r="S331" s="2">
        <f>Table2[[#This Row],[Рівненська область]]*100</f>
        <v>94.444444444444443</v>
      </c>
      <c r="T331" s="2">
        <f>Table2[[#This Row],[Сумська область]]*100</f>
        <v>96.551724137931032</v>
      </c>
      <c r="U331" s="2">
        <f>Table2[[#This Row],[Тернопільська область]]*100</f>
        <v>94.01709401709401</v>
      </c>
      <c r="V331" s="2">
        <f>Table2[[#This Row],[Харківська область]]*100</f>
        <v>86.092715231788077</v>
      </c>
      <c r="W331" s="2">
        <f>Table2[[#This Row],[Херсонська область]]*100</f>
        <v>99.230769230769226</v>
      </c>
      <c r="X331" s="2">
        <f>Table2[[#This Row],[Хмельницька область]]*100</f>
        <v>93.693693693693689</v>
      </c>
      <c r="Y331" s="2">
        <f>Table2[[#This Row],[Черкаська область]]*100</f>
        <v>95.50561797752809</v>
      </c>
      <c r="Z331" s="2">
        <f>Table2[[#This Row],[Чернівецька область]]*100</f>
        <v>99.290780141843967</v>
      </c>
      <c r="AA331" s="2">
        <f>Table2[[#This Row],[Чернігівська область]]*100</f>
        <v>98.260869565217391</v>
      </c>
    </row>
    <row r="332" spans="1:27" x14ac:dyDescent="0.35">
      <c r="A332" s="1">
        <v>44104</v>
      </c>
      <c r="B332" t="s">
        <v>30</v>
      </c>
      <c r="C332" s="2">
        <f>Table2[[#This Row],[м.Київ]]*100</f>
        <v>53.148727110317104</v>
      </c>
      <c r="D332" s="2">
        <f>Table2[[#This Row],[Вінницька область]]*100</f>
        <v>26.900584795321635</v>
      </c>
      <c r="E332" s="2">
        <f>Table2[[#This Row],[Волинська область]]*100</f>
        <v>29.489603024574667</v>
      </c>
      <c r="F332" s="2">
        <f>Table2[[#This Row],[Дніпропетровська область]]*100</f>
        <v>23.4158623583718</v>
      </c>
      <c r="G332" s="2">
        <f>Table2[[#This Row],[Донецька область]]*100</f>
        <v>28.101802757158005</v>
      </c>
      <c r="H332" s="2">
        <f>Table2[[#This Row],[Житомирська область]]*100</f>
        <v>30.566037735849054</v>
      </c>
      <c r="I332" s="2">
        <f>Table2[[#This Row],[Закарпатська область]]*100</f>
        <v>26.912928759894463</v>
      </c>
      <c r="J332" s="2">
        <f>Table2[[#This Row],[Запорізька область]]*100</f>
        <v>29.11392405063291</v>
      </c>
      <c r="K332" s="2">
        <f>Table2[[#This Row],[Івано-Франківська область]]*100</f>
        <v>24.635332252836303</v>
      </c>
      <c r="L332" s="2">
        <f>Table2[[#This Row],[Київська область]]*100</f>
        <v>35.76036866359447</v>
      </c>
      <c r="M332" s="2">
        <f>Table2[[#This Row],[Кіровоградська область]]*100</f>
        <v>40.186915887850468</v>
      </c>
      <c r="N332" s="2">
        <f>Table2[[#This Row],[Луганська область]]*100</f>
        <v>52.76381909547738</v>
      </c>
      <c r="O332" s="2">
        <f>Table2[[#This Row],[Львівська область]]*100</f>
        <v>26.924564796905219</v>
      </c>
      <c r="P332" s="2">
        <f>Table2[[#This Row],[Миколаївська область]]*100</f>
        <v>34.714445688689807</v>
      </c>
      <c r="Q332" s="2">
        <f>Table2[[#This Row],[Одеська область]]*100</f>
        <v>29.482874412357283</v>
      </c>
      <c r="R332" s="2">
        <f>Table2[[#This Row],[Полтавська область]]*100</f>
        <v>20.980091883614087</v>
      </c>
      <c r="S332" s="2">
        <f>Table2[[#This Row],[Рівненська область]]*100</f>
        <v>40.996168582375482</v>
      </c>
      <c r="T332" s="2">
        <f>Table2[[#This Row],[Сумська область]]*100</f>
        <v>32.131147540983605</v>
      </c>
      <c r="U332" s="2">
        <f>Table2[[#This Row],[Тернопільська область]]*100</f>
        <v>34.72877358490566</v>
      </c>
      <c r="V332" s="2">
        <f>Table2[[#This Row],[Харківська область]]*100</f>
        <v>41.203510238194738</v>
      </c>
      <c r="W332" s="2">
        <f>Table2[[#This Row],[Херсонська область]]*100</f>
        <v>18.88111888111888</v>
      </c>
      <c r="X332" s="2">
        <f>Table2[[#This Row],[Хмельницька область]]*100</f>
        <v>37.735849056603776</v>
      </c>
      <c r="Y332" s="2">
        <f>Table2[[#This Row],[Черкаська область]]*100</f>
        <v>44.347826086956523</v>
      </c>
      <c r="Z332" s="2">
        <f>Table2[[#This Row],[Чернівецька область]]*100</f>
        <v>28.196721311475407</v>
      </c>
      <c r="AA332" s="2">
        <f>Table2[[#This Row],[Чернігівська область]]*100</f>
        <v>36.912751677852349</v>
      </c>
    </row>
    <row r="333" spans="1:27" x14ac:dyDescent="0.35">
      <c r="A333" s="1">
        <v>44104</v>
      </c>
      <c r="B333" t="s">
        <v>31</v>
      </c>
      <c r="C333" s="2">
        <f>Table2[[#This Row],[м.Київ]]*100</f>
        <v>5.3595355069227333</v>
      </c>
      <c r="D333" s="2">
        <f>Table2[[#This Row],[Вінницька область]]*100</f>
        <v>28.905597326649957</v>
      </c>
      <c r="E333" s="2">
        <f>Table2[[#This Row],[Волинська область]]*100</f>
        <v>18.620037807183365</v>
      </c>
      <c r="F333" s="2">
        <f>Table2[[#This Row],[Дніпропетровська область]]*100</f>
        <v>36.634494334872009</v>
      </c>
      <c r="G333" s="2">
        <f>Table2[[#This Row],[Донецька область]]*100</f>
        <v>47.613997879109228</v>
      </c>
      <c r="H333" s="2">
        <f>Table2[[#This Row],[Житомирська область]]*100</f>
        <v>4.716981132075472</v>
      </c>
      <c r="I333" s="2">
        <f>Table2[[#This Row],[Закарпатська область]]*100</f>
        <v>8.0035180299032547</v>
      </c>
      <c r="J333" s="2">
        <f>Table2[[#This Row],[Запорізька область]]*100</f>
        <v>7.9672375279225616</v>
      </c>
      <c r="K333" s="2">
        <f>Table2[[#This Row],[Івано-Франківська область]]*100</f>
        <v>13.398163155051323</v>
      </c>
      <c r="L333" s="2">
        <f>Table2[[#This Row],[Київська область]]*100</f>
        <v>14.930875576036867</v>
      </c>
      <c r="M333" s="2">
        <f>Table2[[#This Row],[Кіровоградська область]]*100</f>
        <v>6.5420560747663545</v>
      </c>
      <c r="N333" s="2">
        <f>Table2[[#This Row],[Луганська область]]*100</f>
        <v>18.090452261306535</v>
      </c>
      <c r="O333" s="2">
        <f>Table2[[#This Row],[Львівська область]]*100</f>
        <v>21.818181818181817</v>
      </c>
      <c r="P333" s="2">
        <f>Table2[[#This Row],[Миколаївська область]]*100</f>
        <v>10.414333706606943</v>
      </c>
      <c r="Q333" s="2">
        <f>Table2[[#This Row],[Одеська область]]*100</f>
        <v>43.451981195433177</v>
      </c>
      <c r="R333" s="2">
        <f>Table2[[#This Row],[Полтавська область]]*100</f>
        <v>15.160796324655438</v>
      </c>
      <c r="S333" s="2">
        <f>Table2[[#This Row],[Рівненська область]]*100</f>
        <v>18.135376756066414</v>
      </c>
      <c r="T333" s="2">
        <f>Table2[[#This Row],[Сумська область]]*100</f>
        <v>22.78688524590164</v>
      </c>
      <c r="U333" s="2">
        <f>Table2[[#This Row],[Тернопільська область]]*100</f>
        <v>8.3726415094339615</v>
      </c>
      <c r="V333" s="2">
        <f>Table2[[#This Row],[Харківська область]]*100</f>
        <v>15.419974926870037</v>
      </c>
      <c r="W333" s="2">
        <f>Table2[[#This Row],[Херсонська область]]*100</f>
        <v>0</v>
      </c>
      <c r="X333" s="2">
        <f>Table2[[#This Row],[Хмельницька область]]*100</f>
        <v>26.825266611977028</v>
      </c>
      <c r="Y333" s="2">
        <f>Table2[[#This Row],[Черкаська область]]*100</f>
        <v>1.5217391304347827</v>
      </c>
      <c r="Z333" s="2">
        <f>Table2[[#This Row],[Чернівецька область]]*100</f>
        <v>17.459016393442621</v>
      </c>
      <c r="AA333" s="2">
        <f>Table2[[#This Row],[Чернігівська область]]*100</f>
        <v>12.248322147651008</v>
      </c>
    </row>
    <row r="334" spans="1:27" x14ac:dyDescent="0.35">
      <c r="A334" s="1">
        <v>44104</v>
      </c>
      <c r="B334" t="s">
        <v>32</v>
      </c>
      <c r="C334" s="2">
        <f>Table2[[#This Row],[м.Київ]]*100</f>
        <v>58.508262617239836</v>
      </c>
      <c r="D334" s="2">
        <f>Table2[[#This Row],[Вінницька область]]*100</f>
        <v>55.806182121971595</v>
      </c>
      <c r="E334" s="2">
        <f>Table2[[#This Row],[Волинська область]]*100</f>
        <v>48.109640831758036</v>
      </c>
      <c r="F334" s="2">
        <f>Table2[[#This Row],[Дніпропетровська область]]*100</f>
        <v>60.050356693243813</v>
      </c>
      <c r="G334" s="2">
        <f>Table2[[#This Row],[Донецька область]]*100</f>
        <v>75.715800636267232</v>
      </c>
      <c r="H334" s="2">
        <f>Table2[[#This Row],[Житомирська область]]*100</f>
        <v>35.283018867924525</v>
      </c>
      <c r="I334" s="2">
        <f>Table2[[#This Row],[Закарпатська область]]*100</f>
        <v>34.91644678979771</v>
      </c>
      <c r="J334" s="2">
        <f>Table2[[#This Row],[Запорізька область]]*100</f>
        <v>37.081161578555474</v>
      </c>
      <c r="K334" s="2">
        <f>Table2[[#This Row],[Івано-Франківська область]]*100</f>
        <v>38.033495407887628</v>
      </c>
      <c r="L334" s="2">
        <f>Table2[[#This Row],[Київська область]]*100</f>
        <v>50.691244239631338</v>
      </c>
      <c r="M334" s="2">
        <f>Table2[[#This Row],[Кіровоградська область]]*100</f>
        <v>46.728971962616825</v>
      </c>
      <c r="N334" s="2">
        <f>Table2[[#This Row],[Луганська область]]*100</f>
        <v>70.854271356783912</v>
      </c>
      <c r="O334" s="2">
        <f>Table2[[#This Row],[Львівська область]]*100</f>
        <v>48.742746615087043</v>
      </c>
      <c r="P334" s="2">
        <f>Table2[[#This Row],[Миколаївська область]]*100</f>
        <v>45.128779395296753</v>
      </c>
      <c r="Q334" s="2">
        <f>Table2[[#This Row],[Одеська область]]*100</f>
        <v>72.934855607790468</v>
      </c>
      <c r="R334" s="2">
        <f>Table2[[#This Row],[Полтавська область]]*100</f>
        <v>36.140888208269523</v>
      </c>
      <c r="S334" s="2">
        <f>Table2[[#This Row],[Рівненська область]]*100</f>
        <v>59.131545338441896</v>
      </c>
      <c r="T334" s="2">
        <f>Table2[[#This Row],[Сумська область]]*100</f>
        <v>54.918032786885249</v>
      </c>
      <c r="U334" s="2">
        <f>Table2[[#This Row],[Тернопільська область]]*100</f>
        <v>43.101415094339622</v>
      </c>
      <c r="V334" s="2">
        <f>Table2[[#This Row],[Харківська область]]*100</f>
        <v>56.623485165064771</v>
      </c>
      <c r="W334" s="2">
        <f>Table2[[#This Row],[Херсонська область]]*100</f>
        <v>18.88111888111888</v>
      </c>
      <c r="X334" s="2">
        <f>Table2[[#This Row],[Хмельницька область]]*100</f>
        <v>64.561115668580811</v>
      </c>
      <c r="Y334" s="2">
        <f>Table2[[#This Row],[Черкаська область]]*100</f>
        <v>45.869565217391305</v>
      </c>
      <c r="Z334" s="2">
        <f>Table2[[#This Row],[Чернівецька область]]*100</f>
        <v>45.655737704918032</v>
      </c>
      <c r="AA334" s="2">
        <f>Table2[[#This Row],[Чернігівська область]]*100</f>
        <v>49.161073825503351</v>
      </c>
    </row>
    <row r="335" spans="1:27" x14ac:dyDescent="0.35">
      <c r="A335" s="1">
        <v>44104</v>
      </c>
      <c r="B335" t="s">
        <v>33</v>
      </c>
      <c r="C335" s="2">
        <f>Table2[[#This Row],[м.Київ]]*100</f>
        <v>41.491737382760164</v>
      </c>
      <c r="D335" s="2">
        <f>Table2[[#This Row],[Вінницька область]]*100</f>
        <v>44.193817878028405</v>
      </c>
      <c r="E335" s="2">
        <f>Table2[[#This Row],[Волинська область]]*100</f>
        <v>51.890359168241964</v>
      </c>
      <c r="F335" s="2">
        <f>Table2[[#This Row],[Дніпропетровська область]]*100</f>
        <v>39.949643306756187</v>
      </c>
      <c r="G335" s="2">
        <f>Table2[[#This Row],[Донецька область]]*100</f>
        <v>24.284199363732771</v>
      </c>
      <c r="H335" s="2">
        <f>Table2[[#This Row],[Житомирська область]]*100</f>
        <v>64.716981132075475</v>
      </c>
      <c r="I335" s="2">
        <f>Table2[[#This Row],[Закарпатська область]]*100</f>
        <v>65.083553210202297</v>
      </c>
      <c r="J335" s="2">
        <f>Table2[[#This Row],[Запорізька область]]*100</f>
        <v>62.918838421444519</v>
      </c>
      <c r="K335" s="2">
        <f>Table2[[#This Row],[Івано-Франківська область]]*100</f>
        <v>61.966504592112372</v>
      </c>
      <c r="L335" s="2">
        <f>Table2[[#This Row],[Київська область]]*100</f>
        <v>49.308755760368662</v>
      </c>
      <c r="M335" s="2">
        <f>Table2[[#This Row],[Кіровоградська область]]*100</f>
        <v>53.271028037383175</v>
      </c>
      <c r="N335" s="2">
        <f>Table2[[#This Row],[Луганська область]]*100</f>
        <v>29.145728643216085</v>
      </c>
      <c r="O335" s="2">
        <f>Table2[[#This Row],[Львівська область]]*100</f>
        <v>51.257253384912957</v>
      </c>
      <c r="P335" s="2">
        <f>Table2[[#This Row],[Миколаївська область]]*100</f>
        <v>54.87122060470324</v>
      </c>
      <c r="Q335" s="2">
        <f>Table2[[#This Row],[Одеська область]]*100</f>
        <v>27.06514439220954</v>
      </c>
      <c r="R335" s="2">
        <f>Table2[[#This Row],[Полтавська область]]*100</f>
        <v>63.85911179173047</v>
      </c>
      <c r="S335" s="2">
        <f>Table2[[#This Row],[Рівненська область]]*100</f>
        <v>40.868454661558104</v>
      </c>
      <c r="T335" s="2">
        <f>Table2[[#This Row],[Сумська область]]*100</f>
        <v>45.081967213114751</v>
      </c>
      <c r="U335" s="2">
        <f>Table2[[#This Row],[Тернопільська область]]*100</f>
        <v>56.898584905660378</v>
      </c>
      <c r="V335" s="2">
        <f>Table2[[#This Row],[Харківська область]]*100</f>
        <v>43.376514834935229</v>
      </c>
      <c r="W335" s="2">
        <f>Table2[[#This Row],[Херсонська область]]*100</f>
        <v>81.11888111888112</v>
      </c>
      <c r="X335" s="2">
        <f>Table2[[#This Row],[Хмельницька область]]*100</f>
        <v>35.438884331419196</v>
      </c>
      <c r="Y335" s="2">
        <f>Table2[[#This Row],[Черкаська область]]*100</f>
        <v>54.130434782608695</v>
      </c>
      <c r="Z335" s="2">
        <f>Table2[[#This Row],[Чернівецька область]]*100</f>
        <v>54.344262295081968</v>
      </c>
      <c r="AA335" s="2">
        <f>Table2[[#This Row],[Чернігівська область]]*100</f>
        <v>50.838926174496649</v>
      </c>
    </row>
    <row r="336" spans="1:27" x14ac:dyDescent="0.35">
      <c r="A336" s="1">
        <v>44104</v>
      </c>
      <c r="B336" t="s">
        <v>46</v>
      </c>
      <c r="C336" s="2">
        <f>Table2[[#This Row],[м.Київ]]*100</f>
        <v>37.695399732023226</v>
      </c>
      <c r="D336" s="2">
        <f>Table2[[#This Row],[Вінницька область]]*100</f>
        <v>36.006683375104423</v>
      </c>
      <c r="E336" s="2">
        <f>Table2[[#This Row],[Волинська область]]*100</f>
        <v>26.275992438563328</v>
      </c>
      <c r="F336" s="2">
        <f>Table2[[#This Row],[Дніпропетровська область]]*100</f>
        <v>33.52021245205075</v>
      </c>
      <c r="G336" s="2">
        <f>Table2[[#This Row],[Донецька область]]*100</f>
        <v>44.464944649446494</v>
      </c>
      <c r="H336" s="2">
        <f>Table2[[#This Row],[Житомирська область]]*100</f>
        <v>53.588516746411486</v>
      </c>
      <c r="I336" s="2">
        <f>Table2[[#This Row],[Закарпатська область]]*100</f>
        <v>52.066842568161832</v>
      </c>
      <c r="J336" s="2">
        <f>Table2[[#This Row],[Запорізька область]]*100</f>
        <v>55.334846765039728</v>
      </c>
      <c r="K336" s="2">
        <f>Table2[[#This Row],[Івано-Франківська область]]*100</f>
        <v>34.913112164296997</v>
      </c>
      <c r="L336" s="2">
        <f>Table2[[#This Row],[Київська область]]*100</f>
        <v>55.807860262008738</v>
      </c>
      <c r="M336" s="2">
        <f>Table2[[#This Row],[Кіровоградська область]]*100</f>
        <v>81.742738589211612</v>
      </c>
      <c r="N336" s="2">
        <f>Table2[[#This Row],[Луганська область]]*100</f>
        <v>23.606557377049182</v>
      </c>
      <c r="O336" s="2">
        <f>Table2[[#This Row],[Львівська область]]*100</f>
        <v>51.471135940409681</v>
      </c>
      <c r="P336" s="2">
        <f>Table2[[#This Row],[Миколаївська область]]*100</f>
        <v>38.205980066445186</v>
      </c>
      <c r="Q336" s="2">
        <f>Table2[[#This Row],[Одеська область]]*100</f>
        <v>29.666212534059945</v>
      </c>
      <c r="R336" s="2">
        <f>Table2[[#This Row],[Полтавська область]]*100</f>
        <v>25.949820788530463</v>
      </c>
      <c r="S336" s="2">
        <f>Table2[[#This Row],[Рівненська область]]*100</f>
        <v>25.331369661266567</v>
      </c>
      <c r="T336" s="2">
        <f>Table2[[#This Row],[Сумська область]]*100</f>
        <v>46.868008948545864</v>
      </c>
      <c r="U336" s="2">
        <f>Table2[[#This Row],[Тернопільська область]]*100</f>
        <v>29.083503054989819</v>
      </c>
      <c r="V336" s="2">
        <f>Table2[[#This Row],[Харківська область]]*100</f>
        <v>20.384047267355982</v>
      </c>
      <c r="W336" s="2">
        <f>Table2[[#This Row],[Херсонська область]]*100</f>
        <v>39.781328847771235</v>
      </c>
      <c r="X336" s="2">
        <f>Table2[[#This Row],[Хмельницька область]]*100</f>
        <v>49.54881050041017</v>
      </c>
      <c r="Y336" s="2">
        <f>Table2[[#This Row],[Черкаська область]]*100</f>
        <v>43.61702127659575</v>
      </c>
      <c r="Z336" s="2">
        <f>Table2[[#This Row],[Чернівецька область]]*100</f>
        <v>29.918032786885245</v>
      </c>
      <c r="AA336" s="2">
        <f>Table2[[#This Row],[Чернігівська область]]*100</f>
        <v>23.940149625935163</v>
      </c>
    </row>
    <row r="337" spans="1:27" x14ac:dyDescent="0.35">
      <c r="A337" s="1">
        <v>44104</v>
      </c>
      <c r="B337" t="s">
        <v>47</v>
      </c>
      <c r="C337" s="2">
        <f>Table2[[#This Row],[м.Київ]]*100</f>
        <v>46.445497630331758</v>
      </c>
      <c r="D337" s="2">
        <f>Table2[[#This Row],[Вінницька область]]*100</f>
        <v>45.707656612529</v>
      </c>
      <c r="E337" s="2">
        <f>Table2[[#This Row],[Волинська область]]*100</f>
        <v>53.597122302158276</v>
      </c>
      <c r="F337" s="2">
        <f>Table2[[#This Row],[Дніпропетровська область]]*100</f>
        <v>19.454225352112676</v>
      </c>
      <c r="G337" s="2">
        <f>Table2[[#This Row],[Донецька область]]*100</f>
        <v>24.619640387275243</v>
      </c>
      <c r="H337" s="2">
        <f>Table2[[#This Row],[Житомирська область]]*100</f>
        <v>8.4183673469387745</v>
      </c>
      <c r="I337" s="2">
        <f>Table2[[#This Row],[Закарпатська область]]*100</f>
        <v>42.060810810810814</v>
      </c>
      <c r="J337" s="2">
        <f>Table2[[#This Row],[Запорізька область]]*100</f>
        <v>13.435897435897438</v>
      </c>
      <c r="K337" s="2">
        <f>Table2[[#This Row],[Івано-Франківська область]]*100</f>
        <v>32.730015082956257</v>
      </c>
      <c r="L337" s="2">
        <f>Table2[[#This Row],[Київська область]]*100</f>
        <v>64.319248826291073</v>
      </c>
      <c r="M337" s="2">
        <f>Table2[[#This Row],[Кіровоградська область]]*100</f>
        <v>40.609137055837564</v>
      </c>
      <c r="N337" s="2">
        <f>Table2[[#This Row],[Луганська область]]*100</f>
        <v>0</v>
      </c>
      <c r="O337" s="2">
        <f>Table2[[#This Row],[Львівська область]]*100</f>
        <v>58.972503617945002</v>
      </c>
      <c r="P337" s="2">
        <f>Table2[[#This Row],[Миколаївська область]]*100</f>
        <v>47.536231884057969</v>
      </c>
      <c r="Q337" s="2">
        <f>Table2[[#This Row],[Одеська область]]*100</f>
        <v>38.461538461538467</v>
      </c>
      <c r="R337" s="2">
        <f>Table2[[#This Row],[Полтавська область]]*100</f>
        <v>13.259668508287293</v>
      </c>
      <c r="S337" s="2">
        <f>Table2[[#This Row],[Рівненська область]]*100</f>
        <v>40.697674418604649</v>
      </c>
      <c r="T337" s="2">
        <f>Table2[[#This Row],[Сумська область]]*100</f>
        <v>51.312649164677801</v>
      </c>
      <c r="U337" s="2">
        <f>Table2[[#This Row],[Тернопільська область]]*100</f>
        <v>34.313725490196077</v>
      </c>
      <c r="V337" s="2">
        <f>Table2[[#This Row],[Харківська область]]*100</f>
        <v>70.289855072463766</v>
      </c>
      <c r="W337" s="2">
        <f>Table2[[#This Row],[Херсонська область]]*100</f>
        <v>1.4799154334038054</v>
      </c>
      <c r="X337" s="2">
        <f>Table2[[#This Row],[Хмельницька область]]*100</f>
        <v>46.192052980132452</v>
      </c>
      <c r="Y337" s="2">
        <f>Table2[[#This Row],[Черкаська область]]*100</f>
        <v>85.853658536585371</v>
      </c>
      <c r="Z337" s="2">
        <f>Table2[[#This Row],[Чернівецька область]]*100</f>
        <v>44.38356164383562</v>
      </c>
      <c r="AA337" s="2">
        <f>Table2[[#This Row],[Чернігівська область]]*100</f>
        <v>35.416666666666671</v>
      </c>
    </row>
    <row r="338" spans="1:27" x14ac:dyDescent="0.35">
      <c r="A338" s="1">
        <v>44104</v>
      </c>
      <c r="B338" t="s">
        <v>48</v>
      </c>
      <c r="C338" s="2">
        <f>Table2[[#This Row],[м.Київ]]*100</f>
        <v>53.554502369668242</v>
      </c>
      <c r="D338" s="2">
        <f>Table2[[#This Row],[Вінницька область]]*100</f>
        <v>54.292343387471</v>
      </c>
      <c r="E338" s="2">
        <f>Table2[[#This Row],[Волинська область]]*100</f>
        <v>46.402877697841724</v>
      </c>
      <c r="F338" s="2">
        <f>Table2[[#This Row],[Дніпропетровська область]]*100</f>
        <v>80.545774647887328</v>
      </c>
      <c r="G338" s="2">
        <f>Table2[[#This Row],[Донецька область]]*100</f>
        <v>75.38035961272476</v>
      </c>
      <c r="H338" s="2">
        <f>Table2[[#This Row],[Житомирська область]]*100</f>
        <v>91.581632653061234</v>
      </c>
      <c r="I338" s="2">
        <f>Table2[[#This Row],[Закарпатська область]]*100</f>
        <v>57.939189189189186</v>
      </c>
      <c r="J338" s="2">
        <f>Table2[[#This Row],[Запорізька область]]*100</f>
        <v>86.564102564102569</v>
      </c>
      <c r="K338" s="2">
        <f>Table2[[#This Row],[Івано-Франківська область]]*100</f>
        <v>67.269984917043743</v>
      </c>
      <c r="L338" s="2">
        <f>Table2[[#This Row],[Київська область]]*100</f>
        <v>35.68075117370892</v>
      </c>
      <c r="M338" s="2">
        <f>Table2[[#This Row],[Кіровоградська область]]*100</f>
        <v>59.390862944162436</v>
      </c>
      <c r="N338" s="2">
        <f>Table2[[#This Row],[Луганська область]]*100</f>
        <v>100</v>
      </c>
      <c r="O338" s="2">
        <f>Table2[[#This Row],[Львівська область]]*100</f>
        <v>41.027496382054998</v>
      </c>
      <c r="P338" s="2">
        <f>Table2[[#This Row],[Миколаївська область]]*100</f>
        <v>52.463768115942031</v>
      </c>
      <c r="Q338" s="2">
        <f>Table2[[#This Row],[Одеська область]]*100</f>
        <v>61.53846153846154</v>
      </c>
      <c r="R338" s="2">
        <f>Table2[[#This Row],[Полтавська область]]*100</f>
        <v>86.740331491712709</v>
      </c>
      <c r="S338" s="2">
        <f>Table2[[#This Row],[Рівненська область]]*100</f>
        <v>59.302325581395351</v>
      </c>
      <c r="T338" s="2">
        <f>Table2[[#This Row],[Сумська область]]*100</f>
        <v>48.687350835322199</v>
      </c>
      <c r="U338" s="2">
        <f>Table2[[#This Row],[Тернопільська область]]*100</f>
        <v>65.686274509803923</v>
      </c>
      <c r="V338" s="2">
        <f>Table2[[#This Row],[Харківська область]]*100</f>
        <v>29.710144927536231</v>
      </c>
      <c r="W338" s="2">
        <f>Table2[[#This Row],[Херсонська область]]*100</f>
        <v>98.520084566596196</v>
      </c>
      <c r="X338" s="2">
        <f>Table2[[#This Row],[Хмельницька область]]*100</f>
        <v>53.807947019867555</v>
      </c>
      <c r="Y338" s="2">
        <f>Table2[[#This Row],[Черкаська область]]*100</f>
        <v>14.146341463414632</v>
      </c>
      <c r="Z338" s="2">
        <f>Table2[[#This Row],[Чернівецька область]]*100</f>
        <v>55.616438356164387</v>
      </c>
      <c r="AA338" s="2">
        <f>Table2[[#This Row],[Чернігівська область]]*100</f>
        <v>64.583333333333343</v>
      </c>
    </row>
    <row r="339" spans="1:27" x14ac:dyDescent="0.35">
      <c r="A339" s="1">
        <v>44104</v>
      </c>
      <c r="B339" t="s">
        <v>49</v>
      </c>
      <c r="C339" s="2">
        <f>Table2[[#This Row],[м.Київ]]*100</f>
        <v>46.082949308755758</v>
      </c>
      <c r="D339" s="2">
        <f>Table2[[#This Row],[Вінницька область]]*100</f>
        <v>30.081300813008134</v>
      </c>
      <c r="E339" s="2">
        <f>Table2[[#This Row],[Волинська область]]*100</f>
        <v>23.958333333333336</v>
      </c>
      <c r="F339" s="2">
        <f>Table2[[#This Row],[Дніпропетровська область]]*100</f>
        <v>23.163841807909606</v>
      </c>
      <c r="G339" s="2">
        <f>Table2[[#This Row],[Донецька область]]*100</f>
        <v>60.666666666666671</v>
      </c>
      <c r="H339" s="2">
        <f>Table2[[#This Row],[Житомирська область]]*100</f>
        <v>17.763157894736842</v>
      </c>
      <c r="I339" s="2">
        <f>Table2[[#This Row],[Закарпатська область]]*100</f>
        <v>37.383177570093459</v>
      </c>
      <c r="J339" s="2">
        <f>Table2[[#This Row],[Запорізька область]]*100</f>
        <v>16.610169491525422</v>
      </c>
      <c r="K339" s="2">
        <f>Table2[[#This Row],[Івано-Франківська область]]*100</f>
        <v>52.777777777777779</v>
      </c>
      <c r="L339" s="2">
        <f>Table2[[#This Row],[Київська область]]*100</f>
        <v>42.068965517241381</v>
      </c>
      <c r="M339" s="2">
        <f>Table2[[#This Row],[Кіровоградська область]]*100</f>
        <v>18</v>
      </c>
      <c r="N339" s="2">
        <f>Table2[[#This Row],[Луганська область]]*100</f>
        <v>16</v>
      </c>
      <c r="O339" s="2">
        <f>Table2[[#This Row],[Львівська область]]*100</f>
        <v>47.345132743362832</v>
      </c>
      <c r="P339" s="2">
        <f>Table2[[#This Row],[Миколаївська область]]*100</f>
        <v>21.6</v>
      </c>
      <c r="Q339" s="2">
        <f>Table2[[#This Row],[Одеська область]]*100</f>
        <v>8.6687306501547994</v>
      </c>
      <c r="R339" s="2">
        <f>Table2[[#This Row],[Полтавська область]]*100</f>
        <v>4.1420118343195274</v>
      </c>
      <c r="S339" s="2">
        <f>Table2[[#This Row],[Рівненська область]]*100</f>
        <v>25.454545454545453</v>
      </c>
      <c r="T339" s="2">
        <f>Table2[[#This Row],[Сумська область]]*100</f>
        <v>29.230769230769234</v>
      </c>
      <c r="U339" s="2">
        <f>Table2[[#This Row],[Тернопільська область]]*100</f>
        <v>28.75536480686695</v>
      </c>
      <c r="V339" s="2">
        <f>Table2[[#This Row],[Харківська область]]*100</f>
        <v>42.285714285714285</v>
      </c>
      <c r="W339" s="2">
        <f>Table2[[#This Row],[Херсонська область]]*100</f>
        <v>7.7777777777777777</v>
      </c>
      <c r="X339" s="2">
        <f>Table2[[#This Row],[Хмельницька область]]*100</f>
        <v>55.714285714285715</v>
      </c>
      <c r="Y339" s="2">
        <f>Table2[[#This Row],[Черкаська область]]*100</f>
        <v>48.4375</v>
      </c>
      <c r="Z339" s="2">
        <f>Table2[[#This Row],[Чернівецька область]]*100</f>
        <v>43</v>
      </c>
      <c r="AA339" s="2">
        <f>Table2[[#This Row],[Чернігівська область]]*100</f>
        <v>23.809523809523807</v>
      </c>
    </row>
    <row r="340" spans="1:27" x14ac:dyDescent="0.35">
      <c r="A340" s="1">
        <v>44104</v>
      </c>
      <c r="B340" t="s">
        <v>50</v>
      </c>
      <c r="C340" s="2">
        <f>Table2[[#This Row],[м.Київ]]*100</f>
        <v>53.917050691244242</v>
      </c>
      <c r="D340" s="2">
        <f>Table2[[#This Row],[Вінницька область]]*100</f>
        <v>69.918699186991873</v>
      </c>
      <c r="E340" s="2">
        <f>Table2[[#This Row],[Волинська область]]*100</f>
        <v>76.041666666666657</v>
      </c>
      <c r="F340" s="2">
        <f>Table2[[#This Row],[Дніпропетровська область]]*100</f>
        <v>76.836158192090394</v>
      </c>
      <c r="G340" s="2">
        <f>Table2[[#This Row],[Донецька область]]*100</f>
        <v>39.333333333333329</v>
      </c>
      <c r="H340" s="2">
        <f>Table2[[#This Row],[Житомирська область]]*100</f>
        <v>82.23684210526315</v>
      </c>
      <c r="I340" s="2">
        <f>Table2[[#This Row],[Закарпатська область]]*100</f>
        <v>62.616822429906534</v>
      </c>
      <c r="J340" s="2">
        <f>Table2[[#This Row],[Запорізька область]]*100</f>
        <v>83.389830508474574</v>
      </c>
      <c r="K340" s="2">
        <f>Table2[[#This Row],[Івано-Франківська область]]*100</f>
        <v>47.222222222222221</v>
      </c>
      <c r="L340" s="2">
        <f>Table2[[#This Row],[Київська область]]*100</f>
        <v>57.931034482758626</v>
      </c>
      <c r="M340" s="2">
        <f>Table2[[#This Row],[Кіровоградська область]]*100</f>
        <v>82</v>
      </c>
      <c r="N340" s="2">
        <f>Table2[[#This Row],[Луганська область]]*100</f>
        <v>84</v>
      </c>
      <c r="O340" s="2">
        <f>Table2[[#This Row],[Львівська область]]*100</f>
        <v>52.654867256637175</v>
      </c>
      <c r="P340" s="2">
        <f>Table2[[#This Row],[Миколаївська область]]*100</f>
        <v>78.400000000000006</v>
      </c>
      <c r="Q340" s="2">
        <f>Table2[[#This Row],[Одеська область]]*100</f>
        <v>91.331269349845201</v>
      </c>
      <c r="R340" s="2">
        <f>Table2[[#This Row],[Полтавська область]]*100</f>
        <v>95.857988165680467</v>
      </c>
      <c r="S340" s="2">
        <f>Table2[[#This Row],[Рівненська область]]*100</f>
        <v>74.545454545454547</v>
      </c>
      <c r="T340" s="2">
        <f>Table2[[#This Row],[Сумська область]]*100</f>
        <v>70.769230769230774</v>
      </c>
      <c r="U340" s="2">
        <f>Table2[[#This Row],[Тернопільська область]]*100</f>
        <v>71.24463519313305</v>
      </c>
      <c r="V340" s="2">
        <f>Table2[[#This Row],[Харківська область]]*100</f>
        <v>57.714285714285715</v>
      </c>
      <c r="W340" s="2">
        <f>Table2[[#This Row],[Херсонська область]]*100</f>
        <v>92.222222222222229</v>
      </c>
      <c r="X340" s="2">
        <f>Table2[[#This Row],[Хмельницька область]]*100</f>
        <v>44.285714285714285</v>
      </c>
      <c r="Y340" s="2">
        <f>Table2[[#This Row],[Черкаська область]]*100</f>
        <v>51.5625</v>
      </c>
      <c r="Z340" s="2">
        <f>Table2[[#This Row],[Чернівецька область]]*100</f>
        <v>56.999999999999993</v>
      </c>
      <c r="AA340" s="2">
        <f>Table2[[#This Row],[Чернігівська область]]*100</f>
        <v>76.19047619047619</v>
      </c>
    </row>
    <row r="341" spans="1:27" x14ac:dyDescent="0.35">
      <c r="A341" s="1">
        <v>44104</v>
      </c>
      <c r="B341" t="s">
        <v>51</v>
      </c>
      <c r="C341" s="2">
        <f>Table2[[#This Row],[м.Київ]]*100</f>
        <v>12.834224598930483</v>
      </c>
      <c r="D341" s="2">
        <f>Table2[[#This Row],[Вінницька область]]*100</f>
        <v>24.137931034482758</v>
      </c>
      <c r="E341" s="2">
        <f>Table2[[#This Row],[Волинська область]]*100</f>
        <v>2.5641025641025639</v>
      </c>
      <c r="F341" s="2">
        <f>Table2[[#This Row],[Дніпропетровська область]]*100</f>
        <v>3.1400966183574881</v>
      </c>
      <c r="G341" s="2">
        <f>Table2[[#This Row],[Донецька область]]*100</f>
        <v>2.1505376344086025</v>
      </c>
      <c r="H341" s="2">
        <f>Table2[[#This Row],[Житомирська область]]*100</f>
        <v>6.3492063492063489</v>
      </c>
      <c r="I341" s="2">
        <f>Table2[[#This Row],[Закарпатська область]]*100</f>
        <v>9.0090090090090094</v>
      </c>
      <c r="J341" s="2">
        <f>Table2[[#This Row],[Запорізька область]]*100</f>
        <v>5.6886227544910177</v>
      </c>
      <c r="K341" s="2">
        <f>Table2[[#This Row],[Івано-Франківська область]]*100</f>
        <v>21.739130434782609</v>
      </c>
      <c r="L341" s="2">
        <f>Table2[[#This Row],[Київська область]]*100</f>
        <v>9.316770186335404</v>
      </c>
      <c r="M341" s="2">
        <f>Table2[[#This Row],[Кіровоградська область]]*100</f>
        <v>9.7560975609756095</v>
      </c>
      <c r="N341" s="2">
        <f>Table2[[#This Row],[Луганська область]]*100</f>
        <v>4.5454545454545459</v>
      </c>
      <c r="O341" s="2">
        <f>Table2[[#This Row],[Львівська область]]*100</f>
        <v>17.679558011049721</v>
      </c>
      <c r="P341" s="2">
        <f>Table2[[#This Row],[Миколаївська область]]*100</f>
        <v>4.2735042735042734</v>
      </c>
      <c r="Q341" s="2">
        <f>Table2[[#This Row],[Одеська область]]*100</f>
        <v>2.0325203252032518</v>
      </c>
      <c r="R341" s="2">
        <f>Table2[[#This Row],[Полтавська область]]*100</f>
        <v>1.7543859649122806</v>
      </c>
      <c r="S341" s="2">
        <f>Table2[[#This Row],[Рівненська область]]*100</f>
        <v>3.9682539682539679</v>
      </c>
      <c r="T341" s="2">
        <f>Table2[[#This Row],[Сумська область]]*100</f>
        <v>2.5423728813559325</v>
      </c>
      <c r="U341" s="2">
        <f>Table2[[#This Row],[Тернопільська область]]*100</f>
        <v>5.982905982905983</v>
      </c>
      <c r="V341" s="2">
        <f>Table2[[#This Row],[Харківська область]]*100</f>
        <v>15.562913907284766</v>
      </c>
      <c r="W341" s="2">
        <f>Table2[[#This Row],[Херсонська область]]*100</f>
        <v>0.76923076923076927</v>
      </c>
      <c r="X341" s="2">
        <f>Table2[[#This Row],[Хмельницька область]]*100</f>
        <v>9.0090090090090094</v>
      </c>
      <c r="Y341" s="2">
        <f>Table2[[#This Row],[Черкаська область]]*100</f>
        <v>4.4943820224719104</v>
      </c>
      <c r="Z341" s="2">
        <f>Table2[[#This Row],[Чернівецька область]]*100</f>
        <v>0</v>
      </c>
      <c r="AA341" s="2">
        <f>Table2[[#This Row],[Чернігівська область]]*100</f>
        <v>6.9565217391304346</v>
      </c>
    </row>
    <row r="342" spans="1:27" x14ac:dyDescent="0.35">
      <c r="A342" s="1">
        <v>44104</v>
      </c>
      <c r="B342" t="s">
        <v>52</v>
      </c>
      <c r="C342" s="2">
        <f>Table2[[#This Row],[м.Київ]]*100</f>
        <v>87.165775401069524</v>
      </c>
      <c r="D342" s="2">
        <f>Table2[[#This Row],[Вінницька область]]*100</f>
        <v>75.862068965517238</v>
      </c>
      <c r="E342" s="2">
        <f>Table2[[#This Row],[Волинська область]]*100</f>
        <v>97.435897435897431</v>
      </c>
      <c r="F342" s="2">
        <f>Table2[[#This Row],[Дніпропетровська область]]*100</f>
        <v>96.859903381642511</v>
      </c>
      <c r="G342" s="2">
        <f>Table2[[#This Row],[Донецька область]]*100</f>
        <v>97.849462365591393</v>
      </c>
      <c r="H342" s="2">
        <f>Table2[[#This Row],[Житомирська область]]*100</f>
        <v>93.650793650793645</v>
      </c>
      <c r="I342" s="2">
        <f>Table2[[#This Row],[Закарпатська область]]*100</f>
        <v>90.990990990990994</v>
      </c>
      <c r="J342" s="2">
        <f>Table2[[#This Row],[Запорізька область]]*100</f>
        <v>94.311377245508993</v>
      </c>
      <c r="K342" s="2">
        <f>Table2[[#This Row],[Івано-Франківська область]]*100</f>
        <v>78.260869565217391</v>
      </c>
      <c r="L342" s="2">
        <f>Table2[[#This Row],[Київська область]]*100</f>
        <v>90.683229813664596</v>
      </c>
      <c r="M342" s="2">
        <f>Table2[[#This Row],[Кіровоградська область]]*100</f>
        <v>90.243902439024396</v>
      </c>
      <c r="N342" s="2">
        <f>Table2[[#This Row],[Луганська область]]*100</f>
        <v>95.454545454545453</v>
      </c>
      <c r="O342" s="2">
        <f>Table2[[#This Row],[Львівська область]]*100</f>
        <v>82.320441988950279</v>
      </c>
      <c r="P342" s="2">
        <f>Table2[[#This Row],[Миколаївська область]]*100</f>
        <v>95.726495726495727</v>
      </c>
      <c r="Q342" s="2">
        <f>Table2[[#This Row],[Одеська область]]*100</f>
        <v>97.967479674796749</v>
      </c>
      <c r="R342" s="2">
        <f>Table2[[#This Row],[Полтавська область]]*100</f>
        <v>98.245614035087712</v>
      </c>
      <c r="S342" s="2">
        <f>Table2[[#This Row],[Рівненська область]]*100</f>
        <v>96.031746031746039</v>
      </c>
      <c r="T342" s="2">
        <f>Table2[[#This Row],[Сумська область]]*100</f>
        <v>97.457627118644069</v>
      </c>
      <c r="U342" s="2">
        <f>Table2[[#This Row],[Тернопільська область]]*100</f>
        <v>94.01709401709401</v>
      </c>
      <c r="V342" s="2">
        <f>Table2[[#This Row],[Харківська область]]*100</f>
        <v>84.437086092715234</v>
      </c>
      <c r="W342" s="2">
        <f>Table2[[#This Row],[Херсонська область]]*100</f>
        <v>99.230769230769226</v>
      </c>
      <c r="X342" s="2">
        <f>Table2[[#This Row],[Хмельницька область]]*100</f>
        <v>90.990990990990994</v>
      </c>
      <c r="Y342" s="2">
        <f>Table2[[#This Row],[Черкаська область]]*100</f>
        <v>95.50561797752809</v>
      </c>
      <c r="Z342" s="2">
        <f>Table2[[#This Row],[Чернівецька область]]*100</f>
        <v>100</v>
      </c>
      <c r="AA342" s="2">
        <f>Table2[[#This Row],[Чернігівська область]]*100</f>
        <v>93.043478260869563</v>
      </c>
    </row>
    <row r="343" spans="1:27" x14ac:dyDescent="0.35">
      <c r="A343" s="1">
        <v>44105</v>
      </c>
      <c r="B343" t="s">
        <v>30</v>
      </c>
      <c r="C343" s="2">
        <f>Table2[[#This Row],[м.Київ]]*100</f>
        <v>54.854368932038831</v>
      </c>
      <c r="D343" s="2">
        <f>Table2[[#This Row],[Вінницька область]]*100</f>
        <v>27.56892230576441</v>
      </c>
      <c r="E343" s="2">
        <f>Table2[[#This Row],[Волинська область]]*100</f>
        <v>29.017013232514177</v>
      </c>
      <c r="F343" s="2">
        <f>Table2[[#This Row],[Дніпропетровська область]]*100</f>
        <v>23.499790180444819</v>
      </c>
      <c r="G343" s="2">
        <f>Table2[[#This Row],[Донецька область]]*100</f>
        <v>27.041357370095444</v>
      </c>
      <c r="H343" s="2">
        <f>Table2[[#This Row],[Житомирська область]]*100</f>
        <v>32.924528301886788</v>
      </c>
      <c r="I343" s="2">
        <f>Table2[[#This Row],[Закарпатська область]]*100</f>
        <v>27.616534740545294</v>
      </c>
      <c r="J343" s="2">
        <f>Table2[[#This Row],[Запорізька область]]*100</f>
        <v>29.858525688756515</v>
      </c>
      <c r="K343" s="2">
        <f>Table2[[#This Row],[Івано-Франківська область]]*100</f>
        <v>24.581307401404644</v>
      </c>
      <c r="L343" s="2">
        <f>Table2[[#This Row],[Київська область]]*100</f>
        <v>39.815668202764975</v>
      </c>
      <c r="M343" s="2">
        <f>Table2[[#This Row],[Кіровоградська область]]*100</f>
        <v>38.31775700934579</v>
      </c>
      <c r="N343" s="2">
        <f>Table2[[#This Row],[Луганська область]]*100</f>
        <v>55.778894472361806</v>
      </c>
      <c r="O343" s="2">
        <f>Table2[[#This Row],[Львівська область]]*100</f>
        <v>23.210831721470019</v>
      </c>
      <c r="P343" s="2">
        <f>Table2[[#This Row],[Миколаївська область]]*100</f>
        <v>36.730123180291152</v>
      </c>
      <c r="Q343" s="2">
        <f>Table2[[#This Row],[Одеська область]]*100</f>
        <v>31.564808596373407</v>
      </c>
      <c r="R343" s="2">
        <f>Table2[[#This Row],[Полтавська область]]*100</f>
        <v>20.06125574272588</v>
      </c>
      <c r="S343" s="2">
        <f>Table2[[#This Row],[Рівненська область]]*100</f>
        <v>42.273307790549168</v>
      </c>
      <c r="T343" s="2">
        <f>Table2[[#This Row],[Сумська область]]*100</f>
        <v>32.950819672131146</v>
      </c>
      <c r="U343" s="2">
        <f>Table2[[#This Row],[Тернопільська область]]*100</f>
        <v>35.259433962264154</v>
      </c>
      <c r="V343" s="2">
        <f>Table2[[#This Row],[Харківська область]]*100</f>
        <v>39.740910990388635</v>
      </c>
      <c r="W343" s="2">
        <f>Table2[[#This Row],[Херсонська область]]*100</f>
        <v>19.813519813519815</v>
      </c>
      <c r="X343" s="2">
        <f>Table2[[#This Row],[Хмельницька область]]*100</f>
        <v>38.228055783429035</v>
      </c>
      <c r="Y343" s="2">
        <f>Table2[[#This Row],[Черкаська область]]*100</f>
        <v>48.602150537634408</v>
      </c>
      <c r="Z343" s="2">
        <f>Table2[[#This Row],[Чернівецька область]]*100</f>
        <v>27.95081967213115</v>
      </c>
      <c r="AA343" s="2">
        <f>Table2[[#This Row],[Чернігівська область]]*100</f>
        <v>41.778523489932887</v>
      </c>
    </row>
    <row r="344" spans="1:27" x14ac:dyDescent="0.35">
      <c r="A344" s="1">
        <v>44105</v>
      </c>
      <c r="B344" t="s">
        <v>31</v>
      </c>
      <c r="C344" s="2">
        <f>Table2[[#This Row],[м.Київ]]*100</f>
        <v>4.6778464254192409</v>
      </c>
      <c r="D344" s="2">
        <f>Table2[[#This Row],[Вінницька область]]*100</f>
        <v>31.244778613199664</v>
      </c>
      <c r="E344" s="2">
        <f>Table2[[#This Row],[Волинська область]]*100</f>
        <v>20.321361058601134</v>
      </c>
      <c r="F344" s="2">
        <f>Table2[[#This Row],[Дніпропетровська область]]*100</f>
        <v>37.599664288711708</v>
      </c>
      <c r="G344" s="2">
        <f>Table2[[#This Row],[Донецька область]]*100</f>
        <v>51.537645811240715</v>
      </c>
      <c r="H344" s="2">
        <f>Table2[[#This Row],[Житомирська область]]*100</f>
        <v>4.2452830188679247</v>
      </c>
      <c r="I344" s="2">
        <f>Table2[[#This Row],[Закарпатська область]]*100</f>
        <v>7.0360598065083559</v>
      </c>
      <c r="J344" s="2">
        <f>Table2[[#This Row],[Запорізька область]]*100</f>
        <v>8.8607594936708853</v>
      </c>
      <c r="K344" s="2">
        <f>Table2[[#This Row],[Івано-Франківська область]]*100</f>
        <v>11.075094543490005</v>
      </c>
      <c r="L344" s="2">
        <f>Table2[[#This Row],[Київська область]]*100</f>
        <v>15.115207373271888</v>
      </c>
      <c r="M344" s="2">
        <f>Table2[[#This Row],[Кіровоградська область]]*100</f>
        <v>6.5420560747663545</v>
      </c>
      <c r="N344" s="2">
        <f>Table2[[#This Row],[Луганська область]]*100</f>
        <v>11.055276381909549</v>
      </c>
      <c r="O344" s="2">
        <f>Table2[[#This Row],[Львівська область]]*100</f>
        <v>25.222437137330754</v>
      </c>
      <c r="P344" s="2">
        <f>Table2[[#This Row],[Миколаївська область]]*100</f>
        <v>12.318029115341545</v>
      </c>
      <c r="Q344" s="2">
        <f>Table2[[#This Row],[Одеська область]]*100</f>
        <v>45.936870382807257</v>
      </c>
      <c r="R344" s="2">
        <f>Table2[[#This Row],[Полтавська область]]*100</f>
        <v>16.845329249617151</v>
      </c>
      <c r="S344" s="2">
        <f>Table2[[#This Row],[Рівненська область]]*100</f>
        <v>17.241379310344829</v>
      </c>
      <c r="T344" s="2">
        <f>Table2[[#This Row],[Сумська область]]*100</f>
        <v>25.081967213114751</v>
      </c>
      <c r="U344" s="2">
        <f>Table2[[#This Row],[Тернопільська область]]*100</f>
        <v>9.375</v>
      </c>
      <c r="V344" s="2">
        <f>Table2[[#This Row],[Харківська область]]*100</f>
        <v>17.592979523610531</v>
      </c>
      <c r="W344" s="2">
        <f>Table2[[#This Row],[Херсонська область]]*100</f>
        <v>0</v>
      </c>
      <c r="X344" s="2">
        <f>Table2[[#This Row],[Хмельницька область]]*100</f>
        <v>28.712059064807221</v>
      </c>
      <c r="Y344" s="2">
        <f>Table2[[#This Row],[Черкаська область]]*100</f>
        <v>0.86021505376344087</v>
      </c>
      <c r="Z344" s="2">
        <f>Table2[[#This Row],[Чернівецька область]]*100</f>
        <v>17.21311475409836</v>
      </c>
      <c r="AA344" s="2">
        <f>Table2[[#This Row],[Чернігівська область]]*100</f>
        <v>9.7315436241610733</v>
      </c>
    </row>
    <row r="345" spans="1:27" x14ac:dyDescent="0.35">
      <c r="A345" s="1">
        <v>44105</v>
      </c>
      <c r="B345" t="s">
        <v>32</v>
      </c>
      <c r="C345" s="2">
        <f>Table2[[#This Row],[м.Київ]]*100</f>
        <v>59.532215357458071</v>
      </c>
      <c r="D345" s="2">
        <f>Table2[[#This Row],[Вінницька область]]*100</f>
        <v>58.813700918964074</v>
      </c>
      <c r="E345" s="2">
        <f>Table2[[#This Row],[Волинська область]]*100</f>
        <v>49.338374291115308</v>
      </c>
      <c r="F345" s="2">
        <f>Table2[[#This Row],[Дніпропетровська область]]*100</f>
        <v>61.09945446915652</v>
      </c>
      <c r="G345" s="2">
        <f>Table2[[#This Row],[Донецька область]]*100</f>
        <v>78.579003181336162</v>
      </c>
      <c r="H345" s="2">
        <f>Table2[[#This Row],[Житомирська область]]*100</f>
        <v>37.169811320754711</v>
      </c>
      <c r="I345" s="2">
        <f>Table2[[#This Row],[Закарпатська область]]*100</f>
        <v>34.652594547053653</v>
      </c>
      <c r="J345" s="2">
        <f>Table2[[#This Row],[Запорізька область]]*100</f>
        <v>38.719285182427399</v>
      </c>
      <c r="K345" s="2">
        <f>Table2[[#This Row],[Івано-Франківська область]]*100</f>
        <v>35.656401944894647</v>
      </c>
      <c r="L345" s="2">
        <f>Table2[[#This Row],[Київська область]]*100</f>
        <v>54.930875576036861</v>
      </c>
      <c r="M345" s="2">
        <f>Table2[[#This Row],[Кіровоградська область]]*100</f>
        <v>44.859813084112147</v>
      </c>
      <c r="N345" s="2">
        <f>Table2[[#This Row],[Луганська область]]*100</f>
        <v>66.834170854271363</v>
      </c>
      <c r="O345" s="2">
        <f>Table2[[#This Row],[Львівська область]]*100</f>
        <v>48.433268858800773</v>
      </c>
      <c r="P345" s="2">
        <f>Table2[[#This Row],[Миколаївська область]]*100</f>
        <v>49.048152295632697</v>
      </c>
      <c r="Q345" s="2">
        <f>Table2[[#This Row],[Одеська область]]*100</f>
        <v>77.501678979180653</v>
      </c>
      <c r="R345" s="2">
        <f>Table2[[#This Row],[Полтавська область]]*100</f>
        <v>36.906584992343035</v>
      </c>
      <c r="S345" s="2">
        <f>Table2[[#This Row],[Рівненська область]]*100</f>
        <v>59.514687100893994</v>
      </c>
      <c r="T345" s="2">
        <f>Table2[[#This Row],[Сумська область]]*100</f>
        <v>58.032786885245905</v>
      </c>
      <c r="U345" s="2">
        <f>Table2[[#This Row],[Тернопільська область]]*100</f>
        <v>44.634433962264154</v>
      </c>
      <c r="V345" s="2">
        <f>Table2[[#This Row],[Харківська область]]*100</f>
        <v>57.333890513999165</v>
      </c>
      <c r="W345" s="2">
        <f>Table2[[#This Row],[Херсонська область]]*100</f>
        <v>19.813519813519815</v>
      </c>
      <c r="X345" s="2">
        <f>Table2[[#This Row],[Хмельницька область]]*100</f>
        <v>66.940114848236249</v>
      </c>
      <c r="Y345" s="2">
        <f>Table2[[#This Row],[Черкаська область]]*100</f>
        <v>49.462365591397848</v>
      </c>
      <c r="Z345" s="2">
        <f>Table2[[#This Row],[Чернівецька область]]*100</f>
        <v>45.16393442622951</v>
      </c>
      <c r="AA345" s="2">
        <f>Table2[[#This Row],[Чернігівська область]]*100</f>
        <v>51.510067114093957</v>
      </c>
    </row>
    <row r="346" spans="1:27" x14ac:dyDescent="0.35">
      <c r="A346" s="1">
        <v>44105</v>
      </c>
      <c r="B346" t="s">
        <v>33</v>
      </c>
      <c r="C346" s="2">
        <f>Table2[[#This Row],[м.Київ]]*100</f>
        <v>40.467784642541929</v>
      </c>
      <c r="D346" s="2">
        <f>Table2[[#This Row],[Вінницька область]]*100</f>
        <v>41.186299081035926</v>
      </c>
      <c r="E346" s="2">
        <f>Table2[[#This Row],[Волинська область]]*100</f>
        <v>50.661625708884685</v>
      </c>
      <c r="F346" s="2">
        <f>Table2[[#This Row],[Дніпропетровська область]]*100</f>
        <v>38.90054553084348</v>
      </c>
      <c r="G346" s="2">
        <f>Table2[[#This Row],[Донецька область]]*100</f>
        <v>21.420996818663841</v>
      </c>
      <c r="H346" s="2">
        <f>Table2[[#This Row],[Житомирська область]]*100</f>
        <v>62.830188679245282</v>
      </c>
      <c r="I346" s="2">
        <f>Table2[[#This Row],[Закарпатська область]]*100</f>
        <v>65.347405452946347</v>
      </c>
      <c r="J346" s="2">
        <f>Table2[[#This Row],[Запорізька область]]*100</f>
        <v>61.280714817572601</v>
      </c>
      <c r="K346" s="2">
        <f>Table2[[#This Row],[Івано-Франківська область]]*100</f>
        <v>64.343598055105346</v>
      </c>
      <c r="L346" s="2">
        <f>Table2[[#This Row],[Київська область]]*100</f>
        <v>45.069124423963139</v>
      </c>
      <c r="M346" s="2">
        <f>Table2[[#This Row],[Кіровоградська область]]*100</f>
        <v>55.140186915887845</v>
      </c>
      <c r="N346" s="2">
        <f>Table2[[#This Row],[Луганська область]]*100</f>
        <v>33.165829145728644</v>
      </c>
      <c r="O346" s="2">
        <f>Table2[[#This Row],[Львівська область]]*100</f>
        <v>51.566731141199227</v>
      </c>
      <c r="P346" s="2">
        <f>Table2[[#This Row],[Миколаївська область]]*100</f>
        <v>50.951847704367303</v>
      </c>
      <c r="Q346" s="2">
        <f>Table2[[#This Row],[Одеська область]]*100</f>
        <v>22.498321020819347</v>
      </c>
      <c r="R346" s="2">
        <f>Table2[[#This Row],[Полтавська область]]*100</f>
        <v>63.093415007656972</v>
      </c>
      <c r="S346" s="2">
        <f>Table2[[#This Row],[Рівненська область]]*100</f>
        <v>40.485312899106006</v>
      </c>
      <c r="T346" s="2">
        <f>Table2[[#This Row],[Сумська область]]*100</f>
        <v>41.967213114754095</v>
      </c>
      <c r="U346" s="2">
        <f>Table2[[#This Row],[Тернопільська область]]*100</f>
        <v>55.365566037735846</v>
      </c>
      <c r="V346" s="2">
        <f>Table2[[#This Row],[Харківська область]]*100</f>
        <v>42.666109486000835</v>
      </c>
      <c r="W346" s="2">
        <f>Table2[[#This Row],[Херсонська область]]*100</f>
        <v>80.186480186480182</v>
      </c>
      <c r="X346" s="2">
        <f>Table2[[#This Row],[Хмельницька область]]*100</f>
        <v>33.059885151763744</v>
      </c>
      <c r="Y346" s="2">
        <f>Table2[[#This Row],[Черкаська область]]*100</f>
        <v>50.537634408602152</v>
      </c>
      <c r="Z346" s="2">
        <f>Table2[[#This Row],[Чернівецька область]]*100</f>
        <v>54.836065573770497</v>
      </c>
      <c r="AA346" s="2">
        <f>Table2[[#This Row],[Чернігівська область]]*100</f>
        <v>48.489932885906043</v>
      </c>
    </row>
    <row r="347" spans="1:27" x14ac:dyDescent="0.35">
      <c r="A347" s="1">
        <v>44105</v>
      </c>
      <c r="B347" t="s">
        <v>46</v>
      </c>
      <c r="C347" s="2">
        <f>Table2[[#This Row],[м.Київ]]*100</f>
        <v>37.246248896734336</v>
      </c>
      <c r="D347" s="2">
        <f>Table2[[#This Row],[Вінницька область]]*100</f>
        <v>35.672514619883039</v>
      </c>
      <c r="E347" s="2">
        <f>Table2[[#This Row],[Волинська область]]*100</f>
        <v>26.275992438563328</v>
      </c>
      <c r="F347" s="2">
        <f>Table2[[#This Row],[Дніпропетровська область]]*100</f>
        <v>33.52021245205075</v>
      </c>
      <c r="G347" s="2">
        <f>Table2[[#This Row],[Донецька область]]*100</f>
        <v>44.464944649446494</v>
      </c>
      <c r="H347" s="2">
        <f>Table2[[#This Row],[Житомирська область]]*100</f>
        <v>53.588516746411486</v>
      </c>
      <c r="I347" s="2">
        <f>Table2[[#This Row],[Закарпатська область]]*100</f>
        <v>52.066842568161832</v>
      </c>
      <c r="J347" s="2">
        <f>Table2[[#This Row],[Запорізька область]]*100</f>
        <v>55.334846765039728</v>
      </c>
      <c r="K347" s="2">
        <f>Table2[[#This Row],[Івано-Франківська область]]*100</f>
        <v>36.334913112164294</v>
      </c>
      <c r="L347" s="2">
        <f>Table2[[#This Row],[Київська область]]*100</f>
        <v>55.807860262008738</v>
      </c>
      <c r="M347" s="2">
        <f>Table2[[#This Row],[Кіровоградська область]]*100</f>
        <v>81.742738589211612</v>
      </c>
      <c r="N347" s="2">
        <f>Table2[[#This Row],[Луганська область]]*100</f>
        <v>23.606557377049182</v>
      </c>
      <c r="O347" s="2">
        <f>Table2[[#This Row],[Львівська область]]*100</f>
        <v>51.471135940409681</v>
      </c>
      <c r="P347" s="2">
        <f>Table2[[#This Row],[Миколаївська область]]*100</f>
        <v>41.971207087486157</v>
      </c>
      <c r="Q347" s="2">
        <f>Table2[[#This Row],[Одеська область]]*100</f>
        <v>29.666212534059945</v>
      </c>
      <c r="R347" s="2">
        <f>Table2[[#This Row],[Полтавська область]]*100</f>
        <v>25.949820788530463</v>
      </c>
      <c r="S347" s="2">
        <f>Table2[[#This Row],[Рівненська область]]*100</f>
        <v>25.331369661266567</v>
      </c>
      <c r="T347" s="2">
        <f>Table2[[#This Row],[Сумська область]]*100</f>
        <v>49.552572706935123</v>
      </c>
      <c r="U347" s="2">
        <f>Table2[[#This Row],[Тернопільська область]]*100</f>
        <v>29.124236252545828</v>
      </c>
      <c r="V347" s="2">
        <f>Table2[[#This Row],[Харківська область]]*100</f>
        <v>21.71344165435746</v>
      </c>
      <c r="W347" s="2">
        <f>Table2[[#This Row],[Херсонська область]]*100</f>
        <v>39.781328847771235</v>
      </c>
      <c r="X347" s="2">
        <f>Table2[[#This Row],[Хмельницька область]]*100</f>
        <v>49.54881050041017</v>
      </c>
      <c r="Y347" s="2">
        <f>Table2[[#This Row],[Черкаська область]]*100</f>
        <v>43.15789473684211</v>
      </c>
      <c r="Z347" s="2">
        <f>Table2[[#This Row],[Чернівецька область]]*100</f>
        <v>29.918032786885245</v>
      </c>
      <c r="AA347" s="2">
        <f>Table2[[#This Row],[Чернігівська область]]*100</f>
        <v>23.940149625935163</v>
      </c>
    </row>
    <row r="348" spans="1:27" x14ac:dyDescent="0.35">
      <c r="A348" s="1">
        <v>44105</v>
      </c>
      <c r="B348" t="s">
        <v>47</v>
      </c>
      <c r="C348" s="2">
        <f>Table2[[#This Row],[м.Київ]]*100</f>
        <v>51.184834123222743</v>
      </c>
      <c r="D348" s="2">
        <f>Table2[[#This Row],[Вінницька область]]*100</f>
        <v>52.224824355971897</v>
      </c>
      <c r="E348" s="2">
        <f>Table2[[#This Row],[Волинська область]]*100</f>
        <v>53.956834532374096</v>
      </c>
      <c r="F348" s="2">
        <f>Table2[[#This Row],[Дніпропетровська область]]*100</f>
        <v>20.510563380281692</v>
      </c>
      <c r="G348" s="2">
        <f>Table2[[#This Row],[Донецька область]]*100</f>
        <v>23.374827109266942</v>
      </c>
      <c r="H348" s="2">
        <f>Table2[[#This Row],[Житомирська область]]*100</f>
        <v>8.9285714285714288</v>
      </c>
      <c r="I348" s="2">
        <f>Table2[[#This Row],[Закарпатська область]]*100</f>
        <v>42.567567567567565</v>
      </c>
      <c r="J348" s="2">
        <f>Table2[[#This Row],[Запорізька область]]*100</f>
        <v>14.153846153846153</v>
      </c>
      <c r="K348" s="2">
        <f>Table2[[#This Row],[Івано-Франківська область]]*100</f>
        <v>33.188405797101453</v>
      </c>
      <c r="L348" s="2">
        <f>Table2[[#This Row],[Київська область]]*100</f>
        <v>67.136150234741791</v>
      </c>
      <c r="M348" s="2">
        <f>Table2[[#This Row],[Кіровоградська область]]*100</f>
        <v>39.086294416243653</v>
      </c>
      <c r="N348" s="2">
        <f>Table2[[#This Row],[Луганська область]]*100</f>
        <v>0</v>
      </c>
      <c r="O348" s="2">
        <f>Table2[[#This Row],[Львівська область]]*100</f>
        <v>60.564399421128797</v>
      </c>
      <c r="P348" s="2">
        <f>Table2[[#This Row],[Миколаївська область]]*100</f>
        <v>46.174142480211081</v>
      </c>
      <c r="Q348" s="2">
        <f>Table2[[#This Row],[Одеська область]]*100</f>
        <v>40.298507462686565</v>
      </c>
      <c r="R348" s="2">
        <f>Table2[[#This Row],[Полтавська область]]*100</f>
        <v>15.193370165745856</v>
      </c>
      <c r="S348" s="2">
        <f>Table2[[#This Row],[Рівненська область]]*100</f>
        <v>40.116279069767444</v>
      </c>
      <c r="T348" s="2">
        <f>Table2[[#This Row],[Сумська область]]*100</f>
        <v>51.693002257336339</v>
      </c>
      <c r="U348" s="2">
        <f>Table2[[#This Row],[Тернопільська область]]*100</f>
        <v>34.965034965034967</v>
      </c>
      <c r="V348" s="2">
        <f>Table2[[#This Row],[Харківська область]]*100</f>
        <v>72.448979591836732</v>
      </c>
      <c r="W348" s="2">
        <f>Table2[[#This Row],[Херсонська область]]*100</f>
        <v>1.6913319238900635</v>
      </c>
      <c r="X348" s="2">
        <f>Table2[[#This Row],[Хмельницька область]]*100</f>
        <v>47.185430463576161</v>
      </c>
      <c r="Y348" s="2">
        <f>Table2[[#This Row],[Черкаська область]]*100</f>
        <v>87.804878048780495</v>
      </c>
      <c r="Z348" s="2">
        <f>Table2[[#This Row],[Чернівецька область]]*100</f>
        <v>44.38356164383562</v>
      </c>
      <c r="AA348" s="2">
        <f>Table2[[#This Row],[Чернігівська область]]*100</f>
        <v>34.375</v>
      </c>
    </row>
    <row r="349" spans="1:27" x14ac:dyDescent="0.35">
      <c r="A349" s="1">
        <v>44105</v>
      </c>
      <c r="B349" t="s">
        <v>48</v>
      </c>
      <c r="C349" s="2">
        <f>Table2[[#This Row],[м.Київ]]*100</f>
        <v>48.81516587677725</v>
      </c>
      <c r="D349" s="2">
        <f>Table2[[#This Row],[Вінницька область]]*100</f>
        <v>47.775175644028103</v>
      </c>
      <c r="E349" s="2">
        <f>Table2[[#This Row],[Волинська область]]*100</f>
        <v>46.043165467625904</v>
      </c>
      <c r="F349" s="2">
        <f>Table2[[#This Row],[Дніпропетровська область]]*100</f>
        <v>79.489436619718319</v>
      </c>
      <c r="G349" s="2">
        <f>Table2[[#This Row],[Донецька область]]*100</f>
        <v>76.625172890733069</v>
      </c>
      <c r="H349" s="2">
        <f>Table2[[#This Row],[Житомирська область]]*100</f>
        <v>91.071428571428569</v>
      </c>
      <c r="I349" s="2">
        <f>Table2[[#This Row],[Закарпатська область]]*100</f>
        <v>57.432432432432435</v>
      </c>
      <c r="J349" s="2">
        <f>Table2[[#This Row],[Запорізька область]]*100</f>
        <v>85.846153846153854</v>
      </c>
      <c r="K349" s="2">
        <f>Table2[[#This Row],[Івано-Франківська область]]*100</f>
        <v>66.811594202898547</v>
      </c>
      <c r="L349" s="2">
        <f>Table2[[#This Row],[Київська область]]*100</f>
        <v>32.863849765258216</v>
      </c>
      <c r="M349" s="2">
        <f>Table2[[#This Row],[Кіровоградська область]]*100</f>
        <v>60.913705583756354</v>
      </c>
      <c r="N349" s="2">
        <f>Table2[[#This Row],[Луганська область]]*100</f>
        <v>100</v>
      </c>
      <c r="O349" s="2">
        <f>Table2[[#This Row],[Львівська область]]*100</f>
        <v>39.435600578871203</v>
      </c>
      <c r="P349" s="2">
        <f>Table2[[#This Row],[Миколаївська область]]*100</f>
        <v>53.825857519788926</v>
      </c>
      <c r="Q349" s="2">
        <f>Table2[[#This Row],[Одеська область]]*100</f>
        <v>59.701492537313428</v>
      </c>
      <c r="R349" s="2">
        <f>Table2[[#This Row],[Полтавська область]]*100</f>
        <v>84.806629834254139</v>
      </c>
      <c r="S349" s="2">
        <f>Table2[[#This Row],[Рівненська область]]*100</f>
        <v>59.883720930232556</v>
      </c>
      <c r="T349" s="2">
        <f>Table2[[#This Row],[Сумська область]]*100</f>
        <v>48.306997742663654</v>
      </c>
      <c r="U349" s="2">
        <f>Table2[[#This Row],[Тернопільська область]]*100</f>
        <v>65.034965034965026</v>
      </c>
      <c r="V349" s="2">
        <f>Table2[[#This Row],[Харківська область]]*100</f>
        <v>27.551020408163261</v>
      </c>
      <c r="W349" s="2">
        <f>Table2[[#This Row],[Херсонська область]]*100</f>
        <v>98.308668076109939</v>
      </c>
      <c r="X349" s="2">
        <f>Table2[[#This Row],[Хмельницька область]]*100</f>
        <v>52.814569536423839</v>
      </c>
      <c r="Y349" s="2">
        <f>Table2[[#This Row],[Черкаська область]]*100</f>
        <v>12.195121951219512</v>
      </c>
      <c r="Z349" s="2">
        <f>Table2[[#This Row],[Чернівецька область]]*100</f>
        <v>55.616438356164387</v>
      </c>
      <c r="AA349" s="2">
        <f>Table2[[#This Row],[Чернігівська область]]*100</f>
        <v>65.625</v>
      </c>
    </row>
    <row r="350" spans="1:27" x14ac:dyDescent="0.35">
      <c r="A350" s="1">
        <v>44105</v>
      </c>
      <c r="B350" t="s">
        <v>49</v>
      </c>
      <c r="C350" s="2">
        <f>Table2[[#This Row],[м.Київ]]*100</f>
        <v>46.875</v>
      </c>
      <c r="D350" s="2">
        <f>Table2[[#This Row],[Вінницька область]]*100</f>
        <v>31.707317073170731</v>
      </c>
      <c r="E350" s="2">
        <f>Table2[[#This Row],[Волинська область]]*100</f>
        <v>25</v>
      </c>
      <c r="F350" s="2">
        <f>Table2[[#This Row],[Дніпропетровська область]]*100</f>
        <v>23.728813559322035</v>
      </c>
      <c r="G350" s="2">
        <f>Table2[[#This Row],[Донецька область]]*100</f>
        <v>95.138888888888886</v>
      </c>
      <c r="H350" s="2">
        <f>Table2[[#This Row],[Житомирська область]]*100</f>
        <v>19.078947368421055</v>
      </c>
      <c r="I350" s="2">
        <f>Table2[[#This Row],[Закарпатська область]]*100</f>
        <v>35.514018691588781</v>
      </c>
      <c r="J350" s="2">
        <f>Table2[[#This Row],[Запорізька область]]*100</f>
        <v>16.610169491525422</v>
      </c>
      <c r="K350" s="2">
        <f>Table2[[#This Row],[Івано-Франківська область]]*100</f>
        <v>52.777777777777779</v>
      </c>
      <c r="L350" s="2">
        <f>Table2[[#This Row],[Київська область]]*100</f>
        <v>42.758620689655174</v>
      </c>
      <c r="M350" s="2">
        <f>Table2[[#This Row],[Кіровоградська область]]*100</f>
        <v>16</v>
      </c>
      <c r="N350" s="2">
        <f>Table2[[#This Row],[Луганська область]]*100</f>
        <v>16</v>
      </c>
      <c r="O350" s="2">
        <f>Table2[[#This Row],[Львівська область]]*100</f>
        <v>46.902654867256636</v>
      </c>
      <c r="P350" s="2">
        <f>Table2[[#This Row],[Миколаївська область]]*100</f>
        <v>24</v>
      </c>
      <c r="Q350" s="2">
        <f>Table2[[#This Row],[Одеська область]]*100</f>
        <v>10.216718266253871</v>
      </c>
      <c r="R350" s="2">
        <f>Table2[[#This Row],[Полтавська область]]*100</f>
        <v>5.9171597633136095</v>
      </c>
      <c r="S350" s="2">
        <f>Table2[[#This Row],[Рівненська область]]*100</f>
        <v>24.545454545454547</v>
      </c>
      <c r="T350" s="2">
        <f>Table2[[#This Row],[Сумська область]]*100</f>
        <v>30.76923076923077</v>
      </c>
      <c r="U350" s="2">
        <f>Table2[[#This Row],[Тернопільська область]]*100</f>
        <v>28.75536480686695</v>
      </c>
      <c r="V350" s="2">
        <f>Table2[[#This Row],[Харківська область]]*100</f>
        <v>42.285714285714285</v>
      </c>
      <c r="W350" s="2">
        <f>Table2[[#This Row],[Херсонська область]]*100</f>
        <v>8.8888888888888893</v>
      </c>
      <c r="X350" s="2">
        <f>Table2[[#This Row],[Хмельницька область]]*100</f>
        <v>54.285714285714285</v>
      </c>
      <c r="Y350" s="2">
        <f>Table2[[#This Row],[Черкаська область]]*100</f>
        <v>53.125</v>
      </c>
      <c r="Z350" s="2">
        <f>Table2[[#This Row],[Чернівецька область]]*100</f>
        <v>46</v>
      </c>
      <c r="AA350" s="2">
        <f>Table2[[#This Row],[Чернігівська область]]*100</f>
        <v>23.809523809523807</v>
      </c>
    </row>
    <row r="351" spans="1:27" x14ac:dyDescent="0.35">
      <c r="A351" s="1">
        <v>44105</v>
      </c>
      <c r="B351" t="s">
        <v>50</v>
      </c>
      <c r="C351" s="2">
        <f>Table2[[#This Row],[м.Київ]]*100</f>
        <v>53.125</v>
      </c>
      <c r="D351" s="2">
        <f>Table2[[#This Row],[Вінницька область]]*100</f>
        <v>68.292682926829272</v>
      </c>
      <c r="E351" s="2">
        <f>Table2[[#This Row],[Волинська область]]*100</f>
        <v>75</v>
      </c>
      <c r="F351" s="2">
        <f>Table2[[#This Row],[Дніпропетровська область]]*100</f>
        <v>76.271186440677965</v>
      </c>
      <c r="G351" s="2">
        <f>Table2[[#This Row],[Донецька область]]*100</f>
        <v>4.8611111111111116</v>
      </c>
      <c r="H351" s="2">
        <f>Table2[[#This Row],[Житомирська область]]*100</f>
        <v>80.921052631578945</v>
      </c>
      <c r="I351" s="2">
        <f>Table2[[#This Row],[Закарпатська область]]*100</f>
        <v>64.485981308411212</v>
      </c>
      <c r="J351" s="2">
        <f>Table2[[#This Row],[Запорізька область]]*100</f>
        <v>83.389830508474574</v>
      </c>
      <c r="K351" s="2">
        <f>Table2[[#This Row],[Івано-Франківська область]]*100</f>
        <v>47.222222222222221</v>
      </c>
      <c r="L351" s="2">
        <f>Table2[[#This Row],[Київська область]]*100</f>
        <v>57.241379310344833</v>
      </c>
      <c r="M351" s="2">
        <f>Table2[[#This Row],[Кіровоградська область]]*100</f>
        <v>84</v>
      </c>
      <c r="N351" s="2">
        <f>Table2[[#This Row],[Луганська область]]*100</f>
        <v>84</v>
      </c>
      <c r="O351" s="2">
        <f>Table2[[#This Row],[Львівська область]]*100</f>
        <v>53.097345132743371</v>
      </c>
      <c r="P351" s="2">
        <f>Table2[[#This Row],[Миколаївська область]]*100</f>
        <v>76</v>
      </c>
      <c r="Q351" s="2">
        <f>Table2[[#This Row],[Одеська область]]*100</f>
        <v>89.783281733746136</v>
      </c>
      <c r="R351" s="2">
        <f>Table2[[#This Row],[Полтавська область]]*100</f>
        <v>94.082840236686394</v>
      </c>
      <c r="S351" s="2">
        <f>Table2[[#This Row],[Рівненська область]]*100</f>
        <v>75.454545454545453</v>
      </c>
      <c r="T351" s="2">
        <f>Table2[[#This Row],[Сумська область]]*100</f>
        <v>69.230769230769226</v>
      </c>
      <c r="U351" s="2">
        <f>Table2[[#This Row],[Тернопільська область]]*100</f>
        <v>71.24463519313305</v>
      </c>
      <c r="V351" s="2">
        <f>Table2[[#This Row],[Харківська область]]*100</f>
        <v>57.714285714285715</v>
      </c>
      <c r="W351" s="2">
        <f>Table2[[#This Row],[Херсонська область]]*100</f>
        <v>91.111111111111114</v>
      </c>
      <c r="X351" s="2">
        <f>Table2[[#This Row],[Хмельницька область]]*100</f>
        <v>45.714285714285715</v>
      </c>
      <c r="Y351" s="2">
        <f>Table2[[#This Row],[Черкаська область]]*100</f>
        <v>46.875</v>
      </c>
      <c r="Z351" s="2">
        <f>Table2[[#This Row],[Чернівецька область]]*100</f>
        <v>54</v>
      </c>
      <c r="AA351" s="2">
        <f>Table2[[#This Row],[Чернігівська область]]*100</f>
        <v>76.19047619047619</v>
      </c>
    </row>
    <row r="352" spans="1:27" x14ac:dyDescent="0.35">
      <c r="A352" s="1">
        <v>44105</v>
      </c>
      <c r="B352" t="s">
        <v>51</v>
      </c>
      <c r="C352" s="2">
        <f>Table2[[#This Row],[м.Київ]]*100</f>
        <v>13.368983957219251</v>
      </c>
      <c r="D352" s="2">
        <f>Table2[[#This Row],[Вінницька область]]*100</f>
        <v>24.137931034482758</v>
      </c>
      <c r="E352" s="2">
        <f>Table2[[#This Row],[Волинська область]]*100</f>
        <v>4.4871794871794872</v>
      </c>
      <c r="F352" s="2">
        <f>Table2[[#This Row],[Дніпропетровська область]]*100</f>
        <v>3.3816425120772946</v>
      </c>
      <c r="G352" s="2">
        <f>Table2[[#This Row],[Донецька область]]*100</f>
        <v>3.535353535353535</v>
      </c>
      <c r="H352" s="2">
        <f>Table2[[#This Row],[Житомирська область]]*100</f>
        <v>6.3492063492063489</v>
      </c>
      <c r="I352" s="2">
        <f>Table2[[#This Row],[Закарпатська область]]*100</f>
        <v>9.9099099099099099</v>
      </c>
      <c r="J352" s="2">
        <f>Table2[[#This Row],[Запорізька область]]*100</f>
        <v>7.1856287425149699</v>
      </c>
      <c r="K352" s="2">
        <f>Table2[[#This Row],[Івано-Франківська область]]*100</f>
        <v>24.637681159420293</v>
      </c>
      <c r="L352" s="2">
        <f>Table2[[#This Row],[Київська область]]*100</f>
        <v>8.695652173913043</v>
      </c>
      <c r="M352" s="2">
        <f>Table2[[#This Row],[Кіровоградська область]]*100</f>
        <v>12.195121951219512</v>
      </c>
      <c r="N352" s="2">
        <f>Table2[[#This Row],[Луганська область]]*100</f>
        <v>4.5454545454545459</v>
      </c>
      <c r="O352" s="2">
        <f>Table2[[#This Row],[Львівська область]]*100</f>
        <v>17.679558011049721</v>
      </c>
      <c r="P352" s="2">
        <f>Table2[[#This Row],[Миколаївська область]]*100</f>
        <v>7.6923076923076925</v>
      </c>
      <c r="Q352" s="2">
        <f>Table2[[#This Row],[Одеська область]]*100</f>
        <v>0.81300813008130091</v>
      </c>
      <c r="R352" s="2">
        <f>Table2[[#This Row],[Полтавська область]]*100</f>
        <v>2.4561403508771931</v>
      </c>
      <c r="S352" s="2">
        <f>Table2[[#This Row],[Рівненська область]]*100</f>
        <v>1.5748031496062991</v>
      </c>
      <c r="T352" s="2">
        <f>Table2[[#This Row],[Сумська область]]*100</f>
        <v>2.5210084033613445</v>
      </c>
      <c r="U352" s="2">
        <f>Table2[[#This Row],[Тернопільська область]]*100</f>
        <v>6.7796610169491522</v>
      </c>
      <c r="V352" s="2">
        <f>Table2[[#This Row],[Харківська область]]*100</f>
        <v>16.225165562913908</v>
      </c>
      <c r="W352" s="2">
        <f>Table2[[#This Row],[Херсонська область]]*100</f>
        <v>0.76923076923076927</v>
      </c>
      <c r="X352" s="2">
        <f>Table2[[#This Row],[Хмельницька область]]*100</f>
        <v>10.810810810810811</v>
      </c>
      <c r="Y352" s="2">
        <f>Table2[[#This Row],[Черкаська область]]*100</f>
        <v>3.225806451612903</v>
      </c>
      <c r="Z352" s="2">
        <f>Table2[[#This Row],[Чернівецька область]]*100</f>
        <v>2.1276595744680851</v>
      </c>
      <c r="AA352" s="2">
        <f>Table2[[#This Row],[Чернігівська область]]*100</f>
        <v>4.3103448275862073</v>
      </c>
    </row>
    <row r="353" spans="1:27" x14ac:dyDescent="0.35">
      <c r="A353" s="1">
        <v>44105</v>
      </c>
      <c r="B353" t="s">
        <v>52</v>
      </c>
      <c r="C353" s="2">
        <f>Table2[[#This Row],[м.Київ]]*100</f>
        <v>86.631016042780757</v>
      </c>
      <c r="D353" s="2">
        <f>Table2[[#This Row],[Вінницька область]]*100</f>
        <v>75.862068965517238</v>
      </c>
      <c r="E353" s="2">
        <f>Table2[[#This Row],[Волинська область]]*100</f>
        <v>95.512820512820511</v>
      </c>
      <c r="F353" s="2">
        <f>Table2[[#This Row],[Дніпропетровська область]]*100</f>
        <v>96.618357487922708</v>
      </c>
      <c r="G353" s="2">
        <f>Table2[[#This Row],[Донецька область]]*100</f>
        <v>96.464646464646464</v>
      </c>
      <c r="H353" s="2">
        <f>Table2[[#This Row],[Житомирська область]]*100</f>
        <v>93.650793650793645</v>
      </c>
      <c r="I353" s="2">
        <f>Table2[[#This Row],[Закарпатська область]]*100</f>
        <v>90.090090090090087</v>
      </c>
      <c r="J353" s="2">
        <f>Table2[[#This Row],[Запорізька область]]*100</f>
        <v>92.814371257485035</v>
      </c>
      <c r="K353" s="2">
        <f>Table2[[#This Row],[Івано-Франківська область]]*100</f>
        <v>75.362318840579718</v>
      </c>
      <c r="L353" s="2">
        <f>Table2[[#This Row],[Київська область]]*100</f>
        <v>91.304347826086953</v>
      </c>
      <c r="M353" s="2">
        <f>Table2[[#This Row],[Кіровоградська область]]*100</f>
        <v>87.804878048780495</v>
      </c>
      <c r="N353" s="2">
        <f>Table2[[#This Row],[Луганська область]]*100</f>
        <v>95.454545454545453</v>
      </c>
      <c r="O353" s="2">
        <f>Table2[[#This Row],[Львівська область]]*100</f>
        <v>82.320441988950279</v>
      </c>
      <c r="P353" s="2">
        <f>Table2[[#This Row],[Миколаївська область]]*100</f>
        <v>92.307692307692307</v>
      </c>
      <c r="Q353" s="2">
        <f>Table2[[#This Row],[Одеська область]]*100</f>
        <v>99.1869918699187</v>
      </c>
      <c r="R353" s="2">
        <f>Table2[[#This Row],[Полтавська область]]*100</f>
        <v>97.543859649122808</v>
      </c>
      <c r="S353" s="2">
        <f>Table2[[#This Row],[Рівненська область]]*100</f>
        <v>98.425196850393704</v>
      </c>
      <c r="T353" s="2">
        <f>Table2[[#This Row],[Сумська область]]*100</f>
        <v>97.47899159663865</v>
      </c>
      <c r="U353" s="2">
        <f>Table2[[#This Row],[Тернопільська область]]*100</f>
        <v>93.220338983050837</v>
      </c>
      <c r="V353" s="2">
        <f>Table2[[#This Row],[Харківська область]]*100</f>
        <v>83.774834437086085</v>
      </c>
      <c r="W353" s="2">
        <f>Table2[[#This Row],[Херсонська область]]*100</f>
        <v>99.230769230769226</v>
      </c>
      <c r="X353" s="2">
        <f>Table2[[#This Row],[Хмельницька область]]*100</f>
        <v>89.189189189189193</v>
      </c>
      <c r="Y353" s="2">
        <f>Table2[[#This Row],[Черкаська область]]*100</f>
        <v>96.774193548387103</v>
      </c>
      <c r="Z353" s="2">
        <f>Table2[[#This Row],[Чернівецька область]]*100</f>
        <v>97.872340425531917</v>
      </c>
      <c r="AA353" s="2">
        <f>Table2[[#This Row],[Чернігівська область]]*100</f>
        <v>95.689655172413794</v>
      </c>
    </row>
    <row r="354" spans="1:27" x14ac:dyDescent="0.35">
      <c r="A354" s="1">
        <v>44106</v>
      </c>
      <c r="B354" t="s">
        <v>30</v>
      </c>
      <c r="C354" s="2">
        <f>Table2[[#This Row],[м.Київ]]*100</f>
        <v>58.29655781112092</v>
      </c>
      <c r="D354" s="2">
        <f>Table2[[#This Row],[Вінницька область]]*100</f>
        <v>27.736006683375102</v>
      </c>
      <c r="E354" s="2">
        <f>Table2[[#This Row],[Волинська область]]*100</f>
        <v>29.962192816635159</v>
      </c>
      <c r="F354" s="2">
        <f>Table2[[#This Row],[Дніпропетровська область]]*100</f>
        <v>24.255140579101973</v>
      </c>
      <c r="G354" s="2">
        <f>Table2[[#This Row],[Донецька область]]*100</f>
        <v>28.674203494347378</v>
      </c>
      <c r="H354" s="2">
        <f>Table2[[#This Row],[Житомирська область]]*100</f>
        <v>33.39622641509434</v>
      </c>
      <c r="I354" s="2">
        <f>Table2[[#This Row],[Закарпатська область]]*100</f>
        <v>29.199648197009676</v>
      </c>
      <c r="J354" s="2">
        <f>Table2[[#This Row],[Запорізька область]]*100</f>
        <v>29.411764705882355</v>
      </c>
      <c r="K354" s="2">
        <f>Table2[[#This Row],[Івано-Франківська область]]*100</f>
        <v>23.66288492706645</v>
      </c>
      <c r="L354" s="2">
        <f>Table2[[#This Row],[Київська область]]*100</f>
        <v>40.896860986547082</v>
      </c>
      <c r="M354" s="2">
        <f>Table2[[#This Row],[Кіровоградська область]]*100</f>
        <v>39.719626168224295</v>
      </c>
      <c r="N354" s="2">
        <f>Table2[[#This Row],[Луганська область]]*100</f>
        <v>60.301507537688437</v>
      </c>
      <c r="O354" s="2">
        <f>Table2[[#This Row],[Львівська область]]*100</f>
        <v>27.040618955512574</v>
      </c>
      <c r="P354" s="2">
        <f>Table2[[#This Row],[Миколаївська область]]*100</f>
        <v>36.28219484882419</v>
      </c>
      <c r="Q354" s="2">
        <f>Table2[[#This Row],[Одеська область]]*100</f>
        <v>33.176628609805235</v>
      </c>
      <c r="R354" s="2">
        <f>Table2[[#This Row],[Полтавська область]]*100</f>
        <v>22.5114854517611</v>
      </c>
      <c r="S354" s="2">
        <f>Table2[[#This Row],[Рівненська область]]*100</f>
        <v>43.678160919540232</v>
      </c>
      <c r="T354" s="2">
        <f>Table2[[#This Row],[Сумська область]]*100</f>
        <v>33.442622950819676</v>
      </c>
      <c r="U354" s="2">
        <f>Table2[[#This Row],[Тернопільська область]]*100</f>
        <v>35.259433962264154</v>
      </c>
      <c r="V354" s="2">
        <f>Table2[[#This Row],[Харківська область]]*100</f>
        <v>39.490179690764734</v>
      </c>
      <c r="W354" s="2">
        <f>Table2[[#This Row],[Херсонська область]]*100</f>
        <v>20.512820512820511</v>
      </c>
      <c r="X354" s="2">
        <f>Table2[[#This Row],[Хмельницька область]]*100</f>
        <v>37.571780147662018</v>
      </c>
      <c r="Y354" s="2">
        <f>Table2[[#This Row],[Черкаська область]]*100</f>
        <v>49.247311827956992</v>
      </c>
      <c r="Z354" s="2">
        <f>Table2[[#This Row],[Чернівецька область]]*100</f>
        <v>30.081967213114751</v>
      </c>
      <c r="AA354" s="2">
        <f>Table2[[#This Row],[Чернігівська область]]*100</f>
        <v>46.14093959731543</v>
      </c>
    </row>
    <row r="355" spans="1:27" x14ac:dyDescent="0.35">
      <c r="A355" s="1">
        <v>44106</v>
      </c>
      <c r="B355" t="s">
        <v>31</v>
      </c>
      <c r="C355" s="2">
        <f>Table2[[#This Row],[м.Київ]]*100</f>
        <v>4.3248014121800527</v>
      </c>
      <c r="D355" s="2">
        <f>Table2[[#This Row],[Вінницька область]]*100</f>
        <v>35.254803675856309</v>
      </c>
      <c r="E355" s="2">
        <f>Table2[[#This Row],[Волинська область]]*100</f>
        <v>19.754253308128543</v>
      </c>
      <c r="F355" s="2">
        <f>Table2[[#This Row],[Дніпропетровська область]]*100</f>
        <v>39.4880402853546</v>
      </c>
      <c r="G355" s="2">
        <f>Table2[[#This Row],[Донецька область]]*100</f>
        <v>67.625899280575538</v>
      </c>
      <c r="H355" s="2">
        <f>Table2[[#This Row],[Житомирська область]]*100</f>
        <v>4.2452830188679247</v>
      </c>
      <c r="I355" s="2">
        <f>Table2[[#This Row],[Закарпатська область]]*100</f>
        <v>7.6517150395778364</v>
      </c>
      <c r="J355" s="2">
        <f>Table2[[#This Row],[Запорізька область]]*100</f>
        <v>10.349962769918093</v>
      </c>
      <c r="K355" s="2">
        <f>Table2[[#This Row],[Івано-Франківська область]]*100</f>
        <v>15.018908698001079</v>
      </c>
      <c r="L355" s="2">
        <f>Table2[[#This Row],[Київська область]]*100</f>
        <v>12.556053811659194</v>
      </c>
      <c r="M355" s="2">
        <f>Table2[[#This Row],[Кіровоградська область]]*100</f>
        <v>7.4766355140186906</v>
      </c>
      <c r="N355" s="2">
        <f>Table2[[#This Row],[Луганська область]]*100</f>
        <v>12.060301507537687</v>
      </c>
      <c r="O355" s="2">
        <f>Table2[[#This Row],[Львівська область]]*100</f>
        <v>21.779497098646033</v>
      </c>
      <c r="P355" s="2">
        <f>Table2[[#This Row],[Миколаївська область]]*100</f>
        <v>9.9664053751399777</v>
      </c>
      <c r="Q355" s="2">
        <f>Table2[[#This Row],[Одеська область]]*100</f>
        <v>44.996642041638687</v>
      </c>
      <c r="R355" s="2">
        <f>Table2[[#This Row],[Полтавська область]]*100</f>
        <v>17.304747320061256</v>
      </c>
      <c r="S355" s="2">
        <f>Table2[[#This Row],[Рівненська область]]*100</f>
        <v>19.795657726692209</v>
      </c>
      <c r="T355" s="2">
        <f>Table2[[#This Row],[Сумська область]]*100</f>
        <v>22.622950819672131</v>
      </c>
      <c r="U355" s="2">
        <f>Table2[[#This Row],[Тернопільська область]]*100</f>
        <v>8.4905660377358494</v>
      </c>
      <c r="V355" s="2">
        <f>Table2[[#This Row],[Харківська область]]*100</f>
        <v>15.085666527371499</v>
      </c>
      <c r="W355" s="2">
        <f>Table2[[#This Row],[Херсонська область]]*100</f>
        <v>0</v>
      </c>
      <c r="X355" s="2">
        <f>Table2[[#This Row],[Хмельницька область]]*100</f>
        <v>28.219852337981955</v>
      </c>
      <c r="Y355" s="2">
        <f>Table2[[#This Row],[Черкаська область]]*100</f>
        <v>0.64516129032258063</v>
      </c>
      <c r="Z355" s="2">
        <f>Table2[[#This Row],[Чернівецька область]]*100</f>
        <v>17.295081967213115</v>
      </c>
      <c r="AA355" s="2">
        <f>Table2[[#This Row],[Чернігівська область]]*100</f>
        <v>9.5637583892617446</v>
      </c>
    </row>
    <row r="356" spans="1:27" x14ac:dyDescent="0.35">
      <c r="A356" s="1">
        <v>44106</v>
      </c>
      <c r="B356" t="s">
        <v>32</v>
      </c>
      <c r="C356" s="2">
        <f>Table2[[#This Row],[м.Київ]]*100</f>
        <v>62.621359223300978</v>
      </c>
      <c r="D356" s="2">
        <f>Table2[[#This Row],[Вінницька область]]*100</f>
        <v>62.990810359231411</v>
      </c>
      <c r="E356" s="2">
        <f>Table2[[#This Row],[Волинська область]]*100</f>
        <v>49.716446124763699</v>
      </c>
      <c r="F356" s="2">
        <f>Table2[[#This Row],[Дніпропетровська область]]*100</f>
        <v>63.743180864456569</v>
      </c>
      <c r="G356" s="2">
        <f>Table2[[#This Row],[Донецька область]]*100</f>
        <v>96.300102774922919</v>
      </c>
      <c r="H356" s="2">
        <f>Table2[[#This Row],[Житомирська область]]*100</f>
        <v>37.64150943396227</v>
      </c>
      <c r="I356" s="2">
        <f>Table2[[#This Row],[Закарпатська область]]*100</f>
        <v>36.85136323658751</v>
      </c>
      <c r="J356" s="2">
        <f>Table2[[#This Row],[Запорізька область]]*100</f>
        <v>39.761727475800448</v>
      </c>
      <c r="K356" s="2">
        <f>Table2[[#This Row],[Івано-Франківська область]]*100</f>
        <v>38.681793625067527</v>
      </c>
      <c r="L356" s="2">
        <f>Table2[[#This Row],[Київська область]]*100</f>
        <v>53.452914798206272</v>
      </c>
      <c r="M356" s="2">
        <f>Table2[[#This Row],[Кіровоградська область]]*100</f>
        <v>47.196261682242991</v>
      </c>
      <c r="N356" s="2">
        <f>Table2[[#This Row],[Луганська область]]*100</f>
        <v>72.361809045226138</v>
      </c>
      <c r="O356" s="2">
        <f>Table2[[#This Row],[Львівська область]]*100</f>
        <v>48.820116054158611</v>
      </c>
      <c r="P356" s="2">
        <f>Table2[[#This Row],[Миколаївська область]]*100</f>
        <v>46.248600223964168</v>
      </c>
      <c r="Q356" s="2">
        <f>Table2[[#This Row],[Одеська область]]*100</f>
        <v>78.173270651443929</v>
      </c>
      <c r="R356" s="2">
        <f>Table2[[#This Row],[Полтавська область]]*100</f>
        <v>39.816232771822357</v>
      </c>
      <c r="S356" s="2">
        <f>Table2[[#This Row],[Рівненська область]]*100</f>
        <v>63.473818646232438</v>
      </c>
      <c r="T356" s="2">
        <f>Table2[[#This Row],[Сумська область]]*100</f>
        <v>56.065573770491802</v>
      </c>
      <c r="U356" s="2">
        <f>Table2[[#This Row],[Тернопільська область]]*100</f>
        <v>43.75</v>
      </c>
      <c r="V356" s="2">
        <f>Table2[[#This Row],[Харківська область]]*100</f>
        <v>54.575846218136228</v>
      </c>
      <c r="W356" s="2">
        <f>Table2[[#This Row],[Херсонська область]]*100</f>
        <v>20.512820512820511</v>
      </c>
      <c r="X356" s="2">
        <f>Table2[[#This Row],[Хмельницька область]]*100</f>
        <v>65.791632485643973</v>
      </c>
      <c r="Y356" s="2">
        <f>Table2[[#This Row],[Черкаська область]]*100</f>
        <v>49.892473118279568</v>
      </c>
      <c r="Z356" s="2">
        <f>Table2[[#This Row],[Чернівецька область]]*100</f>
        <v>47.377049180327866</v>
      </c>
      <c r="AA356" s="2">
        <f>Table2[[#This Row],[Чернігівська область]]*100</f>
        <v>55.70469798657718</v>
      </c>
    </row>
    <row r="357" spans="1:27" x14ac:dyDescent="0.35">
      <c r="A357" s="1">
        <v>44106</v>
      </c>
      <c r="B357" t="s">
        <v>33</v>
      </c>
      <c r="C357" s="2">
        <f>Table2[[#This Row],[м.Київ]]*100</f>
        <v>37.378640776699022</v>
      </c>
      <c r="D357" s="2">
        <f>Table2[[#This Row],[Вінницька область]]*100</f>
        <v>37.009189640768589</v>
      </c>
      <c r="E357" s="2">
        <f>Table2[[#This Row],[Волинська область]]*100</f>
        <v>50.283553875236301</v>
      </c>
      <c r="F357" s="2">
        <f>Table2[[#This Row],[Дніпропетровська область]]*100</f>
        <v>36.256819135543431</v>
      </c>
      <c r="G357" s="2">
        <f>Table2[[#This Row],[Донецька область]]*100</f>
        <v>3.6998972250770867</v>
      </c>
      <c r="H357" s="2">
        <f>Table2[[#This Row],[Житомирська область]]*100</f>
        <v>62.35849056603773</v>
      </c>
      <c r="I357" s="2">
        <f>Table2[[#This Row],[Закарпатська область]]*100</f>
        <v>63.14863676341249</v>
      </c>
      <c r="J357" s="2">
        <f>Table2[[#This Row],[Запорізька область]]*100</f>
        <v>60.238272524199552</v>
      </c>
      <c r="K357" s="2">
        <f>Table2[[#This Row],[Івано-Франківська область]]*100</f>
        <v>61.318206374932473</v>
      </c>
      <c r="L357" s="2">
        <f>Table2[[#This Row],[Київська область]]*100</f>
        <v>46.547085201793728</v>
      </c>
      <c r="M357" s="2">
        <f>Table2[[#This Row],[Кіровоградська область]]*100</f>
        <v>52.803738317757009</v>
      </c>
      <c r="N357" s="2">
        <f>Table2[[#This Row],[Луганська область]]*100</f>
        <v>27.638190954773869</v>
      </c>
      <c r="O357" s="2">
        <f>Table2[[#This Row],[Львівська область]]*100</f>
        <v>51.179883945841389</v>
      </c>
      <c r="P357" s="2">
        <f>Table2[[#This Row],[Миколаївська область]]*100</f>
        <v>53.751399776035832</v>
      </c>
      <c r="Q357" s="2">
        <f>Table2[[#This Row],[Одеська область]]*100</f>
        <v>21.826729348556071</v>
      </c>
      <c r="R357" s="2">
        <f>Table2[[#This Row],[Полтавська область]]*100</f>
        <v>60.183767228177643</v>
      </c>
      <c r="S357" s="2">
        <f>Table2[[#This Row],[Рівненська область]]*100</f>
        <v>36.526181353767562</v>
      </c>
      <c r="T357" s="2">
        <f>Table2[[#This Row],[Сумська область]]*100</f>
        <v>43.934426229508198</v>
      </c>
      <c r="U357" s="2">
        <f>Table2[[#This Row],[Тернопільська область]]*100</f>
        <v>56.25</v>
      </c>
      <c r="V357" s="2">
        <f>Table2[[#This Row],[Харківська область]]*100</f>
        <v>45.424153781863772</v>
      </c>
      <c r="W357" s="2">
        <f>Table2[[#This Row],[Херсонська область]]*100</f>
        <v>79.487179487179489</v>
      </c>
      <c r="X357" s="2">
        <f>Table2[[#This Row],[Хмельницька область]]*100</f>
        <v>34.208367514356027</v>
      </c>
      <c r="Y357" s="2">
        <f>Table2[[#This Row],[Черкаська область]]*100</f>
        <v>50.107526881720432</v>
      </c>
      <c r="Z357" s="2">
        <f>Table2[[#This Row],[Чернівецька область]]*100</f>
        <v>52.622950819672134</v>
      </c>
      <c r="AA357" s="2">
        <f>Table2[[#This Row],[Чернігівська область]]*100</f>
        <v>44.29530201342282</v>
      </c>
    </row>
    <row r="358" spans="1:27" x14ac:dyDescent="0.35">
      <c r="A358" s="1">
        <v>44106</v>
      </c>
      <c r="B358" t="s">
        <v>46</v>
      </c>
      <c r="C358" s="2">
        <f>Table2[[#This Row],[м.Київ]]*100</f>
        <v>37.246248896734336</v>
      </c>
      <c r="D358" s="2">
        <f>Table2[[#This Row],[Вінницька область]]*100</f>
        <v>35.672514619883039</v>
      </c>
      <c r="E358" s="2">
        <f>Table2[[#This Row],[Волинська область]]*100</f>
        <v>26.275992438563328</v>
      </c>
      <c r="F358" s="2">
        <f>Table2[[#This Row],[Дніпропетровська область]]*100</f>
        <v>33.52021245205075</v>
      </c>
      <c r="G358" s="2">
        <f>Table2[[#This Row],[Донецька область]]*100</f>
        <v>45.694956949569494</v>
      </c>
      <c r="H358" s="2">
        <f>Table2[[#This Row],[Житомирська область]]*100</f>
        <v>53.588516746411486</v>
      </c>
      <c r="I358" s="2">
        <f>Table2[[#This Row],[Закарпатська область]]*100</f>
        <v>52.066842568161832</v>
      </c>
      <c r="J358" s="2">
        <f>Table2[[#This Row],[Запорізька область]]*100</f>
        <v>55.334846765039728</v>
      </c>
      <c r="K358" s="2">
        <f>Table2[[#This Row],[Івано-Франківська область]]*100</f>
        <v>36.334913112164294</v>
      </c>
      <c r="L358" s="2">
        <f>Table2[[#This Row],[Київська область]]*100</f>
        <v>56.000000000000007</v>
      </c>
      <c r="M358" s="2">
        <f>Table2[[#This Row],[Кіровоградська область]]*100</f>
        <v>81.742738589211612</v>
      </c>
      <c r="N358" s="2">
        <f>Table2[[#This Row],[Луганська область]]*100</f>
        <v>23.606557377049182</v>
      </c>
      <c r="O358" s="2">
        <f>Table2[[#This Row],[Львівська область]]*100</f>
        <v>51.471135940409681</v>
      </c>
      <c r="P358" s="2">
        <f>Table2[[#This Row],[Миколаївська область]]*100</f>
        <v>41.971207087486157</v>
      </c>
      <c r="Q358" s="2">
        <f>Table2[[#This Row],[Одеська область]]*100</f>
        <v>29.666212534059945</v>
      </c>
      <c r="R358" s="2">
        <f>Table2[[#This Row],[Полтавська область]]*100</f>
        <v>25.949820788530463</v>
      </c>
      <c r="S358" s="2">
        <f>Table2[[#This Row],[Рівненська область]]*100</f>
        <v>25.331369661266567</v>
      </c>
      <c r="T358" s="2">
        <f>Table2[[#This Row],[Сумська область]]*100</f>
        <v>50.671140939597315</v>
      </c>
      <c r="U358" s="2">
        <f>Table2[[#This Row],[Тернопільська область]]*100</f>
        <v>29.572301425661912</v>
      </c>
      <c r="V358" s="2">
        <f>Table2[[#This Row],[Харківська область]]*100</f>
        <v>21.71344165435746</v>
      </c>
      <c r="W358" s="2">
        <f>Table2[[#This Row],[Херсонська область]]*100</f>
        <v>39.781328847771235</v>
      </c>
      <c r="X358" s="2">
        <f>Table2[[#This Row],[Хмельницька область]]*100</f>
        <v>52.009844134536507</v>
      </c>
      <c r="Y358" s="2">
        <f>Table2[[#This Row],[Черкаська область]]*100</f>
        <v>41.89473684210526</v>
      </c>
      <c r="Z358" s="2">
        <f>Table2[[#This Row],[Чернівецька область]]*100</f>
        <v>29.918032786885245</v>
      </c>
      <c r="AA358" s="2">
        <f>Table2[[#This Row],[Чернігівська область]]*100</f>
        <v>23.940149625935163</v>
      </c>
    </row>
    <row r="359" spans="1:27" x14ac:dyDescent="0.35">
      <c r="A359" s="1">
        <v>44106</v>
      </c>
      <c r="B359" t="s">
        <v>47</v>
      </c>
      <c r="C359" s="2">
        <f>Table2[[#This Row],[м.Київ]]*100</f>
        <v>54.620853080568722</v>
      </c>
      <c r="D359" s="2">
        <f>Table2[[#This Row],[Вінницька область]]*100</f>
        <v>49.648711943793913</v>
      </c>
      <c r="E359" s="2">
        <f>Table2[[#This Row],[Волинська область]]*100</f>
        <v>55.755395683453237</v>
      </c>
      <c r="F359" s="2">
        <f>Table2[[#This Row],[Дніпропетровська область]]*100</f>
        <v>22.007042253521128</v>
      </c>
      <c r="G359" s="2">
        <f>Table2[[#This Row],[Донецька область]]*100</f>
        <v>33.51278600269179</v>
      </c>
      <c r="H359" s="2">
        <f>Table2[[#This Row],[Житомирська область]]*100</f>
        <v>8.6734693877551017</v>
      </c>
      <c r="I359" s="2">
        <f>Table2[[#This Row],[Закарпатська область]]*100</f>
        <v>41.891891891891895</v>
      </c>
      <c r="J359" s="2">
        <f>Table2[[#This Row],[Запорізька область]]*100</f>
        <v>16.820512820512821</v>
      </c>
      <c r="K359" s="2">
        <f>Table2[[#This Row],[Івано-Франківська область]]*100</f>
        <v>37.391304347826086</v>
      </c>
      <c r="L359" s="2">
        <f>Table2[[#This Row],[Київська область]]*100</f>
        <v>67.933130699088153</v>
      </c>
      <c r="M359" s="2">
        <f>Table2[[#This Row],[Кіровоградська область]]*100</f>
        <v>40.609137055837564</v>
      </c>
      <c r="N359" s="2">
        <f>Table2[[#This Row],[Луганська область]]*100</f>
        <v>0</v>
      </c>
      <c r="O359" s="2">
        <f>Table2[[#This Row],[Львівська область]]*100</f>
        <v>61.939218523878438</v>
      </c>
      <c r="P359" s="2">
        <f>Table2[[#This Row],[Миколаївська область]]*100</f>
        <v>45.646437994722952</v>
      </c>
      <c r="Q359" s="2">
        <f>Table2[[#This Row],[Одеська область]]*100</f>
        <v>42.020665901262916</v>
      </c>
      <c r="R359" s="2">
        <f>Table2[[#This Row],[Полтавська область]]*100</f>
        <v>15.469613259668508</v>
      </c>
      <c r="S359" s="2">
        <f>Table2[[#This Row],[Рівненська область]]*100</f>
        <v>41.279069767441861</v>
      </c>
      <c r="T359" s="2">
        <f>Table2[[#This Row],[Сумська область]]*100</f>
        <v>53.200883002207512</v>
      </c>
      <c r="U359" s="2">
        <f>Table2[[#This Row],[Тернопільська область]]*100</f>
        <v>36.088154269972449</v>
      </c>
      <c r="V359" s="2">
        <f>Table2[[#This Row],[Харківська область]]*100</f>
        <v>65.816326530612244</v>
      </c>
      <c r="W359" s="2">
        <f>Table2[[#This Row],[Херсонська область]]*100</f>
        <v>1.4799154334038054</v>
      </c>
      <c r="X359" s="2">
        <f>Table2[[#This Row],[Хмельницька область]]*100</f>
        <v>48.422712933753942</v>
      </c>
      <c r="Y359" s="2">
        <f>Table2[[#This Row],[Черкаська область]]*100</f>
        <v>87.437185929648237</v>
      </c>
      <c r="Z359" s="2">
        <f>Table2[[#This Row],[Чернівецька область]]*100</f>
        <v>45.753424657534246</v>
      </c>
      <c r="AA359" s="2">
        <f>Table2[[#This Row],[Чернігівська область]]*100</f>
        <v>33.333333333333329</v>
      </c>
    </row>
    <row r="360" spans="1:27" x14ac:dyDescent="0.35">
      <c r="A360" s="1">
        <v>44106</v>
      </c>
      <c r="B360" t="s">
        <v>48</v>
      </c>
      <c r="C360" s="2">
        <f>Table2[[#This Row],[м.Київ]]*100</f>
        <v>45.379146919431278</v>
      </c>
      <c r="D360" s="2">
        <f>Table2[[#This Row],[Вінницька область]]*100</f>
        <v>50.351288056206087</v>
      </c>
      <c r="E360" s="2">
        <f>Table2[[#This Row],[Волинська область]]*100</f>
        <v>44.244604316546763</v>
      </c>
      <c r="F360" s="2">
        <f>Table2[[#This Row],[Дніпропетровська область]]*100</f>
        <v>77.992957746478879</v>
      </c>
      <c r="G360" s="2">
        <f>Table2[[#This Row],[Донецька область]]*100</f>
        <v>66.487213997308217</v>
      </c>
      <c r="H360" s="2">
        <f>Table2[[#This Row],[Житомирська область]]*100</f>
        <v>91.326530612244895</v>
      </c>
      <c r="I360" s="2">
        <f>Table2[[#This Row],[Закарпатська область]]*100</f>
        <v>58.108108108108105</v>
      </c>
      <c r="J360" s="2">
        <f>Table2[[#This Row],[Запорізька область]]*100</f>
        <v>83.179487179487182</v>
      </c>
      <c r="K360" s="2">
        <f>Table2[[#This Row],[Івано-Франківська область]]*100</f>
        <v>62.608695652173921</v>
      </c>
      <c r="L360" s="2">
        <f>Table2[[#This Row],[Київська область]]*100</f>
        <v>32.066869300911854</v>
      </c>
      <c r="M360" s="2">
        <f>Table2[[#This Row],[Кіровоградська область]]*100</f>
        <v>59.390862944162436</v>
      </c>
      <c r="N360" s="2">
        <f>Table2[[#This Row],[Луганська область]]*100</f>
        <v>100</v>
      </c>
      <c r="O360" s="2">
        <f>Table2[[#This Row],[Львівська область]]*100</f>
        <v>38.060781476121562</v>
      </c>
      <c r="P360" s="2">
        <f>Table2[[#This Row],[Миколаївська область]]*100</f>
        <v>54.353562005277048</v>
      </c>
      <c r="Q360" s="2">
        <f>Table2[[#This Row],[Одеська область]]*100</f>
        <v>57.979334098737077</v>
      </c>
      <c r="R360" s="2">
        <f>Table2[[#This Row],[Полтавська область]]*100</f>
        <v>84.530386740331494</v>
      </c>
      <c r="S360" s="2">
        <f>Table2[[#This Row],[Рівненська область]]*100</f>
        <v>58.720930232558146</v>
      </c>
      <c r="T360" s="2">
        <f>Table2[[#This Row],[Сумська область]]*100</f>
        <v>46.799116997792495</v>
      </c>
      <c r="U360" s="2">
        <f>Table2[[#This Row],[Тернопільська область]]*100</f>
        <v>63.911845730027551</v>
      </c>
      <c r="V360" s="2">
        <f>Table2[[#This Row],[Харківська область]]*100</f>
        <v>34.183673469387756</v>
      </c>
      <c r="W360" s="2">
        <f>Table2[[#This Row],[Херсонська область]]*100</f>
        <v>98.520084566596196</v>
      </c>
      <c r="X360" s="2">
        <f>Table2[[#This Row],[Хмельницька область]]*100</f>
        <v>51.577287066246058</v>
      </c>
      <c r="Y360" s="2">
        <f>Table2[[#This Row],[Черкаська область]]*100</f>
        <v>12.562814070351758</v>
      </c>
      <c r="Z360" s="2">
        <f>Table2[[#This Row],[Чернівецька область]]*100</f>
        <v>54.246575342465754</v>
      </c>
      <c r="AA360" s="2">
        <f>Table2[[#This Row],[Чернігівська область]]*100</f>
        <v>66.666666666666657</v>
      </c>
    </row>
    <row r="361" spans="1:27" x14ac:dyDescent="0.35">
      <c r="A361" s="1">
        <v>44106</v>
      </c>
      <c r="B361" t="s">
        <v>49</v>
      </c>
      <c r="C361" s="2">
        <f>Table2[[#This Row],[м.Київ]]*100</f>
        <v>48.672566371681413</v>
      </c>
      <c r="D361" s="2">
        <f>Table2[[#This Row],[Вінницька область]]*100</f>
        <v>29.268292682926827</v>
      </c>
      <c r="E361" s="2">
        <f>Table2[[#This Row],[Волинська область]]*100</f>
        <v>28.125</v>
      </c>
      <c r="F361" s="2">
        <f>Table2[[#This Row],[Дніпропетровська область]]*100</f>
        <v>25.988700564971751</v>
      </c>
      <c r="G361" s="2">
        <f>Table2[[#This Row],[Донецька область]]*100</f>
        <v>97.333333333333343</v>
      </c>
      <c r="H361" s="2">
        <f>Table2[[#This Row],[Житомирська область]]*100</f>
        <v>21.710526315789476</v>
      </c>
      <c r="I361" s="2">
        <f>Table2[[#This Row],[Закарпатська область]]*100</f>
        <v>36.44859813084112</v>
      </c>
      <c r="J361" s="2">
        <f>Table2[[#This Row],[Запорізька область]]*100</f>
        <v>18.64406779661017</v>
      </c>
      <c r="K361" s="2">
        <f>Table2[[#This Row],[Івано-Франківська область]]*100</f>
        <v>52.083333333333336</v>
      </c>
      <c r="L361" s="2">
        <f>Table2[[#This Row],[Київська область]]*100</f>
        <v>47.019867549668874</v>
      </c>
      <c r="M361" s="2">
        <f>Table2[[#This Row],[Кіровоградська область]]*100</f>
        <v>14.000000000000002</v>
      </c>
      <c r="N361" s="2">
        <f>Table2[[#This Row],[Луганська область]]*100</f>
        <v>14.000000000000002</v>
      </c>
      <c r="O361" s="2">
        <f>Table2[[#This Row],[Львівська область]]*100</f>
        <v>44.690265486725664</v>
      </c>
      <c r="P361" s="2">
        <f>Table2[[#This Row],[Миколаївська область]]*100</f>
        <v>24</v>
      </c>
      <c r="Q361" s="2">
        <f>Table2[[#This Row],[Одеська область]]*100</f>
        <v>9.9071207430340564</v>
      </c>
      <c r="R361" s="2">
        <f>Table2[[#This Row],[Полтавська область]]*100</f>
        <v>5.9171597633136095</v>
      </c>
      <c r="S361" s="2">
        <f>Table2[[#This Row],[Рівненська область]]*100</f>
        <v>30</v>
      </c>
      <c r="T361" s="2">
        <f>Table2[[#This Row],[Сумська область]]*100</f>
        <v>32.307692307692307</v>
      </c>
      <c r="U361" s="2">
        <f>Table2[[#This Row],[Тернопільська область]]*100</f>
        <v>29.613733905579398</v>
      </c>
      <c r="V361" s="2">
        <f>Table2[[#This Row],[Харківська область]]*100</f>
        <v>44</v>
      </c>
      <c r="W361" s="2">
        <f>Table2[[#This Row],[Херсонська область]]*100</f>
        <v>7.7777777777777777</v>
      </c>
      <c r="X361" s="2">
        <f>Table2[[#This Row],[Хмельницька область]]*100</f>
        <v>57.142857142857139</v>
      </c>
      <c r="Y361" s="2">
        <f>Table2[[#This Row],[Черкаська область]]*100</f>
        <v>28.292682926829265</v>
      </c>
      <c r="Z361" s="2">
        <f>Table2[[#This Row],[Чернівецька область]]*100</f>
        <v>44</v>
      </c>
      <c r="AA361" s="2">
        <f>Table2[[#This Row],[Чернігівська область]]*100</f>
        <v>24.761904761904763</v>
      </c>
    </row>
    <row r="362" spans="1:27" x14ac:dyDescent="0.35">
      <c r="A362" s="1">
        <v>44106</v>
      </c>
      <c r="B362" t="s">
        <v>50</v>
      </c>
      <c r="C362" s="2">
        <f>Table2[[#This Row],[м.Київ]]*100</f>
        <v>51.327433628318587</v>
      </c>
      <c r="D362" s="2">
        <f>Table2[[#This Row],[Вінницька область]]*100</f>
        <v>70.731707317073173</v>
      </c>
      <c r="E362" s="2">
        <f>Table2[[#This Row],[Волинська область]]*100</f>
        <v>71.875</v>
      </c>
      <c r="F362" s="2">
        <f>Table2[[#This Row],[Дніпропетровська область]]*100</f>
        <v>74.011299435028249</v>
      </c>
      <c r="G362" s="2">
        <f>Table2[[#This Row],[Донецька область]]*100</f>
        <v>2.666666666666667</v>
      </c>
      <c r="H362" s="2">
        <f>Table2[[#This Row],[Житомирська область]]*100</f>
        <v>78.289473684210535</v>
      </c>
      <c r="I362" s="2">
        <f>Table2[[#This Row],[Закарпатська область]]*100</f>
        <v>63.551401869158873</v>
      </c>
      <c r="J362" s="2">
        <f>Table2[[#This Row],[Запорізька область]]*100</f>
        <v>81.355932203389841</v>
      </c>
      <c r="K362" s="2">
        <f>Table2[[#This Row],[Івано-Франківська область]]*100</f>
        <v>47.916666666666671</v>
      </c>
      <c r="L362" s="2">
        <f>Table2[[#This Row],[Київська область]]*100</f>
        <v>52.980132450331126</v>
      </c>
      <c r="M362" s="2">
        <f>Table2[[#This Row],[Кіровоградська область]]*100</f>
        <v>86</v>
      </c>
      <c r="N362" s="2">
        <f>Table2[[#This Row],[Луганська область]]*100</f>
        <v>86</v>
      </c>
      <c r="O362" s="2">
        <f>Table2[[#This Row],[Львівська область]]*100</f>
        <v>55.309734513274336</v>
      </c>
      <c r="P362" s="2">
        <f>Table2[[#This Row],[Миколаївська область]]*100</f>
        <v>76</v>
      </c>
      <c r="Q362" s="2">
        <f>Table2[[#This Row],[Одеська область]]*100</f>
        <v>90.092879256965944</v>
      </c>
      <c r="R362" s="2">
        <f>Table2[[#This Row],[Полтавська область]]*100</f>
        <v>94.082840236686394</v>
      </c>
      <c r="S362" s="2">
        <f>Table2[[#This Row],[Рівненська область]]*100</f>
        <v>70</v>
      </c>
      <c r="T362" s="2">
        <f>Table2[[#This Row],[Сумська область]]*100</f>
        <v>67.692307692307693</v>
      </c>
      <c r="U362" s="2">
        <f>Table2[[#This Row],[Тернопільська область]]*100</f>
        <v>70.386266094420606</v>
      </c>
      <c r="V362" s="2">
        <f>Table2[[#This Row],[Харківська область]]*100</f>
        <v>56.000000000000007</v>
      </c>
      <c r="W362" s="2">
        <f>Table2[[#This Row],[Херсонська область]]*100</f>
        <v>92.222222222222229</v>
      </c>
      <c r="X362" s="2">
        <f>Table2[[#This Row],[Хмельницька область]]*100</f>
        <v>42.857142857142854</v>
      </c>
      <c r="Y362" s="2">
        <f>Table2[[#This Row],[Черкаська область]]*100</f>
        <v>71.707317073170728</v>
      </c>
      <c r="Z362" s="2">
        <f>Table2[[#This Row],[Чернівецька область]]*100</f>
        <v>56.000000000000007</v>
      </c>
      <c r="AA362" s="2">
        <f>Table2[[#This Row],[Чернігівська область]]*100</f>
        <v>75.238095238095241</v>
      </c>
    </row>
    <row r="363" spans="1:27" x14ac:dyDescent="0.35">
      <c r="A363" s="1">
        <v>44106</v>
      </c>
      <c r="B363" t="s">
        <v>51</v>
      </c>
      <c r="C363" s="2">
        <f>Table2[[#This Row],[м.Київ]]*100</f>
        <v>11.76470588235294</v>
      </c>
      <c r="D363" s="2">
        <f>Table2[[#This Row],[Вінницька область]]*100</f>
        <v>28.27586206896552</v>
      </c>
      <c r="E363" s="2">
        <f>Table2[[#This Row],[Волинська область]]*100</f>
        <v>3.2051282051282048</v>
      </c>
      <c r="F363" s="2">
        <f>Table2[[#This Row],[Дніпропетровська область]]*100</f>
        <v>3.8647342995169081</v>
      </c>
      <c r="G363" s="2">
        <f>Table2[[#This Row],[Донецька область]]*100</f>
        <v>4.591836734693878</v>
      </c>
      <c r="H363" s="2">
        <f>Table2[[#This Row],[Житомирська область]]*100</f>
        <v>5.8201058201058196</v>
      </c>
      <c r="I363" s="2">
        <f>Table2[[#This Row],[Закарпатська область]]*100</f>
        <v>8.1081081081081088</v>
      </c>
      <c r="J363" s="2">
        <f>Table2[[#This Row],[Запорізька область]]*100</f>
        <v>6.5868263473053901</v>
      </c>
      <c r="K363" s="2">
        <f>Table2[[#This Row],[Івано-Франківська область]]*100</f>
        <v>23.188405797101449</v>
      </c>
      <c r="L363" s="2">
        <f>Table2[[#This Row],[Київська область]]*100</f>
        <v>8.3832335329341312</v>
      </c>
      <c r="M363" s="2">
        <f>Table2[[#This Row],[Кіровоградська область]]*100</f>
        <v>12.195121951219512</v>
      </c>
      <c r="N363" s="2">
        <f>Table2[[#This Row],[Луганська область]]*100</f>
        <v>5.4545454545454541</v>
      </c>
      <c r="O363" s="2">
        <f>Table2[[#This Row],[Львівська область]]*100</f>
        <v>17.679558011049721</v>
      </c>
      <c r="P363" s="2">
        <f>Table2[[#This Row],[Миколаївська область]]*100</f>
        <v>5.1282051282051277</v>
      </c>
      <c r="Q363" s="2">
        <f>Table2[[#This Row],[Одеська область]]*100</f>
        <v>2.0325203252032518</v>
      </c>
      <c r="R363" s="2">
        <f>Table2[[#This Row],[Полтавська область]]*100</f>
        <v>2.1052631578947367</v>
      </c>
      <c r="S363" s="2">
        <f>Table2[[#This Row],[Рівненська область]]*100</f>
        <v>5.46875</v>
      </c>
      <c r="T363" s="2">
        <f>Table2[[#This Row],[Сумська область]]*100</f>
        <v>1.680672268907563</v>
      </c>
      <c r="U363" s="2">
        <f>Table2[[#This Row],[Тернопільська область]]*100</f>
        <v>6.7796610169491522</v>
      </c>
      <c r="V363" s="2">
        <f>Table2[[#This Row],[Харківська область]]*100</f>
        <v>15.562913907284766</v>
      </c>
      <c r="W363" s="2">
        <f>Table2[[#This Row],[Херсонська область]]*100</f>
        <v>1.5384615384615385</v>
      </c>
      <c r="X363" s="2">
        <f>Table2[[#This Row],[Хмельницька область]]*100</f>
        <v>9.0090090090090094</v>
      </c>
      <c r="Y363" s="2">
        <f>Table2[[#This Row],[Черкаська область]]*100</f>
        <v>1.0869565217391304</v>
      </c>
      <c r="Z363" s="2">
        <f>Table2[[#This Row],[Чернівецька область]]*100</f>
        <v>2.1276595744680851</v>
      </c>
      <c r="AA363" s="2">
        <f>Table2[[#This Row],[Чернігівська область]]*100</f>
        <v>2.5862068965517242</v>
      </c>
    </row>
    <row r="364" spans="1:27" x14ac:dyDescent="0.35">
      <c r="A364" s="1">
        <v>44106</v>
      </c>
      <c r="B364" t="s">
        <v>52</v>
      </c>
      <c r="C364" s="2">
        <f>Table2[[#This Row],[м.Київ]]*100</f>
        <v>88.235294117647058</v>
      </c>
      <c r="D364" s="2">
        <f>Table2[[#This Row],[Вінницька область]]*100</f>
        <v>71.724137931034477</v>
      </c>
      <c r="E364" s="2">
        <f>Table2[[#This Row],[Волинська область]]*100</f>
        <v>96.794871794871796</v>
      </c>
      <c r="F364" s="2">
        <f>Table2[[#This Row],[Дніпропетровська область]]*100</f>
        <v>96.135265700483103</v>
      </c>
      <c r="G364" s="2">
        <f>Table2[[#This Row],[Донецька область]]*100</f>
        <v>95.408163265306129</v>
      </c>
      <c r="H364" s="2">
        <f>Table2[[#This Row],[Житомирська область]]*100</f>
        <v>94.179894179894177</v>
      </c>
      <c r="I364" s="2">
        <f>Table2[[#This Row],[Закарпатська область]]*100</f>
        <v>91.891891891891902</v>
      </c>
      <c r="J364" s="2">
        <f>Table2[[#This Row],[Запорізька область]]*100</f>
        <v>93.41317365269461</v>
      </c>
      <c r="K364" s="2">
        <f>Table2[[#This Row],[Івано-Франківська область]]*100</f>
        <v>76.811594202898547</v>
      </c>
      <c r="L364" s="2">
        <f>Table2[[#This Row],[Київська область]]*100</f>
        <v>91.616766467065872</v>
      </c>
      <c r="M364" s="2">
        <f>Table2[[#This Row],[Кіровоградська область]]*100</f>
        <v>87.804878048780495</v>
      </c>
      <c r="N364" s="2">
        <f>Table2[[#This Row],[Луганська область]]*100</f>
        <v>94.545454545454547</v>
      </c>
      <c r="O364" s="2">
        <f>Table2[[#This Row],[Львівська область]]*100</f>
        <v>82.320441988950279</v>
      </c>
      <c r="P364" s="2">
        <f>Table2[[#This Row],[Миколаївська область]]*100</f>
        <v>94.871794871794862</v>
      </c>
      <c r="Q364" s="2">
        <f>Table2[[#This Row],[Одеська область]]*100</f>
        <v>97.967479674796749</v>
      </c>
      <c r="R364" s="2">
        <f>Table2[[#This Row],[Полтавська область]]*100</f>
        <v>97.894736842105274</v>
      </c>
      <c r="S364" s="2">
        <f>Table2[[#This Row],[Рівненська область]]*100</f>
        <v>94.53125</v>
      </c>
      <c r="T364" s="2">
        <f>Table2[[#This Row],[Сумська область]]*100</f>
        <v>98.319327731092429</v>
      </c>
      <c r="U364" s="2">
        <f>Table2[[#This Row],[Тернопільська область]]*100</f>
        <v>93.220338983050837</v>
      </c>
      <c r="V364" s="2">
        <f>Table2[[#This Row],[Харківська область]]*100</f>
        <v>84.437086092715234</v>
      </c>
      <c r="W364" s="2">
        <f>Table2[[#This Row],[Херсонська область]]*100</f>
        <v>98.461538461538467</v>
      </c>
      <c r="X364" s="2">
        <f>Table2[[#This Row],[Хмельницька область]]*100</f>
        <v>90.990990990990994</v>
      </c>
      <c r="Y364" s="2">
        <f>Table2[[#This Row],[Черкаська область]]*100</f>
        <v>98.91304347826086</v>
      </c>
      <c r="Z364" s="2">
        <f>Table2[[#This Row],[Чернівецька область]]*100</f>
        <v>97.872340425531917</v>
      </c>
      <c r="AA364" s="2">
        <f>Table2[[#This Row],[Чернігівська область]]*100</f>
        <v>97.41379310344827</v>
      </c>
    </row>
    <row r="365" spans="1:27" x14ac:dyDescent="0.35">
      <c r="A365" s="1">
        <v>44107</v>
      </c>
      <c r="B365" t="s">
        <v>30</v>
      </c>
      <c r="C365" s="2">
        <f>Table2[[#This Row],[м.Київ]]*100</f>
        <v>59.708737864077662</v>
      </c>
      <c r="D365" s="2">
        <f>Table2[[#This Row],[Вінницька область]]*100</f>
        <v>30.242272347535504</v>
      </c>
      <c r="E365" s="2">
        <f>Table2[[#This Row],[Волинська область]]*100</f>
        <v>27.410207939508506</v>
      </c>
      <c r="F365" s="2">
        <f>Table2[[#This Row],[Дніпропетровська область]]*100</f>
        <v>23.038187159043222</v>
      </c>
      <c r="G365" s="2">
        <f>Table2[[#This Row],[Донецька область]]*100</f>
        <v>28.414755732801595</v>
      </c>
      <c r="H365" s="2">
        <f>Table2[[#This Row],[Житомирська область]]*100</f>
        <v>35.471698113207545</v>
      </c>
      <c r="I365" s="2">
        <f>Table2[[#This Row],[Закарпатська область]]*100</f>
        <v>28.759894459102902</v>
      </c>
      <c r="J365" s="2">
        <f>Table2[[#This Row],[Запорізька область]]*100</f>
        <v>32.241250930752045</v>
      </c>
      <c r="K365" s="2">
        <f>Table2[[#This Row],[Івано-Франківська область]]*100</f>
        <v>24.365207995678013</v>
      </c>
      <c r="L365" s="2">
        <f>Table2[[#This Row],[Київська область]]*100</f>
        <v>40.896860986547082</v>
      </c>
      <c r="M365" s="2">
        <f>Table2[[#This Row],[Кіровоградська область]]*100</f>
        <v>39.719626168224295</v>
      </c>
      <c r="N365" s="2">
        <f>Table2[[#This Row],[Луганська область]]*100</f>
        <v>60.301507537688437</v>
      </c>
      <c r="O365" s="2">
        <f>Table2[[#This Row],[Львівська область]]*100</f>
        <v>28.201160541586074</v>
      </c>
      <c r="P365" s="2">
        <f>Table2[[#This Row],[Миколаївська область]]*100</f>
        <v>36.058230683090706</v>
      </c>
      <c r="Q365" s="2">
        <f>Table2[[#This Row],[Одеська область]]*100</f>
        <v>33.176628609805235</v>
      </c>
      <c r="R365" s="2">
        <f>Table2[[#This Row],[Полтавська область]]*100</f>
        <v>24.655436447166924</v>
      </c>
      <c r="S365" s="2">
        <f>Table2[[#This Row],[Рівненська область]]*100</f>
        <v>44.827586206896555</v>
      </c>
      <c r="T365" s="2">
        <f>Table2[[#This Row],[Сумська область]]*100</f>
        <v>35.409836065573771</v>
      </c>
      <c r="U365" s="2">
        <f>Table2[[#This Row],[Тернопільська область]]*100</f>
        <v>35.849056603773583</v>
      </c>
      <c r="V365" s="2">
        <f>Table2[[#This Row],[Харківська область]]*100</f>
        <v>41.997492687003763</v>
      </c>
      <c r="W365" s="2">
        <f>Table2[[#This Row],[Херсонська область]]*100</f>
        <v>23.776223776223777</v>
      </c>
      <c r="X365" s="2">
        <f>Table2[[#This Row],[Хмельницька область]]*100</f>
        <v>36.751435602953244</v>
      </c>
      <c r="Y365" s="2">
        <f>Table2[[#This Row],[Черкаська область]]*100</f>
        <v>54.408602150537632</v>
      </c>
      <c r="Z365" s="2">
        <f>Table2[[#This Row],[Чернівецька область]]*100</f>
        <v>28.770491803278688</v>
      </c>
      <c r="AA365" s="2">
        <f>Table2[[#This Row],[Чернігівська область]]*100</f>
        <v>42.834138486312398</v>
      </c>
    </row>
    <row r="366" spans="1:27" x14ac:dyDescent="0.35">
      <c r="A366" s="1">
        <v>44107</v>
      </c>
      <c r="B366" t="s">
        <v>31</v>
      </c>
      <c r="C366" s="2">
        <f>Table2[[#This Row],[м.Київ]]*100</f>
        <v>5.2515445719329215</v>
      </c>
      <c r="D366" s="2">
        <f>Table2[[#This Row],[Вінницька область]]*100</f>
        <v>38.512949039264825</v>
      </c>
      <c r="E366" s="2">
        <f>Table2[[#This Row],[Волинська область]]*100</f>
        <v>21.928166351606805</v>
      </c>
      <c r="F366" s="2">
        <f>Table2[[#This Row],[Дніпропетровська область]]*100</f>
        <v>40.66302979437684</v>
      </c>
      <c r="G366" s="2">
        <f>Table2[[#This Row],[Донецька область]]*100</f>
        <v>55.732801595214355</v>
      </c>
      <c r="H366" s="2">
        <f>Table2[[#This Row],[Житомирська область]]*100</f>
        <v>5</v>
      </c>
      <c r="I366" s="2">
        <f>Table2[[#This Row],[Закарпатська область]]*100</f>
        <v>6.3324538258575203</v>
      </c>
      <c r="J366" s="2">
        <f>Table2[[#This Row],[Запорізька область]]*100</f>
        <v>11.094564408041698</v>
      </c>
      <c r="K366" s="2">
        <f>Table2[[#This Row],[Івано-Франківська область]]*100</f>
        <v>12.209616423554834</v>
      </c>
      <c r="L366" s="2">
        <f>Table2[[#This Row],[Київська область]]*100</f>
        <v>14.887892376681613</v>
      </c>
      <c r="M366" s="2">
        <f>Table2[[#This Row],[Кіровоградська область]]*100</f>
        <v>7.009345794392523</v>
      </c>
      <c r="N366" s="2">
        <f>Table2[[#This Row],[Луганська область]]*100</f>
        <v>12.562814070351758</v>
      </c>
      <c r="O366" s="2">
        <f>Table2[[#This Row],[Львівська область]]*100</f>
        <v>19.690522243713733</v>
      </c>
      <c r="P366" s="2">
        <f>Table2[[#This Row],[Миколаївська область]]*100</f>
        <v>11.198208286674133</v>
      </c>
      <c r="Q366" s="2">
        <f>Table2[[#This Row],[Одеська область]]*100</f>
        <v>44.996642041638687</v>
      </c>
      <c r="R366" s="2">
        <f>Table2[[#This Row],[Полтавська область]]*100</f>
        <v>13.935681470137826</v>
      </c>
      <c r="S366" s="2">
        <f>Table2[[#This Row],[Рівненська область]]*100</f>
        <v>18.64623243933589</v>
      </c>
      <c r="T366" s="2">
        <f>Table2[[#This Row],[Сумська область]]*100</f>
        <v>24.098360655737704</v>
      </c>
      <c r="U366" s="2">
        <f>Table2[[#This Row],[Тернопільська область]]*100</f>
        <v>9.5518867924528301</v>
      </c>
      <c r="V366" s="2">
        <f>Table2[[#This Row],[Харківська область]]*100</f>
        <v>16.422900125365651</v>
      </c>
      <c r="W366" s="2">
        <f>Table2[[#This Row],[Херсонська область]]*100</f>
        <v>0</v>
      </c>
      <c r="X366" s="2">
        <f>Table2[[#This Row],[Хмельницька область]]*100</f>
        <v>29.860541427399507</v>
      </c>
      <c r="Y366" s="2">
        <f>Table2[[#This Row],[Черкаська область]]*100</f>
        <v>0.64516129032258063</v>
      </c>
      <c r="Z366" s="2">
        <f>Table2[[#This Row],[Чернівецька область]]*100</f>
        <v>18.032786885245901</v>
      </c>
      <c r="AA366" s="2">
        <f>Table2[[#This Row],[Чернігівська область]]*100</f>
        <v>10.628019323671497</v>
      </c>
    </row>
    <row r="367" spans="1:27" x14ac:dyDescent="0.35">
      <c r="A367" s="1">
        <v>44107</v>
      </c>
      <c r="B367" t="s">
        <v>32</v>
      </c>
      <c r="C367" s="2">
        <f>Table2[[#This Row],[м.Київ]]*100</f>
        <v>64.960282436010601</v>
      </c>
      <c r="D367" s="2">
        <f>Table2[[#This Row],[Вінницька область]]*100</f>
        <v>68.755221386800329</v>
      </c>
      <c r="E367" s="2">
        <f>Table2[[#This Row],[Волинська область]]*100</f>
        <v>49.338374291115308</v>
      </c>
      <c r="F367" s="2">
        <f>Table2[[#This Row],[Дніпропетровська область]]*100</f>
        <v>63.701216953420058</v>
      </c>
      <c r="G367" s="2">
        <f>Table2[[#This Row],[Донецька область]]*100</f>
        <v>84.147557328015949</v>
      </c>
      <c r="H367" s="2">
        <f>Table2[[#This Row],[Житомирська область]]*100</f>
        <v>40.471698113207552</v>
      </c>
      <c r="I367" s="2">
        <f>Table2[[#This Row],[Закарпатська область]]*100</f>
        <v>35.092348284960423</v>
      </c>
      <c r="J367" s="2">
        <f>Table2[[#This Row],[Запорізька область]]*100</f>
        <v>43.335815338793743</v>
      </c>
      <c r="K367" s="2">
        <f>Table2[[#This Row],[Івано-Франківська область]]*100</f>
        <v>36.574824419232847</v>
      </c>
      <c r="L367" s="2">
        <f>Table2[[#This Row],[Київська область]]*100</f>
        <v>55.784753363228702</v>
      </c>
      <c r="M367" s="2">
        <f>Table2[[#This Row],[Кіровоградська область]]*100</f>
        <v>46.728971962616825</v>
      </c>
      <c r="N367" s="2">
        <f>Table2[[#This Row],[Луганська область]]*100</f>
        <v>72.8643216080402</v>
      </c>
      <c r="O367" s="2">
        <f>Table2[[#This Row],[Львівська область]]*100</f>
        <v>47.891682785299807</v>
      </c>
      <c r="P367" s="2">
        <f>Table2[[#This Row],[Миколаївська область]]*100</f>
        <v>47.256438969764837</v>
      </c>
      <c r="Q367" s="2">
        <f>Table2[[#This Row],[Одеська область]]*100</f>
        <v>78.173270651443929</v>
      </c>
      <c r="R367" s="2">
        <f>Table2[[#This Row],[Полтавська область]]*100</f>
        <v>38.591117917304743</v>
      </c>
      <c r="S367" s="2">
        <f>Table2[[#This Row],[Рівненська область]]*100</f>
        <v>63.473818646232438</v>
      </c>
      <c r="T367" s="2">
        <f>Table2[[#This Row],[Сумська область]]*100</f>
        <v>59.508196721311478</v>
      </c>
      <c r="U367" s="2">
        <f>Table2[[#This Row],[Тернопільська область]]*100</f>
        <v>45.400943396226417</v>
      </c>
      <c r="V367" s="2">
        <f>Table2[[#This Row],[Харківська область]]*100</f>
        <v>58.420392812369414</v>
      </c>
      <c r="W367" s="2">
        <f>Table2[[#This Row],[Херсонська область]]*100</f>
        <v>23.776223776223777</v>
      </c>
      <c r="X367" s="2">
        <f>Table2[[#This Row],[Хмельницька область]]*100</f>
        <v>66.611977030352747</v>
      </c>
      <c r="Y367" s="2">
        <f>Table2[[#This Row],[Черкаська область]]*100</f>
        <v>55.053763440860216</v>
      </c>
      <c r="Z367" s="2">
        <f>Table2[[#This Row],[Чернівецька область]]*100</f>
        <v>46.803278688524593</v>
      </c>
      <c r="AA367" s="2">
        <f>Table2[[#This Row],[Чернігівська область]]*100</f>
        <v>53.4621578099839</v>
      </c>
    </row>
    <row r="368" spans="1:27" x14ac:dyDescent="0.35">
      <c r="A368" s="1">
        <v>44107</v>
      </c>
      <c r="B368" t="s">
        <v>33</v>
      </c>
      <c r="C368" s="2">
        <f>Table2[[#This Row],[м.Київ]]*100</f>
        <v>35.039717563989406</v>
      </c>
      <c r="D368" s="2">
        <f>Table2[[#This Row],[Вінницька область]]*100</f>
        <v>31.244778613199664</v>
      </c>
      <c r="E368" s="2">
        <f>Table2[[#This Row],[Волинська область]]*100</f>
        <v>50.661625708884685</v>
      </c>
      <c r="F368" s="2">
        <f>Table2[[#This Row],[Дніпропетровська область]]*100</f>
        <v>36.298783046579942</v>
      </c>
      <c r="G368" s="2">
        <f>Table2[[#This Row],[Донецька область]]*100</f>
        <v>15.852442671984047</v>
      </c>
      <c r="H368" s="2">
        <f>Table2[[#This Row],[Житомирська область]]*100</f>
        <v>59.528301886792455</v>
      </c>
      <c r="I368" s="2">
        <f>Table2[[#This Row],[Закарпатська область]]*100</f>
        <v>64.907651715039577</v>
      </c>
      <c r="J368" s="2">
        <f>Table2[[#This Row],[Запорізька область]]*100</f>
        <v>56.664184661206264</v>
      </c>
      <c r="K368" s="2">
        <f>Table2[[#This Row],[Івано-Франківська область]]*100</f>
        <v>63.425175580767146</v>
      </c>
      <c r="L368" s="2">
        <f>Table2[[#This Row],[Київська область]]*100</f>
        <v>44.215246636771298</v>
      </c>
      <c r="M368" s="2">
        <f>Table2[[#This Row],[Кіровоградська область]]*100</f>
        <v>53.271028037383175</v>
      </c>
      <c r="N368" s="2">
        <f>Table2[[#This Row],[Луганська область]]*100</f>
        <v>27.135678391959793</v>
      </c>
      <c r="O368" s="2">
        <f>Table2[[#This Row],[Львівська область]]*100</f>
        <v>52.108317214700193</v>
      </c>
      <c r="P368" s="2">
        <f>Table2[[#This Row],[Миколаївська область]]*100</f>
        <v>52.743561030235163</v>
      </c>
      <c r="Q368" s="2">
        <f>Table2[[#This Row],[Одеська область]]*100</f>
        <v>21.826729348556071</v>
      </c>
      <c r="R368" s="2">
        <f>Table2[[#This Row],[Полтавська область]]*100</f>
        <v>61.408882082695257</v>
      </c>
      <c r="S368" s="2">
        <f>Table2[[#This Row],[Рівненська область]]*100</f>
        <v>36.526181353767562</v>
      </c>
      <c r="T368" s="2">
        <f>Table2[[#This Row],[Сумська область]]*100</f>
        <v>40.491803278688522</v>
      </c>
      <c r="U368" s="2">
        <f>Table2[[#This Row],[Тернопільська область]]*100</f>
        <v>54.599056603773576</v>
      </c>
      <c r="V368" s="2">
        <f>Table2[[#This Row],[Харківська область]]*100</f>
        <v>41.579607187630586</v>
      </c>
      <c r="W368" s="2">
        <f>Table2[[#This Row],[Херсонська область]]*100</f>
        <v>76.223776223776227</v>
      </c>
      <c r="X368" s="2">
        <f>Table2[[#This Row],[Хмельницька область]]*100</f>
        <v>33.388022969647245</v>
      </c>
      <c r="Y368" s="2">
        <f>Table2[[#This Row],[Черкаська область]]*100</f>
        <v>44.946236559139784</v>
      </c>
      <c r="Z368" s="2">
        <f>Table2[[#This Row],[Чернівецька область]]*100</f>
        <v>53.196721311475414</v>
      </c>
      <c r="AA368" s="2">
        <f>Table2[[#This Row],[Чернігівська область]]*100</f>
        <v>46.5378421900161</v>
      </c>
    </row>
    <row r="369" spans="1:27" x14ac:dyDescent="0.35">
      <c r="A369" s="1">
        <v>44107</v>
      </c>
      <c r="B369" t="s">
        <v>46</v>
      </c>
      <c r="C369" s="2">
        <f>Table2[[#This Row],[м.Київ]]*100</f>
        <v>37.864077669902912</v>
      </c>
      <c r="D369" s="2">
        <f>Table2[[#This Row],[Вінницька область]]*100</f>
        <v>36.257309941520468</v>
      </c>
      <c r="E369" s="2">
        <f>Table2[[#This Row],[Волинська область]]*100</f>
        <v>26.275992438563328</v>
      </c>
      <c r="F369" s="2">
        <f>Table2[[#This Row],[Дніпропетровська область]]*100</f>
        <v>33.52021245205075</v>
      </c>
      <c r="G369" s="2">
        <f>Table2[[#This Row],[Донецька область]]*100</f>
        <v>45.694956949569494</v>
      </c>
      <c r="H369" s="2">
        <f>Table2[[#This Row],[Житомирська область]]*100</f>
        <v>54.066985645933016</v>
      </c>
      <c r="I369" s="2">
        <f>Table2[[#This Row],[Закарпатська область]]*100</f>
        <v>52.066842568161832</v>
      </c>
      <c r="J369" s="2">
        <f>Table2[[#This Row],[Запорізька область]]*100</f>
        <v>55.334846765039728</v>
      </c>
      <c r="K369" s="2">
        <f>Table2[[#This Row],[Івано-Франківська область]]*100</f>
        <v>36.354056902002107</v>
      </c>
      <c r="L369" s="2">
        <f>Table2[[#This Row],[Київська область]]*100</f>
        <v>56.000000000000007</v>
      </c>
      <c r="M369" s="2">
        <f>Table2[[#This Row],[Кіровоградська область]]*100</f>
        <v>81.742738589211612</v>
      </c>
      <c r="N369" s="2">
        <f>Table2[[#This Row],[Луганська область]]*100</f>
        <v>23.606557377049182</v>
      </c>
      <c r="O369" s="2">
        <f>Table2[[#This Row],[Львівська область]]*100</f>
        <v>51.471135940409681</v>
      </c>
      <c r="P369" s="2">
        <f>Table2[[#This Row],[Миколаївська область]]*100</f>
        <v>41.971207087486157</v>
      </c>
      <c r="Q369" s="2">
        <f>Table2[[#This Row],[Одеська область]]*100</f>
        <v>29.666212534059945</v>
      </c>
      <c r="R369" s="2">
        <f>Table2[[#This Row],[Полтавська область]]*100</f>
        <v>25.949820788530463</v>
      </c>
      <c r="S369" s="2">
        <f>Table2[[#This Row],[Рівненська область]]*100</f>
        <v>25.331369661266567</v>
      </c>
      <c r="T369" s="2">
        <f>Table2[[#This Row],[Сумська область]]*100</f>
        <v>50.671140939597315</v>
      </c>
      <c r="U369" s="2">
        <f>Table2[[#This Row],[Тернопільська область]]*100</f>
        <v>29.572301425661912</v>
      </c>
      <c r="V369" s="2">
        <f>Table2[[#This Row],[Харківська область]]*100</f>
        <v>21.71344165435746</v>
      </c>
      <c r="W369" s="2">
        <f>Table2[[#This Row],[Херсонська область]]*100</f>
        <v>39.781328847771235</v>
      </c>
      <c r="X369" s="2">
        <f>Table2[[#This Row],[Хмельницька область]]*100</f>
        <v>52.830188679245282</v>
      </c>
      <c r="Y369" s="2">
        <f>Table2[[#This Row],[Черкаська область]]*100</f>
        <v>44</v>
      </c>
      <c r="Z369" s="2">
        <f>Table2[[#This Row],[Чернівецька область]]*100</f>
        <v>29.918032786885245</v>
      </c>
      <c r="AA369" s="2">
        <f>Table2[[#This Row],[Чернігівська область]]*100</f>
        <v>23.216444981862153</v>
      </c>
    </row>
    <row r="370" spans="1:27" x14ac:dyDescent="0.35">
      <c r="A370" s="1">
        <v>44107</v>
      </c>
      <c r="B370" t="s">
        <v>47</v>
      </c>
      <c r="C370" s="2">
        <f>Table2[[#This Row],[м.Київ]]*100</f>
        <v>53.030303030303031</v>
      </c>
      <c r="D370" s="2">
        <f>Table2[[#This Row],[Вінницька область]]*100</f>
        <v>47.695852534562214</v>
      </c>
      <c r="E370" s="2">
        <f>Table2[[#This Row],[Волинська область]]*100</f>
        <v>55.39568345323741</v>
      </c>
      <c r="F370" s="2">
        <f>Table2[[#This Row],[Дніпропетровська область]]*100</f>
        <v>21.654929577464788</v>
      </c>
      <c r="G370" s="2">
        <f>Table2[[#This Row],[Донецька область]]*100</f>
        <v>32.03230148048452</v>
      </c>
      <c r="H370" s="2">
        <f>Table2[[#This Row],[Житомирська область]]*100</f>
        <v>8.9759797724399508</v>
      </c>
      <c r="I370" s="2">
        <f>Table2[[#This Row],[Закарпатська область]]*100</f>
        <v>41.385135135135137</v>
      </c>
      <c r="J370" s="2">
        <f>Table2[[#This Row],[Запорізька область]]*100</f>
        <v>16.717948717948719</v>
      </c>
      <c r="K370" s="2">
        <f>Table2[[#This Row],[Івано-Франківська область]]*100</f>
        <v>31.014492753623191</v>
      </c>
      <c r="L370" s="2">
        <f>Table2[[#This Row],[Київська область]]*100</f>
        <v>67.17325227963525</v>
      </c>
      <c r="M370" s="2">
        <f>Table2[[#This Row],[Кіровоградська область]]*100</f>
        <v>41.116751269035532</v>
      </c>
      <c r="N370" s="2">
        <f>Table2[[#This Row],[Луганська область]]*100</f>
        <v>2.7777777777777777</v>
      </c>
      <c r="O370" s="2">
        <f>Table2[[#This Row],[Львівська область]]*100</f>
        <v>63.748191027496382</v>
      </c>
      <c r="P370" s="2">
        <f>Table2[[#This Row],[Миколаївська область]]*100</f>
        <v>44.854881266490764</v>
      </c>
      <c r="Q370" s="2">
        <f>Table2[[#This Row],[Одеська область]]*100</f>
        <v>42.020665901262916</v>
      </c>
      <c r="R370" s="2">
        <f>Table2[[#This Row],[Полтавська область]]*100</f>
        <v>15.469613259668508</v>
      </c>
      <c r="S370" s="2">
        <f>Table2[[#This Row],[Рівненська область]]*100</f>
        <v>43.604651162790695</v>
      </c>
      <c r="T370" s="2">
        <f>Table2[[#This Row],[Сумська область]]*100</f>
        <v>54.083885209713024</v>
      </c>
      <c r="U370" s="2">
        <f>Table2[[#This Row],[Тернопільська область]]*100</f>
        <v>38.84297520661157</v>
      </c>
      <c r="V370" s="2">
        <f>Table2[[#This Row],[Харківська область]]*100</f>
        <v>70.068027210884352</v>
      </c>
      <c r="W370" s="2">
        <f>Table2[[#This Row],[Херсонська область]]*100</f>
        <v>1.6913319238900635</v>
      </c>
      <c r="X370" s="2">
        <f>Table2[[#This Row],[Хмельницька область]]*100</f>
        <v>49.068322981366457</v>
      </c>
      <c r="Y370" s="2">
        <f>Table2[[#This Row],[Черкаська область]]*100</f>
        <v>92.822966507177028</v>
      </c>
      <c r="Z370" s="2">
        <f>Table2[[#This Row],[Чернівецька область]]*100</f>
        <v>46.027397260273972</v>
      </c>
      <c r="AA370" s="2">
        <f>Table2[[#This Row],[Чернігівська область]]*100</f>
        <v>35.9375</v>
      </c>
    </row>
    <row r="371" spans="1:27" x14ac:dyDescent="0.35">
      <c r="A371" s="1">
        <v>44107</v>
      </c>
      <c r="B371" t="s">
        <v>48</v>
      </c>
      <c r="C371" s="2">
        <f>Table2[[#This Row],[м.Київ]]*100</f>
        <v>46.969696969696969</v>
      </c>
      <c r="D371" s="2">
        <f>Table2[[#This Row],[Вінницька область]]*100</f>
        <v>52.304147465437786</v>
      </c>
      <c r="E371" s="2">
        <f>Table2[[#This Row],[Волинська область]]*100</f>
        <v>44.60431654676259</v>
      </c>
      <c r="F371" s="2">
        <f>Table2[[#This Row],[Дніпропетровська область]]*100</f>
        <v>78.345070422535215</v>
      </c>
      <c r="G371" s="2">
        <f>Table2[[#This Row],[Донецька область]]*100</f>
        <v>67.96769851951548</v>
      </c>
      <c r="H371" s="2">
        <f>Table2[[#This Row],[Житомирська область]]*100</f>
        <v>91.024020227560058</v>
      </c>
      <c r="I371" s="2">
        <f>Table2[[#This Row],[Закарпатська область]]*100</f>
        <v>58.61486486486487</v>
      </c>
      <c r="J371" s="2">
        <f>Table2[[#This Row],[Запорізька область]]*100</f>
        <v>83.282051282051285</v>
      </c>
      <c r="K371" s="2">
        <f>Table2[[#This Row],[Івано-Франківська область]]*100</f>
        <v>68.985507246376812</v>
      </c>
      <c r="L371" s="2">
        <f>Table2[[#This Row],[Київська область]]*100</f>
        <v>32.826747720364743</v>
      </c>
      <c r="M371" s="2">
        <f>Table2[[#This Row],[Кіровоградська область]]*100</f>
        <v>58.883248730964468</v>
      </c>
      <c r="N371" s="2">
        <f>Table2[[#This Row],[Луганська область]]*100</f>
        <v>97.222222222222214</v>
      </c>
      <c r="O371" s="2">
        <f>Table2[[#This Row],[Львівська область]]*100</f>
        <v>36.251808972503618</v>
      </c>
      <c r="P371" s="2">
        <f>Table2[[#This Row],[Миколаївська область]]*100</f>
        <v>55.145118733509236</v>
      </c>
      <c r="Q371" s="2">
        <f>Table2[[#This Row],[Одеська область]]*100</f>
        <v>57.979334098737077</v>
      </c>
      <c r="R371" s="2">
        <f>Table2[[#This Row],[Полтавська область]]*100</f>
        <v>84.530386740331494</v>
      </c>
      <c r="S371" s="2">
        <f>Table2[[#This Row],[Рівненська область]]*100</f>
        <v>56.395348837209305</v>
      </c>
      <c r="T371" s="2">
        <f>Table2[[#This Row],[Сумська область]]*100</f>
        <v>45.916114790286976</v>
      </c>
      <c r="U371" s="2">
        <f>Table2[[#This Row],[Тернопільська область]]*100</f>
        <v>61.157024793388423</v>
      </c>
      <c r="V371" s="2">
        <f>Table2[[#This Row],[Харківська область]]*100</f>
        <v>29.931972789115648</v>
      </c>
      <c r="W371" s="2">
        <f>Table2[[#This Row],[Херсонська область]]*100</f>
        <v>98.308668076109939</v>
      </c>
      <c r="X371" s="2">
        <f>Table2[[#This Row],[Хмельницька область]]*100</f>
        <v>50.931677018633536</v>
      </c>
      <c r="Y371" s="2">
        <f>Table2[[#This Row],[Черкаська область]]*100</f>
        <v>7.1770334928229662</v>
      </c>
      <c r="Z371" s="2">
        <f>Table2[[#This Row],[Чернівецька область]]*100</f>
        <v>53.972602739726028</v>
      </c>
      <c r="AA371" s="2">
        <f>Table2[[#This Row],[Чернігівська область]]*100</f>
        <v>64.0625</v>
      </c>
    </row>
    <row r="372" spans="1:27" x14ac:dyDescent="0.35">
      <c r="A372" s="1">
        <v>44107</v>
      </c>
      <c r="B372" t="s">
        <v>49</v>
      </c>
      <c r="C372" s="2">
        <f>Table2[[#This Row],[м.Київ]]*100</f>
        <v>51.327433628318587</v>
      </c>
      <c r="D372" s="2">
        <f>Table2[[#This Row],[Вінницька область]]*100</f>
        <v>25.203252032520325</v>
      </c>
      <c r="E372" s="2">
        <f>Table2[[#This Row],[Волинська область]]*100</f>
        <v>26.041666666666668</v>
      </c>
      <c r="F372" s="2">
        <f>Table2[[#This Row],[Дніпропетровська область]]*100</f>
        <v>23.163841807909606</v>
      </c>
      <c r="G372" s="2">
        <f>Table2[[#This Row],[Донецька область]]*100</f>
        <v>104</v>
      </c>
      <c r="H372" s="2">
        <f>Table2[[#This Row],[Житомирська область]]*100</f>
        <v>21.710526315789476</v>
      </c>
      <c r="I372" s="2">
        <f>Table2[[#This Row],[Закарпатська область]]*100</f>
        <v>37.383177570093459</v>
      </c>
      <c r="J372" s="2">
        <f>Table2[[#This Row],[Запорізька область]]*100</f>
        <v>18.305084745762713</v>
      </c>
      <c r="K372" s="2">
        <f>Table2[[#This Row],[Івано-Франківська область]]*100</f>
        <v>50</v>
      </c>
      <c r="L372" s="2">
        <f>Table2[[#This Row],[Київська область]]*100</f>
        <v>50.331125827814574</v>
      </c>
      <c r="M372" s="2">
        <f>Table2[[#This Row],[Кіровоградська область]]*100</f>
        <v>16</v>
      </c>
      <c r="N372" s="2">
        <f>Table2[[#This Row],[Луганська область]]*100</f>
        <v>16</v>
      </c>
      <c r="O372" s="2">
        <f>Table2[[#This Row],[Львівська область]]*100</f>
        <v>46.017699115044245</v>
      </c>
      <c r="P372" s="2">
        <f>Table2[[#This Row],[Миколаївська область]]*100</f>
        <v>28.000000000000004</v>
      </c>
      <c r="Q372" s="2">
        <f>Table2[[#This Row],[Одеська область]]*100</f>
        <v>9.9071207430340564</v>
      </c>
      <c r="R372" s="2">
        <f>Table2[[#This Row],[Полтавська область]]*100</f>
        <v>7.1005917159763312</v>
      </c>
      <c r="S372" s="2">
        <f>Table2[[#This Row],[Рівненська область]]*100</f>
        <v>29.09090909090909</v>
      </c>
      <c r="T372" s="2">
        <f>Table2[[#This Row],[Сумська область]]*100</f>
        <v>30.76923076923077</v>
      </c>
      <c r="U372" s="2">
        <f>Table2[[#This Row],[Тернопільська область]]*100</f>
        <v>29.613733905579398</v>
      </c>
      <c r="V372" s="2">
        <f>Table2[[#This Row],[Харківська область]]*100</f>
        <v>50.285714285714292</v>
      </c>
      <c r="W372" s="2">
        <f>Table2[[#This Row],[Херсонська область]]*100</f>
        <v>8.8888888888888893</v>
      </c>
      <c r="X372" s="2">
        <f>Table2[[#This Row],[Хмельницька область]]*100</f>
        <v>54.285714285714285</v>
      </c>
      <c r="Y372" s="2">
        <f>Table2[[#This Row],[Черкаська область]]*100</f>
        <v>67.1875</v>
      </c>
      <c r="Z372" s="2">
        <f>Table2[[#This Row],[Чернівецька область]]*100</f>
        <v>47</v>
      </c>
      <c r="AA372" s="2">
        <f>Table2[[#This Row],[Чернігівська область]]*100</f>
        <v>24.761904761904763</v>
      </c>
    </row>
    <row r="373" spans="1:27" x14ac:dyDescent="0.35">
      <c r="A373" s="1">
        <v>44107</v>
      </c>
      <c r="B373" t="s">
        <v>50</v>
      </c>
      <c r="C373" s="2">
        <f>Table2[[#This Row],[м.Київ]]*100</f>
        <v>48.672566371681413</v>
      </c>
      <c r="D373" s="2">
        <f>Table2[[#This Row],[Вінницька область]]*100</f>
        <v>74.796747967479675</v>
      </c>
      <c r="E373" s="2">
        <f>Table2[[#This Row],[Волинська область]]*100</f>
        <v>73.958333333333343</v>
      </c>
      <c r="F373" s="2">
        <f>Table2[[#This Row],[Дніпропетровська область]]*100</f>
        <v>76.836158192090394</v>
      </c>
      <c r="G373" s="2">
        <f>Table2[[#This Row],[Донецька область]]*100</f>
        <v>-4</v>
      </c>
      <c r="H373" s="2">
        <f>Table2[[#This Row],[Житомирська область]]*100</f>
        <v>78.289473684210535</v>
      </c>
      <c r="I373" s="2">
        <f>Table2[[#This Row],[Закарпатська область]]*100</f>
        <v>62.616822429906534</v>
      </c>
      <c r="J373" s="2">
        <f>Table2[[#This Row],[Запорізька область]]*100</f>
        <v>81.694915254237287</v>
      </c>
      <c r="K373" s="2">
        <f>Table2[[#This Row],[Івано-Франківська область]]*100</f>
        <v>50</v>
      </c>
      <c r="L373" s="2">
        <f>Table2[[#This Row],[Київська область]]*100</f>
        <v>49.668874172185426</v>
      </c>
      <c r="M373" s="2">
        <f>Table2[[#This Row],[Кіровоградська область]]*100</f>
        <v>84</v>
      </c>
      <c r="N373" s="2">
        <f>Table2[[#This Row],[Луганська область]]*100</f>
        <v>84</v>
      </c>
      <c r="O373" s="2">
        <f>Table2[[#This Row],[Львівська область]]*100</f>
        <v>53.982300884955748</v>
      </c>
      <c r="P373" s="2">
        <f>Table2[[#This Row],[Миколаївська область]]*100</f>
        <v>72</v>
      </c>
      <c r="Q373" s="2">
        <f>Table2[[#This Row],[Одеська область]]*100</f>
        <v>90.092879256965944</v>
      </c>
      <c r="R373" s="2">
        <f>Table2[[#This Row],[Полтавська область]]*100</f>
        <v>92.899408284023664</v>
      </c>
      <c r="S373" s="2">
        <f>Table2[[#This Row],[Рівненська область]]*100</f>
        <v>70.909090909090907</v>
      </c>
      <c r="T373" s="2">
        <f>Table2[[#This Row],[Сумська область]]*100</f>
        <v>69.230769230769226</v>
      </c>
      <c r="U373" s="2">
        <f>Table2[[#This Row],[Тернопільська область]]*100</f>
        <v>70.386266094420606</v>
      </c>
      <c r="V373" s="2">
        <f>Table2[[#This Row],[Харківська область]]*100</f>
        <v>49.714285714285715</v>
      </c>
      <c r="W373" s="2">
        <f>Table2[[#This Row],[Херсонська область]]*100</f>
        <v>91.111111111111114</v>
      </c>
      <c r="X373" s="2">
        <f>Table2[[#This Row],[Хмельницька область]]*100</f>
        <v>45.714285714285715</v>
      </c>
      <c r="Y373" s="2">
        <f>Table2[[#This Row],[Черкаська область]]*100</f>
        <v>32.8125</v>
      </c>
      <c r="Z373" s="2">
        <f>Table2[[#This Row],[Чернівецька область]]*100</f>
        <v>53</v>
      </c>
      <c r="AA373" s="2">
        <f>Table2[[#This Row],[Чернігівська область]]*100</f>
        <v>75.238095238095241</v>
      </c>
    </row>
    <row r="374" spans="1:27" x14ac:dyDescent="0.35">
      <c r="A374" s="1">
        <v>44107</v>
      </c>
      <c r="B374" t="s">
        <v>51</v>
      </c>
      <c r="C374" s="2">
        <f>Table2[[#This Row],[м.Київ]]*100</f>
        <v>12.834224598930483</v>
      </c>
      <c r="D374" s="2">
        <f>Table2[[#This Row],[Вінницька область]]*100</f>
        <v>29.655172413793103</v>
      </c>
      <c r="E374" s="2">
        <f>Table2[[#This Row],[Волинська область]]*100</f>
        <v>3.2051282051282048</v>
      </c>
      <c r="F374" s="2">
        <f>Table2[[#This Row],[Дніпропетровська область]]*100</f>
        <v>2.4154589371980677</v>
      </c>
      <c r="G374" s="2">
        <f>Table2[[#This Row],[Донецька область]]*100</f>
        <v>5.6497175141242941</v>
      </c>
      <c r="H374" s="2">
        <f>Table2[[#This Row],[Житомирська область]]*100</f>
        <v>4.7619047619047619</v>
      </c>
      <c r="I374" s="2">
        <f>Table2[[#This Row],[Закарпатська область]]*100</f>
        <v>9.0090090090090094</v>
      </c>
      <c r="J374" s="2">
        <f>Table2[[#This Row],[Запорізька область]]*100</f>
        <v>6.5868263473053901</v>
      </c>
      <c r="K374" s="2">
        <f>Table2[[#This Row],[Івано-Франківська область]]*100</f>
        <v>19.565217391304348</v>
      </c>
      <c r="L374" s="2">
        <f>Table2[[#This Row],[Київська область]]*100</f>
        <v>7.7844311377245514</v>
      </c>
      <c r="M374" s="2">
        <f>Table2[[#This Row],[Кіровоградська область]]*100</f>
        <v>9.7560975609756095</v>
      </c>
      <c r="N374" s="2">
        <f>Table2[[#This Row],[Луганська область]]*100</f>
        <v>5.4545454545454541</v>
      </c>
      <c r="O374" s="2">
        <f>Table2[[#This Row],[Львівська область]]*100</f>
        <v>19.337016574585636</v>
      </c>
      <c r="P374" s="2">
        <f>Table2[[#This Row],[Миколаївська область]]*100</f>
        <v>5.982905982905983</v>
      </c>
      <c r="Q374" s="2">
        <f>Table2[[#This Row],[Одеська область]]*100</f>
        <v>2.0325203252032518</v>
      </c>
      <c r="R374" s="2">
        <f>Table2[[#This Row],[Полтавська область]]*100</f>
        <v>3.5087719298245612</v>
      </c>
      <c r="S374" s="2">
        <f>Table2[[#This Row],[Рівненська область]]*100</f>
        <v>4.6875</v>
      </c>
      <c r="T374" s="2">
        <f>Table2[[#This Row],[Сумська область]]*100</f>
        <v>1.680672268907563</v>
      </c>
      <c r="U374" s="2">
        <f>Table2[[#This Row],[Тернопільська область]]*100</f>
        <v>6.3559322033898304</v>
      </c>
      <c r="V374" s="2">
        <f>Table2[[#This Row],[Харківська область]]*100</f>
        <v>16.7741935483871</v>
      </c>
      <c r="W374" s="2">
        <f>Table2[[#This Row],[Херсонська область]]*100</f>
        <v>1.5384615384615385</v>
      </c>
      <c r="X374" s="2">
        <f>Table2[[#This Row],[Хмельницька область]]*100</f>
        <v>9.9099099099099099</v>
      </c>
      <c r="Y374" s="2">
        <f>Table2[[#This Row],[Черкаська область]]*100</f>
        <v>2.2727272727272729</v>
      </c>
      <c r="Z374" s="2">
        <f>Table2[[#This Row],[Чернівецька область]]*100</f>
        <v>2.1276595744680851</v>
      </c>
      <c r="AA374" s="2">
        <f>Table2[[#This Row],[Чернігівська область]]*100</f>
        <v>3.4482758620689653</v>
      </c>
    </row>
    <row r="375" spans="1:27" x14ac:dyDescent="0.35">
      <c r="A375" s="1">
        <v>44107</v>
      </c>
      <c r="B375" t="s">
        <v>52</v>
      </c>
      <c r="C375" s="2">
        <f>Table2[[#This Row],[м.Київ]]*100</f>
        <v>87.165775401069524</v>
      </c>
      <c r="D375" s="2">
        <f>Table2[[#This Row],[Вінницька область]]*100</f>
        <v>70.34482758620689</v>
      </c>
      <c r="E375" s="2">
        <f>Table2[[#This Row],[Волинська область]]*100</f>
        <v>96.794871794871796</v>
      </c>
      <c r="F375" s="2">
        <f>Table2[[#This Row],[Дніпропетровська область]]*100</f>
        <v>97.584541062801932</v>
      </c>
      <c r="G375" s="2">
        <f>Table2[[#This Row],[Донецька область]]*100</f>
        <v>94.350282485875709</v>
      </c>
      <c r="H375" s="2">
        <f>Table2[[#This Row],[Житомирська область]]*100</f>
        <v>95.238095238095227</v>
      </c>
      <c r="I375" s="2">
        <f>Table2[[#This Row],[Закарпатська область]]*100</f>
        <v>90.990990990990994</v>
      </c>
      <c r="J375" s="2">
        <f>Table2[[#This Row],[Запорізька область]]*100</f>
        <v>93.41317365269461</v>
      </c>
      <c r="K375" s="2">
        <f>Table2[[#This Row],[Івано-Франківська область]]*100</f>
        <v>80.434782608695656</v>
      </c>
      <c r="L375" s="2">
        <f>Table2[[#This Row],[Київська область]]*100</f>
        <v>92.215568862275461</v>
      </c>
      <c r="M375" s="2">
        <f>Table2[[#This Row],[Кіровоградська область]]*100</f>
        <v>90.243902439024396</v>
      </c>
      <c r="N375" s="2">
        <f>Table2[[#This Row],[Луганська область]]*100</f>
        <v>94.545454545454547</v>
      </c>
      <c r="O375" s="2">
        <f>Table2[[#This Row],[Львівська область]]*100</f>
        <v>80.662983425414367</v>
      </c>
      <c r="P375" s="2">
        <f>Table2[[#This Row],[Миколаївська область]]*100</f>
        <v>94.01709401709401</v>
      </c>
      <c r="Q375" s="2">
        <f>Table2[[#This Row],[Одеська область]]*100</f>
        <v>97.967479674796749</v>
      </c>
      <c r="R375" s="2">
        <f>Table2[[#This Row],[Полтавська область]]*100</f>
        <v>96.491228070175438</v>
      </c>
      <c r="S375" s="2">
        <f>Table2[[#This Row],[Рівненська область]]*100</f>
        <v>95.3125</v>
      </c>
      <c r="T375" s="2">
        <f>Table2[[#This Row],[Сумська область]]*100</f>
        <v>98.319327731092429</v>
      </c>
      <c r="U375" s="2">
        <f>Table2[[#This Row],[Тернопільська область]]*100</f>
        <v>93.644067796610159</v>
      </c>
      <c r="V375" s="2">
        <f>Table2[[#This Row],[Харківська область]]*100</f>
        <v>83.225806451612911</v>
      </c>
      <c r="W375" s="2">
        <f>Table2[[#This Row],[Херсонська область]]*100</f>
        <v>98.461538461538467</v>
      </c>
      <c r="X375" s="2">
        <f>Table2[[#This Row],[Хмельницька область]]*100</f>
        <v>90.090090090090087</v>
      </c>
      <c r="Y375" s="2">
        <f>Table2[[#This Row],[Черкаська область]]*100</f>
        <v>97.727272727272734</v>
      </c>
      <c r="Z375" s="2">
        <f>Table2[[#This Row],[Чернівецька область]]*100</f>
        <v>97.872340425531917</v>
      </c>
      <c r="AA375" s="2">
        <f>Table2[[#This Row],[Чернігівська область]]*100</f>
        <v>96.551724137931032</v>
      </c>
    </row>
    <row r="376" spans="1:27" x14ac:dyDescent="0.35">
      <c r="A376" s="1">
        <v>44108</v>
      </c>
      <c r="B376" t="s">
        <v>30</v>
      </c>
      <c r="C376" s="2">
        <f>Table2[[#This Row],[м.Київ]]*100</f>
        <v>65.269196822594878</v>
      </c>
      <c r="D376" s="2">
        <f>Table2[[#This Row],[Вінницька область]]*100</f>
        <v>31.161236424394318</v>
      </c>
      <c r="E376" s="2">
        <f>Table2[[#This Row],[Волинська область]]*100</f>
        <v>29.017013232514177</v>
      </c>
      <c r="F376" s="2">
        <f>Table2[[#This Row],[Дніпропетровська область]]*100</f>
        <v>22.260936895083237</v>
      </c>
      <c r="G376" s="2">
        <f>Table2[[#This Row],[Донецька область]]*100</f>
        <v>30.404738400789732</v>
      </c>
      <c r="H376" s="2">
        <f>Table2[[#This Row],[Житомирська область]]*100</f>
        <v>36.415094339622641</v>
      </c>
      <c r="I376" s="2">
        <f>Table2[[#This Row],[Закарпатська область]]*100</f>
        <v>30.958663148636763</v>
      </c>
      <c r="J376" s="2">
        <f>Table2[[#This Row],[Запорізька область]]*100</f>
        <v>33.879374534623977</v>
      </c>
      <c r="K376" s="2">
        <f>Table2[[#This Row],[Івано-Франківська область]]*100</f>
        <v>25.337655321447865</v>
      </c>
      <c r="L376" s="2">
        <f>Table2[[#This Row],[Київська область]]*100</f>
        <v>45.91928251121076</v>
      </c>
      <c r="M376" s="2">
        <f>Table2[[#This Row],[Кіровоградська область]]*100</f>
        <v>44.859813084112147</v>
      </c>
      <c r="N376" s="2">
        <f>Table2[[#This Row],[Луганська область]]*100</f>
        <v>64.321608040200999</v>
      </c>
      <c r="O376" s="2">
        <f>Table2[[#This Row],[Львівська область]]*100</f>
        <v>26.266924564796906</v>
      </c>
      <c r="P376" s="2">
        <f>Table2[[#This Row],[Миколаївська область]]*100</f>
        <v>32.02301054650048</v>
      </c>
      <c r="Q376" s="2">
        <f>Table2[[#This Row],[Одеська область]]*100</f>
        <v>32.102081934184021</v>
      </c>
      <c r="R376" s="2">
        <f>Table2[[#This Row],[Полтавська область]]*100</f>
        <v>27.105666156202147</v>
      </c>
      <c r="S376" s="2">
        <f>Table2[[#This Row],[Рівненська область]]*100</f>
        <v>47.381864623243935</v>
      </c>
      <c r="T376" s="2">
        <f>Table2[[#This Row],[Сумська область]]*100</f>
        <v>36.635220125786162</v>
      </c>
      <c r="U376" s="2">
        <f>Table2[[#This Row],[Тернопільська область]]*100</f>
        <v>35.672169811320757</v>
      </c>
      <c r="V376" s="2">
        <f>Table2[[#This Row],[Харківська область]]*100</f>
        <v>43.627246134559137</v>
      </c>
      <c r="W376" s="2">
        <f>Table2[[#This Row],[Херсонська область]]*100</f>
        <v>25.641025641025639</v>
      </c>
      <c r="X376" s="2">
        <f>Table2[[#This Row],[Хмельницька область]]*100</f>
        <v>39.540607054963083</v>
      </c>
      <c r="Y376" s="2">
        <f>Table2[[#This Row],[Черкаська область]]*100</f>
        <v>58.246346555323591</v>
      </c>
      <c r="Z376" s="2">
        <f>Table2[[#This Row],[Чернівецька область]]*100</f>
        <v>29.508196721311474</v>
      </c>
      <c r="AA376" s="2">
        <f>Table2[[#This Row],[Чернігівська область]]*100</f>
        <v>46.859903381642518</v>
      </c>
    </row>
    <row r="377" spans="1:27" x14ac:dyDescent="0.35">
      <c r="A377" s="1">
        <v>44108</v>
      </c>
      <c r="B377" t="s">
        <v>31</v>
      </c>
      <c r="C377" s="2">
        <f>Table2[[#This Row],[м.Київ]]*100</f>
        <v>4.8102383053839359</v>
      </c>
      <c r="D377" s="2">
        <f>Table2[[#This Row],[Вінницька область]]*100</f>
        <v>40.18379281537176</v>
      </c>
      <c r="E377" s="2">
        <f>Table2[[#This Row],[Волинська область]]*100</f>
        <v>21.833648393194707</v>
      </c>
      <c r="F377" s="2">
        <f>Table2[[#This Row],[Дніпропетровська область]]*100</f>
        <v>38.598528842431278</v>
      </c>
      <c r="G377" s="2">
        <f>Table2[[#This Row],[Донецька область]]*100</f>
        <v>51.826258637709778</v>
      </c>
      <c r="H377" s="2">
        <f>Table2[[#This Row],[Житомирська область]]*100</f>
        <v>3.8679245283018866</v>
      </c>
      <c r="I377" s="2">
        <f>Table2[[#This Row],[Закарпатська область]]*100</f>
        <v>5.8927000879507476</v>
      </c>
      <c r="J377" s="2">
        <f>Table2[[#This Row],[Запорізька область]]*100</f>
        <v>11.39240506329114</v>
      </c>
      <c r="K377" s="2">
        <f>Table2[[#This Row],[Івано-Франківська область]]*100</f>
        <v>11.831442463533225</v>
      </c>
      <c r="L377" s="2">
        <f>Table2[[#This Row],[Київська область]]*100</f>
        <v>12.107623318385651</v>
      </c>
      <c r="M377" s="2">
        <f>Table2[[#This Row],[Кіровоградська область]]*100</f>
        <v>3.7383177570093453</v>
      </c>
      <c r="N377" s="2">
        <f>Table2[[#This Row],[Луганська область]]*100</f>
        <v>13.06532663316583</v>
      </c>
      <c r="O377" s="2">
        <f>Table2[[#This Row],[Львівська область]]*100</f>
        <v>23.442940038684721</v>
      </c>
      <c r="P377" s="2">
        <f>Table2[[#This Row],[Миколаївська область]]*100</f>
        <v>16.682646212847555</v>
      </c>
      <c r="Q377" s="2">
        <f>Table2[[#This Row],[Одеська область]]*100</f>
        <v>35.191403626595033</v>
      </c>
      <c r="R377" s="2">
        <f>Table2[[#This Row],[Полтавська область]]*100</f>
        <v>12.251148545176111</v>
      </c>
      <c r="S377" s="2">
        <f>Table2[[#This Row],[Рівненська область]]*100</f>
        <v>17.113665389527458</v>
      </c>
      <c r="T377" s="2">
        <f>Table2[[#This Row],[Сумська область]]*100</f>
        <v>22.169811320754718</v>
      </c>
      <c r="U377" s="2">
        <f>Table2[[#This Row],[Тернопільська область]]*100</f>
        <v>9.9056603773584904</v>
      </c>
      <c r="V377" s="2">
        <f>Table2[[#This Row],[Харківська область]]*100</f>
        <v>16.59005432511492</v>
      </c>
      <c r="W377" s="2">
        <f>Table2[[#This Row],[Херсонська область]]*100</f>
        <v>0</v>
      </c>
      <c r="X377" s="2">
        <f>Table2[[#This Row],[Хмельницька область]]*100</f>
        <v>29.778506972928632</v>
      </c>
      <c r="Y377" s="2">
        <f>Table2[[#This Row],[Черкаська область]]*100</f>
        <v>1.6701461377870561</v>
      </c>
      <c r="Z377" s="2">
        <f>Table2[[#This Row],[Чернівецька область]]*100</f>
        <v>16.475409836065573</v>
      </c>
      <c r="AA377" s="2">
        <f>Table2[[#This Row],[Чернігівська область]]*100</f>
        <v>13.20450885668277</v>
      </c>
    </row>
    <row r="378" spans="1:27" x14ac:dyDescent="0.35">
      <c r="A378" s="1">
        <v>44108</v>
      </c>
      <c r="B378" t="s">
        <v>32</v>
      </c>
      <c r="C378" s="2">
        <f>Table2[[#This Row],[м.Київ]]*100</f>
        <v>70.079435127978812</v>
      </c>
      <c r="D378" s="2">
        <f>Table2[[#This Row],[Вінницька область]]*100</f>
        <v>71.345029239766077</v>
      </c>
      <c r="E378" s="2">
        <f>Table2[[#This Row],[Волинська область]]*100</f>
        <v>50.850661625708881</v>
      </c>
      <c r="F378" s="2">
        <f>Table2[[#This Row],[Дніпропетровська область]]*100</f>
        <v>60.859465737514519</v>
      </c>
      <c r="G378" s="2">
        <f>Table2[[#This Row],[Донецька область]]*100</f>
        <v>82.23099703849951</v>
      </c>
      <c r="H378" s="2">
        <f>Table2[[#This Row],[Житомирська область]]*100</f>
        <v>40.283018867924532</v>
      </c>
      <c r="I378" s="2">
        <f>Table2[[#This Row],[Закарпатська область]]*100</f>
        <v>36.85136323658751</v>
      </c>
      <c r="J378" s="2">
        <f>Table2[[#This Row],[Запорізька область]]*100</f>
        <v>45.271779597915113</v>
      </c>
      <c r="K378" s="2">
        <f>Table2[[#This Row],[Івано-Франківська область]]*100</f>
        <v>37.169097784981091</v>
      </c>
      <c r="L378" s="2">
        <f>Table2[[#This Row],[Київська область]]*100</f>
        <v>58.026905829596409</v>
      </c>
      <c r="M378" s="2">
        <f>Table2[[#This Row],[Кіровоградська область]]*100</f>
        <v>48.598130841121495</v>
      </c>
      <c r="N378" s="2">
        <f>Table2[[#This Row],[Луганська область]]*100</f>
        <v>77.386934673366838</v>
      </c>
      <c r="O378" s="2">
        <f>Table2[[#This Row],[Львівська область]]*100</f>
        <v>49.709864603481627</v>
      </c>
      <c r="P378" s="2">
        <f>Table2[[#This Row],[Миколаївська область]]*100</f>
        <v>48.705656759348038</v>
      </c>
      <c r="Q378" s="2">
        <f>Table2[[#This Row],[Одеська область]]*100</f>
        <v>67.293485560779047</v>
      </c>
      <c r="R378" s="2">
        <f>Table2[[#This Row],[Полтавська область]]*100</f>
        <v>39.356814701378255</v>
      </c>
      <c r="S378" s="2">
        <f>Table2[[#This Row],[Рівненська область]]*100</f>
        <v>64.495530012771397</v>
      </c>
      <c r="T378" s="2">
        <f>Table2[[#This Row],[Сумська область]]*100</f>
        <v>58.80503144654088</v>
      </c>
      <c r="U378" s="2">
        <f>Table2[[#This Row],[Тернопільська область]]*100</f>
        <v>45.577830188679243</v>
      </c>
      <c r="V378" s="2">
        <f>Table2[[#This Row],[Харківська область]]*100</f>
        <v>60.21730045967405</v>
      </c>
      <c r="W378" s="2">
        <f>Table2[[#This Row],[Херсонська область]]*100</f>
        <v>25.641025641025639</v>
      </c>
      <c r="X378" s="2">
        <f>Table2[[#This Row],[Хмельницька область]]*100</f>
        <v>69.319114027891715</v>
      </c>
      <c r="Y378" s="2">
        <f>Table2[[#This Row],[Черкаська область]]*100</f>
        <v>59.916492693110648</v>
      </c>
      <c r="Z378" s="2">
        <f>Table2[[#This Row],[Чернівецька область]]*100</f>
        <v>45.983606557377051</v>
      </c>
      <c r="AA378" s="2">
        <f>Table2[[#This Row],[Чернігівська область]]*100</f>
        <v>60.064412238325282</v>
      </c>
    </row>
    <row r="379" spans="1:27" x14ac:dyDescent="0.35">
      <c r="A379" s="1">
        <v>44108</v>
      </c>
      <c r="B379" t="s">
        <v>33</v>
      </c>
      <c r="C379" s="2">
        <f>Table2[[#This Row],[м.Київ]]*100</f>
        <v>29.920564872021181</v>
      </c>
      <c r="D379" s="2">
        <f>Table2[[#This Row],[Вінницька область]]*100</f>
        <v>28.654970760233923</v>
      </c>
      <c r="E379" s="2">
        <f>Table2[[#This Row],[Волинська область]]*100</f>
        <v>49.149338374291119</v>
      </c>
      <c r="F379" s="2">
        <f>Table2[[#This Row],[Дніпропетровська область]]*100</f>
        <v>39.140534262485481</v>
      </c>
      <c r="G379" s="2">
        <f>Table2[[#This Row],[Донецька область]]*100</f>
        <v>17.76900296150049</v>
      </c>
      <c r="H379" s="2">
        <f>Table2[[#This Row],[Житомирська область]]*100</f>
        <v>59.71698113207546</v>
      </c>
      <c r="I379" s="2">
        <f>Table2[[#This Row],[Закарпатська область]]*100</f>
        <v>63.14863676341249</v>
      </c>
      <c r="J379" s="2">
        <f>Table2[[#This Row],[Запорізька область]]*100</f>
        <v>54.728220402084894</v>
      </c>
      <c r="K379" s="2">
        <f>Table2[[#This Row],[Івано-Франківська область]]*100</f>
        <v>62.830902215018902</v>
      </c>
      <c r="L379" s="2">
        <f>Table2[[#This Row],[Київська область]]*100</f>
        <v>41.973094170403591</v>
      </c>
      <c r="M379" s="2">
        <f>Table2[[#This Row],[Кіровоградська область]]*100</f>
        <v>51.401869158878498</v>
      </c>
      <c r="N379" s="2">
        <f>Table2[[#This Row],[Луганська область]]*100</f>
        <v>22.613065326633162</v>
      </c>
      <c r="O379" s="2">
        <f>Table2[[#This Row],[Львівська область]]*100</f>
        <v>50.290135396518373</v>
      </c>
      <c r="P379" s="2">
        <f>Table2[[#This Row],[Миколаївська область]]*100</f>
        <v>51.294343240651962</v>
      </c>
      <c r="Q379" s="2">
        <f>Table2[[#This Row],[Одеська область]]*100</f>
        <v>32.70651443922096</v>
      </c>
      <c r="R379" s="2">
        <f>Table2[[#This Row],[Полтавська область]]*100</f>
        <v>60.643185298621738</v>
      </c>
      <c r="S379" s="2">
        <f>Table2[[#This Row],[Рівненська область]]*100</f>
        <v>35.504469987228603</v>
      </c>
      <c r="T379" s="2">
        <f>Table2[[#This Row],[Сумська область]]*100</f>
        <v>41.19496855345912</v>
      </c>
      <c r="U379" s="2">
        <f>Table2[[#This Row],[Тернопільська область]]*100</f>
        <v>54.422169811320757</v>
      </c>
      <c r="V379" s="2">
        <f>Table2[[#This Row],[Харківська область]]*100</f>
        <v>39.78269954032595</v>
      </c>
      <c r="W379" s="2">
        <f>Table2[[#This Row],[Херсонська область]]*100</f>
        <v>74.358974358974365</v>
      </c>
      <c r="X379" s="2">
        <f>Table2[[#This Row],[Хмельницька область]]*100</f>
        <v>30.680885972108285</v>
      </c>
      <c r="Y379" s="2">
        <f>Table2[[#This Row],[Черкаська область]]*100</f>
        <v>40.083507306889352</v>
      </c>
      <c r="Z379" s="2">
        <f>Table2[[#This Row],[Чернівецька область]]*100</f>
        <v>54.016393442622942</v>
      </c>
      <c r="AA379" s="2">
        <f>Table2[[#This Row],[Чернігівська область]]*100</f>
        <v>39.935587761674718</v>
      </c>
    </row>
    <row r="380" spans="1:27" x14ac:dyDescent="0.35">
      <c r="A380" s="1">
        <v>44108</v>
      </c>
      <c r="B380" t="s">
        <v>46</v>
      </c>
      <c r="C380" s="2">
        <f>Table2[[#This Row],[м.Київ]]*100</f>
        <v>37.864077669902912</v>
      </c>
      <c r="D380" s="2">
        <f>Table2[[#This Row],[Вінницька область]]*100</f>
        <v>36.257309941520468</v>
      </c>
      <c r="E380" s="2">
        <f>Table2[[#This Row],[Волинська область]]*100</f>
        <v>26.275992438563328</v>
      </c>
      <c r="F380" s="2">
        <f>Table2[[#This Row],[Дніпропетровська область]]*100</f>
        <v>33.52021245205075</v>
      </c>
      <c r="G380" s="2">
        <f>Table2[[#This Row],[Донецька область]]*100</f>
        <v>45.694956949569494</v>
      </c>
      <c r="H380" s="2">
        <f>Table2[[#This Row],[Житомирська область]]*100</f>
        <v>54.066985645933016</v>
      </c>
      <c r="I380" s="2">
        <f>Table2[[#This Row],[Закарпатська область]]*100</f>
        <v>52.066842568161832</v>
      </c>
      <c r="J380" s="2">
        <f>Table2[[#This Row],[Запорізька область]]*100</f>
        <v>55.334846765039728</v>
      </c>
      <c r="K380" s="2">
        <f>Table2[[#This Row],[Івано-Франківська область]]*100</f>
        <v>36.334913112164294</v>
      </c>
      <c r="L380" s="2">
        <f>Table2[[#This Row],[Київська область]]*100</f>
        <v>56.000000000000007</v>
      </c>
      <c r="M380" s="2">
        <f>Table2[[#This Row],[Кіровоградська область]]*100</f>
        <v>81.742738589211612</v>
      </c>
      <c r="N380" s="2">
        <f>Table2[[#This Row],[Луганська область]]*100</f>
        <v>28.140703517587941</v>
      </c>
      <c r="O380" s="2">
        <f>Table2[[#This Row],[Львівська область]]*100</f>
        <v>51.471135940409681</v>
      </c>
      <c r="P380" s="2">
        <f>Table2[[#This Row],[Миколаївська область]]*100</f>
        <v>45.299145299145302</v>
      </c>
      <c r="Q380" s="2">
        <f>Table2[[#This Row],[Одеська область]]*100</f>
        <v>29.666212534059945</v>
      </c>
      <c r="R380" s="2">
        <f>Table2[[#This Row],[Полтавська область]]*100</f>
        <v>25.949820788530463</v>
      </c>
      <c r="S380" s="2">
        <f>Table2[[#This Row],[Рівненська область]]*100</f>
        <v>25.331369661266567</v>
      </c>
      <c r="T380" s="2">
        <f>Table2[[#This Row],[Сумська область]]*100</f>
        <v>50.652173913043477</v>
      </c>
      <c r="U380" s="2">
        <f>Table2[[#This Row],[Тернопільська область]]*100</f>
        <v>29.572301425661912</v>
      </c>
      <c r="V380" s="2">
        <f>Table2[[#This Row],[Харківська область]]*100</f>
        <v>21.71344165435746</v>
      </c>
      <c r="W380" s="2">
        <f>Table2[[#This Row],[Херсонська область]]*100</f>
        <v>39.781328847771235</v>
      </c>
      <c r="X380" s="2">
        <f>Table2[[#This Row],[Хмельницька область]]*100</f>
        <v>52.009844134536507</v>
      </c>
      <c r="Y380" s="2">
        <f>Table2[[#This Row],[Черкаська область]]*100</f>
        <v>43.762781186094067</v>
      </c>
      <c r="Z380" s="2">
        <f>Table2[[#This Row],[Чернівецька область]]*100</f>
        <v>29.918032786885245</v>
      </c>
      <c r="AA380" s="2">
        <f>Table2[[#This Row],[Чернігівська область]]*100</f>
        <v>24.425634824667473</v>
      </c>
    </row>
    <row r="381" spans="1:27" x14ac:dyDescent="0.35">
      <c r="A381" s="1">
        <v>44108</v>
      </c>
      <c r="B381" t="s">
        <v>47</v>
      </c>
      <c r="C381" s="2">
        <f>Table2[[#This Row],[м.Київ]]*100</f>
        <v>57.925407925407924</v>
      </c>
      <c r="D381" s="2">
        <f>Table2[[#This Row],[Вінницька область]]*100</f>
        <v>51.612903225806448</v>
      </c>
      <c r="E381" s="2">
        <f>Table2[[#This Row],[Волинська область]]*100</f>
        <v>55.755395683453237</v>
      </c>
      <c r="F381" s="2">
        <f>Table2[[#This Row],[Дніпропетровська область]]*100</f>
        <v>26.1443661971831</v>
      </c>
      <c r="G381" s="2">
        <f>Table2[[#This Row],[Донецька область]]*100</f>
        <v>33.243606998654109</v>
      </c>
      <c r="H381" s="2">
        <f>Table2[[#This Row],[Житомирська область]]*100</f>
        <v>9.1024020227560047</v>
      </c>
      <c r="I381" s="2">
        <f>Table2[[#This Row],[Закарпатська область]]*100</f>
        <v>42.905405405405403</v>
      </c>
      <c r="J381" s="2">
        <f>Table2[[#This Row],[Запорізька область]]*100</f>
        <v>17.743589743589745</v>
      </c>
      <c r="K381" s="2">
        <f>Table2[[#This Row],[Івано-Франківська область]]*100</f>
        <v>35.94202898550725</v>
      </c>
      <c r="L381" s="2">
        <f>Table2[[#This Row],[Київська область]]*100</f>
        <v>69.300911854103347</v>
      </c>
      <c r="M381" s="2">
        <f>Table2[[#This Row],[Кіровоградська область]]*100</f>
        <v>42.131979695431468</v>
      </c>
      <c r="N381" s="2">
        <f>Table2[[#This Row],[Луганська область]]*100</f>
        <v>3.5714285714285712</v>
      </c>
      <c r="O381" s="2">
        <f>Table2[[#This Row],[Львівська область]]*100</f>
        <v>63.24167872648335</v>
      </c>
      <c r="P381" s="2">
        <f>Table2[[#This Row],[Миколаївська область]]*100</f>
        <v>55.765199161425571</v>
      </c>
      <c r="Q381" s="2">
        <f>Table2[[#This Row],[Одеська область]]*100</f>
        <v>33.295063145809415</v>
      </c>
      <c r="R381" s="2">
        <f>Table2[[#This Row],[Полтавська область]]*100</f>
        <v>15.469613259668508</v>
      </c>
      <c r="S381" s="2">
        <f>Table2[[#This Row],[Рівненська область]]*100</f>
        <v>44.186046511627907</v>
      </c>
      <c r="T381" s="2">
        <f>Table2[[#This Row],[Сумська область]]*100</f>
        <v>53.004291845493569</v>
      </c>
      <c r="U381" s="2">
        <f>Table2[[#This Row],[Тернопільська область]]*100</f>
        <v>38.016528925619838</v>
      </c>
      <c r="V381" s="2">
        <f>Table2[[#This Row],[Харківська область]]*100</f>
        <v>69.387755102040813</v>
      </c>
      <c r="W381" s="2">
        <f>Table2[[#This Row],[Херсонська область]]*100</f>
        <v>1.2684989429175475</v>
      </c>
      <c r="X381" s="2">
        <f>Table2[[#This Row],[Хмельницька область]]*100</f>
        <v>51.735015772870661</v>
      </c>
      <c r="Y381" s="2">
        <f>Table2[[#This Row],[Черкаська область]]*100</f>
        <v>88.317757009345797</v>
      </c>
      <c r="Z381" s="2">
        <f>Table2[[#This Row],[Чернівецька область]]*100</f>
        <v>47.397260273972606</v>
      </c>
      <c r="AA381" s="2">
        <f>Table2[[#This Row],[Чернігівська область]]*100</f>
        <v>39.10891089108911</v>
      </c>
    </row>
    <row r="382" spans="1:27" x14ac:dyDescent="0.35">
      <c r="A382" s="1">
        <v>44108</v>
      </c>
      <c r="B382" t="s">
        <v>48</v>
      </c>
      <c r="C382" s="2">
        <f>Table2[[#This Row],[м.Київ]]*100</f>
        <v>42.074592074592076</v>
      </c>
      <c r="D382" s="2">
        <f>Table2[[#This Row],[Вінницька область]]*100</f>
        <v>48.387096774193552</v>
      </c>
      <c r="E382" s="2">
        <f>Table2[[#This Row],[Волинська область]]*100</f>
        <v>44.244604316546763</v>
      </c>
      <c r="F382" s="2">
        <f>Table2[[#This Row],[Дніпропетровська область]]*100</f>
        <v>73.855633802816897</v>
      </c>
      <c r="G382" s="2">
        <f>Table2[[#This Row],[Донецька область]]*100</f>
        <v>66.756393001345899</v>
      </c>
      <c r="H382" s="2">
        <f>Table2[[#This Row],[Житомирська область]]*100</f>
        <v>90.89759797724399</v>
      </c>
      <c r="I382" s="2">
        <f>Table2[[#This Row],[Закарпатська область]]*100</f>
        <v>57.094594594594597</v>
      </c>
      <c r="J382" s="2">
        <f>Table2[[#This Row],[Запорізька область]]*100</f>
        <v>82.256410256410263</v>
      </c>
      <c r="K382" s="2">
        <f>Table2[[#This Row],[Івано-Франківська область]]*100</f>
        <v>64.05797101449275</v>
      </c>
      <c r="L382" s="2">
        <f>Table2[[#This Row],[Київська область]]*100</f>
        <v>30.69908814589666</v>
      </c>
      <c r="M382" s="2">
        <f>Table2[[#This Row],[Кіровоградська область]]*100</f>
        <v>57.868020304568525</v>
      </c>
      <c r="N382" s="2">
        <f>Table2[[#This Row],[Луганська область]]*100</f>
        <v>96.428571428571431</v>
      </c>
      <c r="O382" s="2">
        <f>Table2[[#This Row],[Львівська область]]*100</f>
        <v>36.758321273516643</v>
      </c>
      <c r="P382" s="2">
        <f>Table2[[#This Row],[Миколаївська область]]*100</f>
        <v>44.234800838574422</v>
      </c>
      <c r="Q382" s="2">
        <f>Table2[[#This Row],[Одеська область]]*100</f>
        <v>66.704936854190592</v>
      </c>
      <c r="R382" s="2">
        <f>Table2[[#This Row],[Полтавська область]]*100</f>
        <v>84.530386740331494</v>
      </c>
      <c r="S382" s="2">
        <f>Table2[[#This Row],[Рівненська область]]*100</f>
        <v>55.813953488372093</v>
      </c>
      <c r="T382" s="2">
        <f>Table2[[#This Row],[Сумська область]]*100</f>
        <v>46.995708154506438</v>
      </c>
      <c r="U382" s="2">
        <f>Table2[[#This Row],[Тернопільська область]]*100</f>
        <v>61.983471074380169</v>
      </c>
      <c r="V382" s="2">
        <f>Table2[[#This Row],[Харківська область]]*100</f>
        <v>30.612244897959183</v>
      </c>
      <c r="W382" s="2">
        <f>Table2[[#This Row],[Херсонська область]]*100</f>
        <v>98.731501057082454</v>
      </c>
      <c r="X382" s="2">
        <f>Table2[[#This Row],[Хмельницька область]]*100</f>
        <v>48.264984227129339</v>
      </c>
      <c r="Y382" s="2">
        <f>Table2[[#This Row],[Черкаська область]]*100</f>
        <v>11.682242990654206</v>
      </c>
      <c r="Z382" s="2">
        <f>Table2[[#This Row],[Чернівецька область]]*100</f>
        <v>52.602739726027394</v>
      </c>
      <c r="AA382" s="2">
        <f>Table2[[#This Row],[Чернігівська область]]*100</f>
        <v>60.89108910891089</v>
      </c>
    </row>
    <row r="383" spans="1:27" x14ac:dyDescent="0.35">
      <c r="A383" s="1">
        <v>44108</v>
      </c>
      <c r="B383" t="s">
        <v>49</v>
      </c>
      <c r="C383" s="2">
        <f>Table2[[#This Row],[м.Київ]]*100</f>
        <v>54.424778761061944</v>
      </c>
      <c r="D383" s="2">
        <f>Table2[[#This Row],[Вінницька область]]*100</f>
        <v>18.699186991869919</v>
      </c>
      <c r="E383" s="2">
        <f>Table2[[#This Row],[Волинська область]]*100</f>
        <v>34.375</v>
      </c>
      <c r="F383" s="2">
        <f>Table2[[#This Row],[Дніпропетровська область]]*100</f>
        <v>28.248587570621471</v>
      </c>
      <c r="G383" s="2">
        <f>Table2[[#This Row],[Донецька область]]*100</f>
        <v>153.33333333333334</v>
      </c>
      <c r="H383" s="2">
        <f>Table2[[#This Row],[Житомирська область]]*100</f>
        <v>19.736842105263158</v>
      </c>
      <c r="I383" s="2">
        <f>Table2[[#This Row],[Закарпатська область]]*100</f>
        <v>48.598130841121495</v>
      </c>
      <c r="J383" s="2">
        <f>Table2[[#This Row],[Запорізька область]]*100</f>
        <v>20.33898305084746</v>
      </c>
      <c r="K383" s="2">
        <f>Table2[[#This Row],[Івано-Франківська область]]*100</f>
        <v>59.027777777777779</v>
      </c>
      <c r="L383" s="2">
        <f>Table2[[#This Row],[Київська область]]*100</f>
        <v>50.993377483443716</v>
      </c>
      <c r="M383" s="2">
        <f>Table2[[#This Row],[Кіровоградська область]]*100</f>
        <v>14.000000000000002</v>
      </c>
      <c r="N383" s="2">
        <f>Table2[[#This Row],[Луганська область]]*100</f>
        <v>23.52941176470588</v>
      </c>
      <c r="O383" s="2">
        <f>Table2[[#This Row],[Львівська область]]*100</f>
        <v>47.345132743362832</v>
      </c>
      <c r="P383" s="2">
        <f>Table2[[#This Row],[Миколаївська область]]*100</f>
        <v>23.308270676691727</v>
      </c>
      <c r="Q383" s="2">
        <f>Table2[[#This Row],[Одеська область]]*100</f>
        <v>9.9071207430340564</v>
      </c>
      <c r="R383" s="2">
        <f>Table2[[#This Row],[Полтавська область]]*100</f>
        <v>8.2840236686390547</v>
      </c>
      <c r="S383" s="2">
        <f>Table2[[#This Row],[Рівненська область]]*100</f>
        <v>30</v>
      </c>
      <c r="T383" s="2">
        <f>Table2[[#This Row],[Сумська область]]*100</f>
        <v>23.076923076923077</v>
      </c>
      <c r="U383" s="2">
        <f>Table2[[#This Row],[Тернопільська область]]*100</f>
        <v>30.042918454935624</v>
      </c>
      <c r="V383" s="2">
        <f>Table2[[#This Row],[Харківська область]]*100</f>
        <v>53.142857142857146</v>
      </c>
      <c r="W383" s="2">
        <f>Table2[[#This Row],[Херсонська область]]*100</f>
        <v>6.666666666666667</v>
      </c>
      <c r="X383" s="2">
        <f>Table2[[#This Row],[Хмельницька область]]*100</f>
        <v>54.285714285714285</v>
      </c>
      <c r="Y383" s="2">
        <f>Table2[[#This Row],[Черкаська область]]*100</f>
        <v>68.181818181818173</v>
      </c>
      <c r="Z383" s="2">
        <f>Table2[[#This Row],[Чернівецька область]]*100</f>
        <v>49</v>
      </c>
      <c r="AA383" s="2">
        <f>Table2[[#This Row],[Чернігівська область]]*100</f>
        <v>24.761904761904763</v>
      </c>
    </row>
    <row r="384" spans="1:27" x14ac:dyDescent="0.35">
      <c r="A384" s="1">
        <v>44108</v>
      </c>
      <c r="B384" t="s">
        <v>50</v>
      </c>
      <c r="C384" s="2">
        <f>Table2[[#This Row],[м.Київ]]*100</f>
        <v>45.575221238938049</v>
      </c>
      <c r="D384" s="2">
        <f>Table2[[#This Row],[Вінницька область]]*100</f>
        <v>81.300813008130078</v>
      </c>
      <c r="E384" s="2">
        <f>Table2[[#This Row],[Волинська область]]*100</f>
        <v>65.625</v>
      </c>
      <c r="F384" s="2">
        <f>Table2[[#This Row],[Дніпропетровська область]]*100</f>
        <v>71.751412429378533</v>
      </c>
      <c r="G384" s="2">
        <f>Table2[[#This Row],[Донецька область]]*100</f>
        <v>-53.333333333333336</v>
      </c>
      <c r="H384" s="2">
        <f>Table2[[#This Row],[Житомирська область]]*100</f>
        <v>80.26315789473685</v>
      </c>
      <c r="I384" s="2">
        <f>Table2[[#This Row],[Закарпатська область]]*100</f>
        <v>51.401869158878498</v>
      </c>
      <c r="J384" s="2">
        <f>Table2[[#This Row],[Запорізька область]]*100</f>
        <v>79.66101694915254</v>
      </c>
      <c r="K384" s="2">
        <f>Table2[[#This Row],[Івано-Франківська область]]*100</f>
        <v>40.972222222222221</v>
      </c>
      <c r="L384" s="2">
        <f>Table2[[#This Row],[Київська область]]*100</f>
        <v>49.006622516556291</v>
      </c>
      <c r="M384" s="2">
        <f>Table2[[#This Row],[Кіровоградська область]]*100</f>
        <v>86</v>
      </c>
      <c r="N384" s="2">
        <f>Table2[[#This Row],[Луганська область]]*100</f>
        <v>76.470588235294116</v>
      </c>
      <c r="O384" s="2">
        <f>Table2[[#This Row],[Львівська область]]*100</f>
        <v>52.654867256637175</v>
      </c>
      <c r="P384" s="2">
        <f>Table2[[#This Row],[Миколаївська область]]*100</f>
        <v>76.691729323308266</v>
      </c>
      <c r="Q384" s="2">
        <f>Table2[[#This Row],[Одеська область]]*100</f>
        <v>90.092879256965944</v>
      </c>
      <c r="R384" s="2">
        <f>Table2[[#This Row],[Полтавська область]]*100</f>
        <v>91.715976331360949</v>
      </c>
      <c r="S384" s="2">
        <f>Table2[[#This Row],[Рівненська область]]*100</f>
        <v>70</v>
      </c>
      <c r="T384" s="2">
        <f>Table2[[#This Row],[Сумська область]]*100</f>
        <v>76.923076923076934</v>
      </c>
      <c r="U384" s="2">
        <f>Table2[[#This Row],[Тернопільська область]]*100</f>
        <v>69.957081545064383</v>
      </c>
      <c r="V384" s="2">
        <f>Table2[[#This Row],[Харківська область]]*100</f>
        <v>46.857142857142861</v>
      </c>
      <c r="W384" s="2">
        <f>Table2[[#This Row],[Херсонська область]]*100</f>
        <v>93.333333333333329</v>
      </c>
      <c r="X384" s="2">
        <f>Table2[[#This Row],[Хмельницька область]]*100</f>
        <v>45.714285714285715</v>
      </c>
      <c r="Y384" s="2">
        <f>Table2[[#This Row],[Черкаська область]]*100</f>
        <v>31.818181818181817</v>
      </c>
      <c r="Z384" s="2">
        <f>Table2[[#This Row],[Чернівецька область]]*100</f>
        <v>51</v>
      </c>
      <c r="AA384" s="2">
        <f>Table2[[#This Row],[Чернігівська область]]*100</f>
        <v>75.238095238095241</v>
      </c>
    </row>
    <row r="385" spans="1:27" x14ac:dyDescent="0.35">
      <c r="A385" s="1">
        <v>44108</v>
      </c>
      <c r="B385" t="s">
        <v>51</v>
      </c>
      <c r="C385" s="2">
        <f>Table2[[#This Row],[м.Київ]]*100</f>
        <v>15.508021390374333</v>
      </c>
      <c r="D385" s="2">
        <f>Table2[[#This Row],[Вінницька область]]*100</f>
        <v>31.03448275862069</v>
      </c>
      <c r="E385" s="2">
        <f>Table2[[#This Row],[Волинська область]]*100</f>
        <v>5.7692307692307692</v>
      </c>
      <c r="F385" s="2">
        <f>Table2[[#This Row],[Дніпропетровська область]]*100</f>
        <v>3.1400966183574881</v>
      </c>
      <c r="G385" s="2">
        <f>Table2[[#This Row],[Донецька область]]*100</f>
        <v>5.4945054945054945</v>
      </c>
      <c r="H385" s="2">
        <f>Table2[[#This Row],[Житомирська область]]*100</f>
        <v>4.7619047619047619</v>
      </c>
      <c r="I385" s="2">
        <f>Table2[[#This Row],[Закарпатська область]]*100</f>
        <v>9.0090090090090094</v>
      </c>
      <c r="J385" s="2">
        <f>Table2[[#This Row],[Запорізька область]]*100</f>
        <v>9.2814371257485018</v>
      </c>
      <c r="K385" s="2">
        <f>Table2[[#This Row],[Івано-Франківська область]]*100</f>
        <v>26.086956521739129</v>
      </c>
      <c r="L385" s="2">
        <f>Table2[[#This Row],[Київська область]]*100</f>
        <v>7.1856287425149699</v>
      </c>
      <c r="M385" s="2">
        <f>Table2[[#This Row],[Кіровоградська область]]*100</f>
        <v>14.634146341463413</v>
      </c>
      <c r="N385" s="2">
        <f>Table2[[#This Row],[Луганська область]]*100</f>
        <v>4.9382716049382713</v>
      </c>
      <c r="O385" s="2">
        <f>Table2[[#This Row],[Львівська область]]*100</f>
        <v>19.337016574585636</v>
      </c>
      <c r="P385" s="2">
        <f>Table2[[#This Row],[Миколаївська область]]*100</f>
        <v>4.838709677419355</v>
      </c>
      <c r="Q385" s="2">
        <f>Table2[[#This Row],[Одеська область]]*100</f>
        <v>2.4390243902439024</v>
      </c>
      <c r="R385" s="2">
        <f>Table2[[#This Row],[Полтавська область]]*100</f>
        <v>4.5614035087719298</v>
      </c>
      <c r="S385" s="2">
        <f>Table2[[#This Row],[Рівненська область]]*100</f>
        <v>3.125</v>
      </c>
      <c r="T385" s="2">
        <f>Table2[[#This Row],[Сумська область]]*100</f>
        <v>1.6260162601626018</v>
      </c>
      <c r="U385" s="2">
        <f>Table2[[#This Row],[Тернопільська область]]*100</f>
        <v>5.9322033898305087</v>
      </c>
      <c r="V385" s="2">
        <f>Table2[[#This Row],[Харківська область]]*100</f>
        <v>17.741935483870968</v>
      </c>
      <c r="W385" s="2">
        <f>Table2[[#This Row],[Херсонська область]]*100</f>
        <v>1.5384615384615385</v>
      </c>
      <c r="X385" s="2">
        <f>Table2[[#This Row],[Хмельницька область]]*100</f>
        <v>10.810810810810811</v>
      </c>
      <c r="Y385" s="2">
        <f>Table2[[#This Row],[Черкаська область]]*100</f>
        <v>2.2222222222222223</v>
      </c>
      <c r="Z385" s="2">
        <f>Table2[[#This Row],[Чернівецька область]]*100</f>
        <v>1.4184397163120568</v>
      </c>
      <c r="AA385" s="2">
        <f>Table2[[#This Row],[Чернігівська область]]*100</f>
        <v>4.3103448275862073</v>
      </c>
    </row>
    <row r="386" spans="1:27" x14ac:dyDescent="0.35">
      <c r="A386" s="1">
        <v>44108</v>
      </c>
      <c r="B386" t="s">
        <v>52</v>
      </c>
      <c r="C386" s="2">
        <f>Table2[[#This Row],[м.Київ]]*100</f>
        <v>84.491978609625676</v>
      </c>
      <c r="D386" s="2">
        <f>Table2[[#This Row],[Вінницька область]]*100</f>
        <v>68.965517241379317</v>
      </c>
      <c r="E386" s="2">
        <f>Table2[[#This Row],[Волинська область]]*100</f>
        <v>94.230769230769226</v>
      </c>
      <c r="F386" s="2">
        <f>Table2[[#This Row],[Дніпропетровська область]]*100</f>
        <v>96.859903381642511</v>
      </c>
      <c r="G386" s="2">
        <f>Table2[[#This Row],[Донецька область]]*100</f>
        <v>94.505494505494497</v>
      </c>
      <c r="H386" s="2">
        <f>Table2[[#This Row],[Житомирська область]]*100</f>
        <v>95.238095238095227</v>
      </c>
      <c r="I386" s="2">
        <f>Table2[[#This Row],[Закарпатська область]]*100</f>
        <v>90.990990990990994</v>
      </c>
      <c r="J386" s="2">
        <f>Table2[[#This Row],[Запорізька область]]*100</f>
        <v>90.718562874251489</v>
      </c>
      <c r="K386" s="2">
        <f>Table2[[#This Row],[Івано-Франківська область]]*100</f>
        <v>73.91304347826086</v>
      </c>
      <c r="L386" s="2">
        <f>Table2[[#This Row],[Київська область]]*100</f>
        <v>92.814371257485035</v>
      </c>
      <c r="M386" s="2">
        <f>Table2[[#This Row],[Кіровоградська область]]*100</f>
        <v>85.365853658536579</v>
      </c>
      <c r="N386" s="2">
        <f>Table2[[#This Row],[Луганська область]]*100</f>
        <v>95.061728395061735</v>
      </c>
      <c r="O386" s="2">
        <f>Table2[[#This Row],[Львівська область]]*100</f>
        <v>80.662983425414367</v>
      </c>
      <c r="P386" s="2">
        <f>Table2[[#This Row],[Миколаївська область]]*100</f>
        <v>95.161290322580655</v>
      </c>
      <c r="Q386" s="2">
        <f>Table2[[#This Row],[Одеська область]]*100</f>
        <v>97.560975609756099</v>
      </c>
      <c r="R386" s="2">
        <f>Table2[[#This Row],[Полтавська область]]*100</f>
        <v>95.438596491228068</v>
      </c>
      <c r="S386" s="2">
        <f>Table2[[#This Row],[Рівненська область]]*100</f>
        <v>96.875</v>
      </c>
      <c r="T386" s="2">
        <f>Table2[[#This Row],[Сумська область]]*100</f>
        <v>98.373983739837399</v>
      </c>
      <c r="U386" s="2">
        <f>Table2[[#This Row],[Тернопільська область]]*100</f>
        <v>94.067796610169495</v>
      </c>
      <c r="V386" s="2">
        <f>Table2[[#This Row],[Харківська область]]*100</f>
        <v>82.258064516129039</v>
      </c>
      <c r="W386" s="2">
        <f>Table2[[#This Row],[Херсонська область]]*100</f>
        <v>98.461538461538467</v>
      </c>
      <c r="X386" s="2">
        <f>Table2[[#This Row],[Хмельницька область]]*100</f>
        <v>89.189189189189193</v>
      </c>
      <c r="Y386" s="2">
        <f>Table2[[#This Row],[Черкаська область]]*100</f>
        <v>97.777777777777771</v>
      </c>
      <c r="Z386" s="2">
        <f>Table2[[#This Row],[Чернівецька область]]*100</f>
        <v>98.581560283687935</v>
      </c>
      <c r="AA386" s="2">
        <f>Table2[[#This Row],[Чернігівська область]]*100</f>
        <v>95.689655172413794</v>
      </c>
    </row>
    <row r="387" spans="1:27" x14ac:dyDescent="0.35">
      <c r="A387" s="1">
        <v>44109</v>
      </c>
      <c r="B387" t="s">
        <v>30</v>
      </c>
      <c r="C387" s="2">
        <f>Table2[[#This Row],[м.Київ]]*100</f>
        <v>66.857899382171226</v>
      </c>
      <c r="D387" s="2">
        <f>Table2[[#This Row],[Вінницька область]]*100</f>
        <v>34.965034965034967</v>
      </c>
      <c r="E387" s="2">
        <f>Table2[[#This Row],[Волинська область]]*100</f>
        <v>29.870129870129869</v>
      </c>
      <c r="F387" s="2">
        <f>Table2[[#This Row],[Дніпропетровська область]]*100</f>
        <v>23.964382500967869</v>
      </c>
      <c r="G387" s="2">
        <f>Table2[[#This Row],[Донецька область]]*100</f>
        <v>35.439289239881539</v>
      </c>
      <c r="H387" s="2">
        <f>Table2[[#This Row],[Житомирська область]]*100</f>
        <v>36.415094339622641</v>
      </c>
      <c r="I387" s="2">
        <f>Table2[[#This Row],[Закарпатська область]]*100</f>
        <v>32.014072119613019</v>
      </c>
      <c r="J387" s="2">
        <f>Table2[[#This Row],[Запорізька область]]*100</f>
        <v>35.219657483246465</v>
      </c>
      <c r="K387" s="2">
        <f>Table2[[#This Row],[Івано-Франківська область]]*100</f>
        <v>22.690437601296594</v>
      </c>
      <c r="L387" s="2">
        <f>Table2[[#This Row],[Київська область]]*100</f>
        <v>46.63677130044843</v>
      </c>
      <c r="M387" s="2">
        <f>Table2[[#This Row],[Кіровоградська область]]*100</f>
        <v>45.32710280373832</v>
      </c>
      <c r="N387" s="2">
        <f>Table2[[#This Row],[Луганська область]]*100</f>
        <v>68.341708542713562</v>
      </c>
      <c r="O387" s="2">
        <f>Table2[[#This Row],[Львівська область]]*100</f>
        <v>29.09090909090909</v>
      </c>
      <c r="P387" s="2">
        <f>Table2[[#This Row],[Миколаївська область]]*100</f>
        <v>32.598274209012459</v>
      </c>
      <c r="Q387" s="2">
        <f>Table2[[#This Row],[Одеська область]]*100</f>
        <v>35.527199462726664</v>
      </c>
      <c r="R387" s="2">
        <f>Table2[[#This Row],[Полтавська область]]*100</f>
        <v>30.321592649310876</v>
      </c>
      <c r="S387" s="2">
        <f>Table2[[#This Row],[Рівненська область]]*100</f>
        <v>50.31928480204342</v>
      </c>
      <c r="T387" s="2">
        <f>Table2[[#This Row],[Сумська область]]*100</f>
        <v>38.522012578616355</v>
      </c>
      <c r="U387" s="2">
        <f>Table2[[#This Row],[Тернопільська область]]*100</f>
        <v>36.851415094339622</v>
      </c>
      <c r="V387" s="2">
        <f>Table2[[#This Row],[Харківська область]]*100</f>
        <v>46.092770580860844</v>
      </c>
      <c r="W387" s="2">
        <f>Table2[[#This Row],[Херсонська область]]*100</f>
        <v>25.407925407925408</v>
      </c>
      <c r="X387" s="2">
        <f>Table2[[#This Row],[Хмельницька область]]*100</f>
        <v>41.017227235438888</v>
      </c>
      <c r="Y387" s="2">
        <f>Table2[[#This Row],[Черкаська область]]*100</f>
        <v>59.34291581108829</v>
      </c>
      <c r="Z387" s="2">
        <f>Table2[[#This Row],[Чернівецька область]]*100</f>
        <v>29.672131147540981</v>
      </c>
      <c r="AA387" s="2">
        <f>Table2[[#This Row],[Чернігівська область]]*100</f>
        <v>48.470209339774556</v>
      </c>
    </row>
    <row r="388" spans="1:27" x14ac:dyDescent="0.35">
      <c r="A388" s="1">
        <v>44109</v>
      </c>
      <c r="B388" t="s">
        <v>31</v>
      </c>
      <c r="C388" s="2">
        <f>Table2[[#This Row],[м.Київ]]*100</f>
        <v>5.5604589585172111</v>
      </c>
      <c r="D388" s="2">
        <f>Table2[[#This Row],[Вінницька область]]*100</f>
        <v>39.54933954933955</v>
      </c>
      <c r="E388" s="2">
        <f>Table2[[#This Row],[Волинська область]]*100</f>
        <v>18.787878787878785</v>
      </c>
      <c r="F388" s="2">
        <f>Table2[[#This Row],[Дніпропетровська область]]*100</f>
        <v>41.153697251258222</v>
      </c>
      <c r="G388" s="2">
        <f>Table2[[#This Row],[Донецька область]]*100</f>
        <v>59.427443237907205</v>
      </c>
      <c r="H388" s="2">
        <f>Table2[[#This Row],[Житомирська область]]*100</f>
        <v>3.8679245283018866</v>
      </c>
      <c r="I388" s="2">
        <f>Table2[[#This Row],[Закарпатська область]]*100</f>
        <v>6.6842568161829377</v>
      </c>
      <c r="J388" s="2">
        <f>Table2[[#This Row],[Запорізька область]]*100</f>
        <v>10.349962769918093</v>
      </c>
      <c r="K388" s="2">
        <f>Table2[[#This Row],[Івано-Франківська область]]*100</f>
        <v>12.047541869259859</v>
      </c>
      <c r="L388" s="2">
        <f>Table2[[#This Row],[Київська область]]*100</f>
        <v>13.721973094170403</v>
      </c>
      <c r="M388" s="2">
        <f>Table2[[#This Row],[Кіровоградська область]]*100</f>
        <v>3.2710280373831773</v>
      </c>
      <c r="N388" s="2">
        <f>Table2[[#This Row],[Луганська область]]*100</f>
        <v>22.110552763819097</v>
      </c>
      <c r="O388" s="2">
        <f>Table2[[#This Row],[Львівська область]]*100</f>
        <v>21.160541586073499</v>
      </c>
      <c r="P388" s="2">
        <f>Table2[[#This Row],[Миколаївська область]]*100</f>
        <v>21.476510067114095</v>
      </c>
      <c r="Q388" s="2">
        <f>Table2[[#This Row],[Одеська область]]*100</f>
        <v>42.108797850906647</v>
      </c>
      <c r="R388" s="2">
        <f>Table2[[#This Row],[Полтавська область]]*100</f>
        <v>10.872894333843798</v>
      </c>
      <c r="S388" s="2">
        <f>Table2[[#This Row],[Рівненська область]]*100</f>
        <v>18.263090676883781</v>
      </c>
      <c r="T388" s="2">
        <f>Table2[[#This Row],[Сумська область]]*100</f>
        <v>18.553459119496853</v>
      </c>
      <c r="U388" s="2">
        <f>Table2[[#This Row],[Тернопільська область]]*100</f>
        <v>9.1391509433962259</v>
      </c>
      <c r="V388" s="2">
        <f>Table2[[#This Row],[Харківська область]]*100</f>
        <v>18.888424571667365</v>
      </c>
      <c r="W388" s="2">
        <f>Table2[[#This Row],[Херсонська область]]*100</f>
        <v>0</v>
      </c>
      <c r="X388" s="2">
        <f>Table2[[#This Row],[Хмельницька область]]*100</f>
        <v>26.415094339622641</v>
      </c>
      <c r="Y388" s="2">
        <f>Table2[[#This Row],[Черкаська область]]*100</f>
        <v>0.82135523613963046</v>
      </c>
      <c r="Z388" s="2">
        <f>Table2[[#This Row],[Чернівецька область]]*100</f>
        <v>18.196721311475411</v>
      </c>
      <c r="AA388" s="2">
        <f>Table2[[#This Row],[Чернігівська область]]*100</f>
        <v>11.433172302737519</v>
      </c>
    </row>
    <row r="389" spans="1:27" x14ac:dyDescent="0.35">
      <c r="A389" s="1">
        <v>44109</v>
      </c>
      <c r="B389" t="s">
        <v>32</v>
      </c>
      <c r="C389" s="2">
        <f>Table2[[#This Row],[м.Київ]]*100</f>
        <v>72.418358340688442</v>
      </c>
      <c r="D389" s="2">
        <f>Table2[[#This Row],[Вінницька область]]*100</f>
        <v>74.514374514374509</v>
      </c>
      <c r="E389" s="2">
        <f>Table2[[#This Row],[Волинська область]]*100</f>
        <v>48.658008658008654</v>
      </c>
      <c r="F389" s="2">
        <f>Table2[[#This Row],[Дніпропетровська область]]*100</f>
        <v>65.118079752226095</v>
      </c>
      <c r="G389" s="2">
        <f>Table2[[#This Row],[Донецька область]]*100</f>
        <v>94.866732477788744</v>
      </c>
      <c r="H389" s="2">
        <f>Table2[[#This Row],[Житомирська область]]*100</f>
        <v>40.283018867924532</v>
      </c>
      <c r="I389" s="2">
        <f>Table2[[#This Row],[Закарпатська область]]*100</f>
        <v>38.698328935795956</v>
      </c>
      <c r="J389" s="2">
        <f>Table2[[#This Row],[Запорізька область]]*100</f>
        <v>45.569620253164558</v>
      </c>
      <c r="K389" s="2">
        <f>Table2[[#This Row],[Івано-Франківська область]]*100</f>
        <v>34.737979470556454</v>
      </c>
      <c r="L389" s="2">
        <f>Table2[[#This Row],[Київська область]]*100</f>
        <v>60.358744394618839</v>
      </c>
      <c r="M389" s="2">
        <f>Table2[[#This Row],[Кіровоградська область]]*100</f>
        <v>48.598130841121495</v>
      </c>
      <c r="N389" s="2">
        <f>Table2[[#This Row],[Луганська область]]*100</f>
        <v>90.452261306532662</v>
      </c>
      <c r="O389" s="2">
        <f>Table2[[#This Row],[Львівська область]]*100</f>
        <v>50.251450676982593</v>
      </c>
      <c r="P389" s="2">
        <f>Table2[[#This Row],[Миколаївська область]]*100</f>
        <v>54.07478427612655</v>
      </c>
      <c r="Q389" s="2">
        <f>Table2[[#This Row],[Одеська область]]*100</f>
        <v>77.635997313633311</v>
      </c>
      <c r="R389" s="2">
        <f>Table2[[#This Row],[Полтавська область]]*100</f>
        <v>41.194486983154668</v>
      </c>
      <c r="S389" s="2">
        <f>Table2[[#This Row],[Рівненська область]]*100</f>
        <v>68.582375478927204</v>
      </c>
      <c r="T389" s="2">
        <f>Table2[[#This Row],[Сумська область]]*100</f>
        <v>57.075471698113212</v>
      </c>
      <c r="U389" s="2">
        <f>Table2[[#This Row],[Тернопільська область]]*100</f>
        <v>45.990566037735846</v>
      </c>
      <c r="V389" s="2">
        <f>Table2[[#This Row],[Харківська область]]*100</f>
        <v>64.981195152528201</v>
      </c>
      <c r="W389" s="2">
        <f>Table2[[#This Row],[Херсонська область]]*100</f>
        <v>25.407925407925408</v>
      </c>
      <c r="X389" s="2">
        <f>Table2[[#This Row],[Хмельницька область]]*100</f>
        <v>67.432321575061522</v>
      </c>
      <c r="Y389" s="2">
        <f>Table2[[#This Row],[Черкаська область]]*100</f>
        <v>60.164271047227928</v>
      </c>
      <c r="Z389" s="2">
        <f>Table2[[#This Row],[Чернівецька область]]*100</f>
        <v>47.868852459016395</v>
      </c>
      <c r="AA389" s="2">
        <f>Table2[[#This Row],[Чернігівська область]]*100</f>
        <v>59.903381642512073</v>
      </c>
    </row>
    <row r="390" spans="1:27" x14ac:dyDescent="0.35">
      <c r="A390" s="1">
        <v>44109</v>
      </c>
      <c r="B390" t="s">
        <v>33</v>
      </c>
      <c r="C390" s="2">
        <f>Table2[[#This Row],[м.Київ]]*100</f>
        <v>27.581641659311561</v>
      </c>
      <c r="D390" s="2">
        <f>Table2[[#This Row],[Вінницька область]]*100</f>
        <v>25.485625485625484</v>
      </c>
      <c r="E390" s="2">
        <f>Table2[[#This Row],[Волинська область]]*100</f>
        <v>51.341991341991346</v>
      </c>
      <c r="F390" s="2">
        <f>Table2[[#This Row],[Дніпропетровська область]]*100</f>
        <v>34.881920247773898</v>
      </c>
      <c r="G390" s="2">
        <f>Table2[[#This Row],[Донецька область]]*100</f>
        <v>5.1332675222112485</v>
      </c>
      <c r="H390" s="2">
        <f>Table2[[#This Row],[Житомирська область]]*100</f>
        <v>59.71698113207546</v>
      </c>
      <c r="I390" s="2">
        <f>Table2[[#This Row],[Закарпатська область]]*100</f>
        <v>61.301671064204044</v>
      </c>
      <c r="J390" s="2">
        <f>Table2[[#This Row],[Запорізька область]]*100</f>
        <v>54.430379746835442</v>
      </c>
      <c r="K390" s="2">
        <f>Table2[[#This Row],[Івано-Франківська область]]*100</f>
        <v>65.262020529443546</v>
      </c>
      <c r="L390" s="2">
        <f>Table2[[#This Row],[Київська область]]*100</f>
        <v>39.641255605381161</v>
      </c>
      <c r="M390" s="2">
        <f>Table2[[#This Row],[Кіровоградська область]]*100</f>
        <v>51.401869158878498</v>
      </c>
      <c r="N390" s="2">
        <f>Table2[[#This Row],[Луганська область]]*100</f>
        <v>9.5477386934673341</v>
      </c>
      <c r="O390" s="2">
        <f>Table2[[#This Row],[Львівська область]]*100</f>
        <v>49.748549323017407</v>
      </c>
      <c r="P390" s="2">
        <f>Table2[[#This Row],[Миколаївська область]]*100</f>
        <v>45.92521572387345</v>
      </c>
      <c r="Q390" s="2">
        <f>Table2[[#This Row],[Одеська область]]*100</f>
        <v>22.364002686366689</v>
      </c>
      <c r="R390" s="2">
        <f>Table2[[#This Row],[Полтавська область]]*100</f>
        <v>58.805513016845332</v>
      </c>
      <c r="S390" s="2">
        <f>Table2[[#This Row],[Рівненська область]]*100</f>
        <v>31.417624521072796</v>
      </c>
      <c r="T390" s="2">
        <f>Table2[[#This Row],[Сумська область]]*100</f>
        <v>42.924528301886788</v>
      </c>
      <c r="U390" s="2">
        <f>Table2[[#This Row],[Тернопільська область]]*100</f>
        <v>54.009433962264154</v>
      </c>
      <c r="V390" s="2">
        <f>Table2[[#This Row],[Харківська область]]*100</f>
        <v>35.018804847471799</v>
      </c>
      <c r="W390" s="2">
        <f>Table2[[#This Row],[Херсонська область]]*100</f>
        <v>74.592074592074596</v>
      </c>
      <c r="X390" s="2">
        <f>Table2[[#This Row],[Хмельницька область]]*100</f>
        <v>32.567678424938471</v>
      </c>
      <c r="Y390" s="2">
        <f>Table2[[#This Row],[Черкаська область]]*100</f>
        <v>39.835728952772072</v>
      </c>
      <c r="Z390" s="2">
        <f>Table2[[#This Row],[Чернівецька область]]*100</f>
        <v>52.131147540983605</v>
      </c>
      <c r="AA390" s="2">
        <f>Table2[[#This Row],[Чернігівська область]]*100</f>
        <v>40.096618357487927</v>
      </c>
    </row>
    <row r="391" spans="1:27" x14ac:dyDescent="0.35">
      <c r="A391" s="1">
        <v>44109</v>
      </c>
      <c r="B391" t="s">
        <v>46</v>
      </c>
      <c r="C391" s="2">
        <f>Table2[[#This Row],[м.Київ]]*100</f>
        <v>37.864077669902912</v>
      </c>
      <c r="D391" s="2">
        <f>Table2[[#This Row],[Вінницька область]]*100</f>
        <v>33.488733488733487</v>
      </c>
      <c r="E391" s="2">
        <f>Table2[[#This Row],[Волинська область]]*100</f>
        <v>24.069264069264069</v>
      </c>
      <c r="F391" s="2">
        <f>Table2[[#This Row],[Дніпропетровська область]]*100</f>
        <v>33.52021245205075</v>
      </c>
      <c r="G391" s="2">
        <f>Table2[[#This Row],[Донецька область]]*100</f>
        <v>45.694956949569494</v>
      </c>
      <c r="H391" s="2">
        <f>Table2[[#This Row],[Житомирська область]]*100</f>
        <v>54.066985645933016</v>
      </c>
      <c r="I391" s="2">
        <f>Table2[[#This Row],[Закарпатська область]]*100</f>
        <v>52.066842568161832</v>
      </c>
      <c r="J391" s="2">
        <f>Table2[[#This Row],[Запорізька область]]*100</f>
        <v>55.334846765039728</v>
      </c>
      <c r="K391" s="2">
        <f>Table2[[#This Row],[Івано-Франківська область]]*100</f>
        <v>36.334913112164294</v>
      </c>
      <c r="L391" s="2">
        <f>Table2[[#This Row],[Київська область]]*100</f>
        <v>56.000000000000007</v>
      </c>
      <c r="M391" s="2">
        <f>Table2[[#This Row],[Кіровоградська область]]*100</f>
        <v>82.15767634854771</v>
      </c>
      <c r="N391" s="2">
        <f>Table2[[#This Row],[Луганська область]]*100</f>
        <v>23.606557377049182</v>
      </c>
      <c r="O391" s="2">
        <f>Table2[[#This Row],[Львівська область]]*100</f>
        <v>51.471135940409681</v>
      </c>
      <c r="P391" s="2">
        <f>Table2[[#This Row],[Миколаївська область]]*100</f>
        <v>45.299145299145302</v>
      </c>
      <c r="Q391" s="2">
        <f>Table2[[#This Row],[Одеська область]]*100</f>
        <v>29.666212534059945</v>
      </c>
      <c r="R391" s="2">
        <f>Table2[[#This Row],[Полтавська область]]*100</f>
        <v>25.949820788530463</v>
      </c>
      <c r="S391" s="2">
        <f>Table2[[#This Row],[Рівненська область]]*100</f>
        <v>25.331369661266567</v>
      </c>
      <c r="T391" s="2">
        <f>Table2[[#This Row],[Сумська область]]*100</f>
        <v>52.796420581655482</v>
      </c>
      <c r="U391" s="2">
        <f>Table2[[#This Row],[Тернопільська область]]*100</f>
        <v>29.572301425661912</v>
      </c>
      <c r="V391" s="2">
        <f>Table2[[#This Row],[Харківська область]]*100</f>
        <v>22.156573116691288</v>
      </c>
      <c r="W391" s="2">
        <f>Table2[[#This Row],[Херсонська область]]*100</f>
        <v>39.781328847771235</v>
      </c>
      <c r="X391" s="2">
        <f>Table2[[#This Row],[Хмельницька область]]*100</f>
        <v>54.799015586546354</v>
      </c>
      <c r="Y391" s="2">
        <f>Table2[[#This Row],[Черкаська область]]*100</f>
        <v>43.058350100603619</v>
      </c>
      <c r="Z391" s="2">
        <f>Table2[[#This Row],[Чернівецька область]]*100</f>
        <v>29.918032786885245</v>
      </c>
      <c r="AA391" s="2">
        <f>Table2[[#This Row],[Чернігівська область]]*100</f>
        <v>24.667472793228537</v>
      </c>
    </row>
    <row r="392" spans="1:27" x14ac:dyDescent="0.35">
      <c r="A392" s="1">
        <v>44109</v>
      </c>
      <c r="B392" t="s">
        <v>47</v>
      </c>
      <c r="C392" s="2">
        <f>Table2[[#This Row],[м.Київ]]*100</f>
        <v>59.324009324009317</v>
      </c>
      <c r="D392" s="2">
        <f>Table2[[#This Row],[Вінницька область]]*100</f>
        <v>49.419953596287705</v>
      </c>
      <c r="E392" s="2">
        <f>Table2[[#This Row],[Волинська область]]*100</f>
        <v>52.158273381294961</v>
      </c>
      <c r="F392" s="2">
        <f>Table2[[#This Row],[Дніпропетровська область]]*100</f>
        <v>27.992957746478876</v>
      </c>
      <c r="G392" s="2">
        <f>Table2[[#This Row],[Донецька область]]*100</f>
        <v>38.088829071332434</v>
      </c>
      <c r="H392" s="2">
        <f>Table2[[#This Row],[Житомирська область]]*100</f>
        <v>8.3438685208596706</v>
      </c>
      <c r="I392" s="2">
        <f>Table2[[#This Row],[Закарпатська область]]*100</f>
        <v>43.75</v>
      </c>
      <c r="J392" s="2">
        <f>Table2[[#This Row],[Запорізька область]]*100</f>
        <v>15.794871794871796</v>
      </c>
      <c r="K392" s="2">
        <f>Table2[[#This Row],[Івано-Франківська область]]*100</f>
        <v>38.550724637681164</v>
      </c>
      <c r="L392" s="2">
        <f>Table2[[#This Row],[Київська область]]*100</f>
        <v>74.468085106382972</v>
      </c>
      <c r="M392" s="2">
        <f>Table2[[#This Row],[Кіровоградська область]]*100</f>
        <v>41.919191919191917</v>
      </c>
      <c r="N392" s="2">
        <f>Table2[[#This Row],[Луганська область]]*100</f>
        <v>2.7777777777777777</v>
      </c>
      <c r="O392" s="2">
        <f>Table2[[#This Row],[Львівська область]]*100</f>
        <v>61.866859623733717</v>
      </c>
      <c r="P392" s="2">
        <f>Table2[[#This Row],[Миколаївська область]]*100</f>
        <v>35.429769392033542</v>
      </c>
      <c r="Q392" s="2">
        <f>Table2[[#This Row],[Одеська область]]*100</f>
        <v>44.776119402985074</v>
      </c>
      <c r="R392" s="2">
        <f>Table2[[#This Row],[Полтавська область]]*100</f>
        <v>18.232044198895029</v>
      </c>
      <c r="S392" s="2">
        <f>Table2[[#This Row],[Рівненська область]]*100</f>
        <v>46.511627906976742</v>
      </c>
      <c r="T392" s="2">
        <f>Table2[[#This Row],[Сумська область]]*100</f>
        <v>55.508474576271183</v>
      </c>
      <c r="U392" s="2">
        <f>Table2[[#This Row],[Тернопільська область]]*100</f>
        <v>39.256198347107443</v>
      </c>
      <c r="V392" s="2">
        <f>Table2[[#This Row],[Харківська область]]*100</f>
        <v>73.166666666666671</v>
      </c>
      <c r="W392" s="2">
        <f>Table2[[#This Row],[Херсонська область]]*100</f>
        <v>1.6913319238900635</v>
      </c>
      <c r="X392" s="2">
        <f>Table2[[#This Row],[Хмельницька область]]*100</f>
        <v>45.808383233532936</v>
      </c>
      <c r="Y392" s="2">
        <f>Table2[[#This Row],[Черкаська область]]*100</f>
        <v>90.186915887850475</v>
      </c>
      <c r="Z392" s="2">
        <f>Table2[[#This Row],[Чернівецька область]]*100</f>
        <v>46.301369863013697</v>
      </c>
      <c r="AA392" s="2">
        <f>Table2[[#This Row],[Чернігівська область]]*100</f>
        <v>39.705882352941174</v>
      </c>
    </row>
    <row r="393" spans="1:27" x14ac:dyDescent="0.35">
      <c r="A393" s="1">
        <v>44109</v>
      </c>
      <c r="B393" t="s">
        <v>48</v>
      </c>
      <c r="C393" s="2">
        <f>Table2[[#This Row],[м.Київ]]*100</f>
        <v>40.675990675990676</v>
      </c>
      <c r="D393" s="2">
        <f>Table2[[#This Row],[Вінницька область]]*100</f>
        <v>50.580046403712295</v>
      </c>
      <c r="E393" s="2">
        <f>Table2[[#This Row],[Волинська область]]*100</f>
        <v>47.841726618705039</v>
      </c>
      <c r="F393" s="2">
        <f>Table2[[#This Row],[Дніпропетровська область]]*100</f>
        <v>72.007042253521121</v>
      </c>
      <c r="G393" s="2">
        <f>Table2[[#This Row],[Донецька область]]*100</f>
        <v>61.911170928667566</v>
      </c>
      <c r="H393" s="2">
        <f>Table2[[#This Row],[Житомирська область]]*100</f>
        <v>91.656131479140328</v>
      </c>
      <c r="I393" s="2">
        <f>Table2[[#This Row],[Закарпатська область]]*100</f>
        <v>56.25</v>
      </c>
      <c r="J393" s="2">
        <f>Table2[[#This Row],[Запорізька область]]*100</f>
        <v>84.205128205128204</v>
      </c>
      <c r="K393" s="2">
        <f>Table2[[#This Row],[Івано-Франківська область]]*100</f>
        <v>61.449275362318843</v>
      </c>
      <c r="L393" s="2">
        <f>Table2[[#This Row],[Київська область]]*100</f>
        <v>25.531914893617021</v>
      </c>
      <c r="M393" s="2">
        <f>Table2[[#This Row],[Кіровоградська область]]*100</f>
        <v>58.080808080808076</v>
      </c>
      <c r="N393" s="2">
        <f>Table2[[#This Row],[Луганська область]]*100</f>
        <v>97.222222222222214</v>
      </c>
      <c r="O393" s="2">
        <f>Table2[[#This Row],[Львівська область]]*100</f>
        <v>38.133140376266283</v>
      </c>
      <c r="P393" s="2">
        <f>Table2[[#This Row],[Миколаївська область]]*100</f>
        <v>64.570230607966465</v>
      </c>
      <c r="Q393" s="2">
        <f>Table2[[#This Row],[Одеська область]]*100</f>
        <v>55.223880597014926</v>
      </c>
      <c r="R393" s="2">
        <f>Table2[[#This Row],[Полтавська область]]*100</f>
        <v>81.767955801104975</v>
      </c>
      <c r="S393" s="2">
        <f>Table2[[#This Row],[Рівненська область]]*100</f>
        <v>53.488372093023251</v>
      </c>
      <c r="T393" s="2">
        <f>Table2[[#This Row],[Сумська область]]*100</f>
        <v>44.49152542372881</v>
      </c>
      <c r="U393" s="2">
        <f>Table2[[#This Row],[Тернопільська область]]*100</f>
        <v>60.743801652892557</v>
      </c>
      <c r="V393" s="2">
        <f>Table2[[#This Row],[Харківська область]]*100</f>
        <v>26.833333333333332</v>
      </c>
      <c r="W393" s="2">
        <f>Table2[[#This Row],[Херсонська область]]*100</f>
        <v>98.308668076109939</v>
      </c>
      <c r="X393" s="2">
        <f>Table2[[#This Row],[Хмельницька область]]*100</f>
        <v>54.191616766467064</v>
      </c>
      <c r="Y393" s="2">
        <f>Table2[[#This Row],[Черкаська область]]*100</f>
        <v>9.8130841121495322</v>
      </c>
      <c r="Z393" s="2">
        <f>Table2[[#This Row],[Чернівецька область]]*100</f>
        <v>53.698630136986303</v>
      </c>
      <c r="AA393" s="2">
        <f>Table2[[#This Row],[Чернігівська область]]*100</f>
        <v>60.294117647058819</v>
      </c>
    </row>
    <row r="394" spans="1:27" x14ac:dyDescent="0.35">
      <c r="A394" s="1">
        <v>44109</v>
      </c>
      <c r="B394" t="s">
        <v>49</v>
      </c>
      <c r="C394" s="2">
        <f>Table2[[#This Row],[м.Київ]]*100</f>
        <v>55.947136563876654</v>
      </c>
      <c r="D394" s="2">
        <f>Table2[[#This Row],[Вінницька область]]*100</f>
        <v>21.138211382113823</v>
      </c>
      <c r="E394" s="2">
        <f>Table2[[#This Row],[Волинська область]]*100</f>
        <v>32.291666666666671</v>
      </c>
      <c r="F394" s="2">
        <f>Table2[[#This Row],[Дніпропетровська область]]*100</f>
        <v>29.378531073446329</v>
      </c>
      <c r="G394" s="2">
        <f>Table2[[#This Row],[Донецька область]]*100</f>
        <v>82.432432432432435</v>
      </c>
      <c r="H394" s="2">
        <f>Table2[[#This Row],[Житомирська область]]*100</f>
        <v>16.447368421052634</v>
      </c>
      <c r="I394" s="2">
        <f>Table2[[#This Row],[Закарпатська область]]*100</f>
        <v>50.467289719626166</v>
      </c>
      <c r="J394" s="2">
        <f>Table2[[#This Row],[Запорізька область]]*100</f>
        <v>19.661016949152543</v>
      </c>
      <c r="K394" s="2">
        <f>Table2[[#This Row],[Івано-Франківська область]]*100</f>
        <v>62.5</v>
      </c>
      <c r="L394" s="2">
        <f>Table2[[#This Row],[Київська область]]*100</f>
        <v>51.655629139072843</v>
      </c>
      <c r="M394" s="2">
        <f>Table2[[#This Row],[Кіровоградська область]]*100</f>
        <v>16</v>
      </c>
      <c r="N394" s="2">
        <f>Table2[[#This Row],[Луганська область]]*100</f>
        <v>16</v>
      </c>
      <c r="O394" s="2">
        <f>Table2[[#This Row],[Львівська область]]*100</f>
        <v>39.823008849557525</v>
      </c>
      <c r="P394" s="2">
        <f>Table2[[#This Row],[Миколаївська область]]*100</f>
        <v>24.060150375939848</v>
      </c>
      <c r="Q394" s="2">
        <f>Table2[[#This Row],[Одеська область]]*100</f>
        <v>13.24200913242009</v>
      </c>
      <c r="R394" s="2">
        <f>Table2[[#This Row],[Полтавська область]]*100</f>
        <v>10.059171597633137</v>
      </c>
      <c r="S394" s="2">
        <f>Table2[[#This Row],[Рівненська область]]*100</f>
        <v>33.636363636363633</v>
      </c>
      <c r="T394" s="2">
        <f>Table2[[#This Row],[Сумська область]]*100</f>
        <v>29.230769230769234</v>
      </c>
      <c r="U394" s="2">
        <f>Table2[[#This Row],[Тернопільська область]]*100</f>
        <v>30.042918454935624</v>
      </c>
      <c r="V394" s="2">
        <f>Table2[[#This Row],[Харківська область]]*100</f>
        <v>45.142857142857139</v>
      </c>
      <c r="W394" s="2">
        <f>Table2[[#This Row],[Херсонська область]]*100</f>
        <v>8.8888888888888893</v>
      </c>
      <c r="X394" s="2">
        <f>Table2[[#This Row],[Хмельницька область]]*100</f>
        <v>54.285714285714285</v>
      </c>
      <c r="Y394" s="2">
        <f>Table2[[#This Row],[Черкаська область]]*100</f>
        <v>63.636363636363633</v>
      </c>
      <c r="Z394" s="2">
        <f>Table2[[#This Row],[Чернівецька область]]*100</f>
        <v>46</v>
      </c>
      <c r="AA394" s="2">
        <f>Table2[[#This Row],[Чернігівська область]]*100</f>
        <v>30.76923076923077</v>
      </c>
    </row>
    <row r="395" spans="1:27" x14ac:dyDescent="0.35">
      <c r="A395" s="1">
        <v>44109</v>
      </c>
      <c r="B395" t="s">
        <v>50</v>
      </c>
      <c r="C395" s="2">
        <f>Table2[[#This Row],[м.Київ]]*100</f>
        <v>44.052863436123346</v>
      </c>
      <c r="D395" s="2">
        <f>Table2[[#This Row],[Вінницька область]]*100</f>
        <v>78.861788617886177</v>
      </c>
      <c r="E395" s="2">
        <f>Table2[[#This Row],[Волинська область]]*100</f>
        <v>67.708333333333343</v>
      </c>
      <c r="F395" s="2">
        <f>Table2[[#This Row],[Дніпропетровська область]]*100</f>
        <v>70.621468926553675</v>
      </c>
      <c r="G395" s="2">
        <f>Table2[[#This Row],[Донецька область]]*100</f>
        <v>17.567567567567568</v>
      </c>
      <c r="H395" s="2">
        <f>Table2[[#This Row],[Житомирська область]]*100</f>
        <v>83.55263157894737</v>
      </c>
      <c r="I395" s="2">
        <f>Table2[[#This Row],[Закарпатська область]]*100</f>
        <v>49.532710280373834</v>
      </c>
      <c r="J395" s="2">
        <f>Table2[[#This Row],[Запорізька область]]*100</f>
        <v>80.33898305084746</v>
      </c>
      <c r="K395" s="2">
        <f>Table2[[#This Row],[Івано-Франківська область]]*100</f>
        <v>37.5</v>
      </c>
      <c r="L395" s="2">
        <f>Table2[[#This Row],[Київська область]]*100</f>
        <v>48.344370860927157</v>
      </c>
      <c r="M395" s="2">
        <f>Table2[[#This Row],[Кіровоградська область]]*100</f>
        <v>84</v>
      </c>
      <c r="N395" s="2">
        <f>Table2[[#This Row],[Луганська область]]*100</f>
        <v>84</v>
      </c>
      <c r="O395" s="2">
        <f>Table2[[#This Row],[Львівська область]]*100</f>
        <v>60.176991150442483</v>
      </c>
      <c r="P395" s="2">
        <f>Table2[[#This Row],[Миколаївська область]]*100</f>
        <v>75.939849624060145</v>
      </c>
      <c r="Q395" s="2">
        <f>Table2[[#This Row],[Одеська область]]*100</f>
        <v>86.757990867579906</v>
      </c>
      <c r="R395" s="2">
        <f>Table2[[#This Row],[Полтавська область]]*100</f>
        <v>89.940828402366861</v>
      </c>
      <c r="S395" s="2">
        <f>Table2[[#This Row],[Рівненська область]]*100</f>
        <v>66.363636363636374</v>
      </c>
      <c r="T395" s="2">
        <f>Table2[[#This Row],[Сумська область]]*100</f>
        <v>70.769230769230774</v>
      </c>
      <c r="U395" s="2">
        <f>Table2[[#This Row],[Тернопільська область]]*100</f>
        <v>69.957081545064383</v>
      </c>
      <c r="V395" s="2">
        <f>Table2[[#This Row],[Харківська область]]*100</f>
        <v>54.857142857142861</v>
      </c>
      <c r="W395" s="2">
        <f>Table2[[#This Row],[Херсонська область]]*100</f>
        <v>91.111111111111114</v>
      </c>
      <c r="X395" s="2">
        <f>Table2[[#This Row],[Хмельницька область]]*100</f>
        <v>45.714285714285715</v>
      </c>
      <c r="Y395" s="2">
        <f>Table2[[#This Row],[Черкаська область]]*100</f>
        <v>36.363636363636367</v>
      </c>
      <c r="Z395" s="2">
        <f>Table2[[#This Row],[Чернівецька область]]*100</f>
        <v>54</v>
      </c>
      <c r="AA395" s="2">
        <f>Table2[[#This Row],[Чернігівська область]]*100</f>
        <v>69.230769230769226</v>
      </c>
    </row>
    <row r="396" spans="1:27" x14ac:dyDescent="0.35">
      <c r="A396" s="1">
        <v>44109</v>
      </c>
      <c r="B396" t="s">
        <v>51</v>
      </c>
      <c r="C396" s="2">
        <f>Table2[[#This Row],[м.Київ]]*100</f>
        <v>14.438502673796791</v>
      </c>
      <c r="D396" s="2">
        <f>Table2[[#This Row],[Вінницька область]]*100</f>
        <v>31.724137931034484</v>
      </c>
      <c r="E396" s="2">
        <f>Table2[[#This Row],[Волинська область]]*100</f>
        <v>6.4102564102564097</v>
      </c>
      <c r="F396" s="2">
        <f>Table2[[#This Row],[Дніпропетровська область]]*100</f>
        <v>3.3816425120772946</v>
      </c>
      <c r="G396" s="2">
        <f>Table2[[#This Row],[Донецька область]]*100</f>
        <v>4.5454545454545459</v>
      </c>
      <c r="H396" s="2">
        <f>Table2[[#This Row],[Житомирська область]]*100</f>
        <v>4.2328042328042326</v>
      </c>
      <c r="I396" s="2">
        <f>Table2[[#This Row],[Закарпатська область]]*100</f>
        <v>8.1081081081081088</v>
      </c>
      <c r="J396" s="2">
        <f>Table2[[#This Row],[Запорізька область]]*100</f>
        <v>8.0838323353293404</v>
      </c>
      <c r="K396" s="2">
        <f>Table2[[#This Row],[Івано-Франківська область]]*100</f>
        <v>25.899280575539567</v>
      </c>
      <c r="L396" s="2">
        <f>Table2[[#This Row],[Київська область]]*100</f>
        <v>8.3333333333333321</v>
      </c>
      <c r="M396" s="2">
        <f>Table2[[#This Row],[Кіровоградська область]]*100</f>
        <v>14.634146341463413</v>
      </c>
      <c r="N396" s="2">
        <f>Table2[[#This Row],[Луганська область]]*100</f>
        <v>4.5454545454545459</v>
      </c>
      <c r="O396" s="2">
        <f>Table2[[#This Row],[Львівська область]]*100</f>
        <v>14.917127071823206</v>
      </c>
      <c r="P396" s="2">
        <f>Table2[[#This Row],[Миколаївська область]]*100</f>
        <v>6.4516129032258061</v>
      </c>
      <c r="Q396" s="2">
        <f>Table2[[#This Row],[Одеська область]]*100</f>
        <v>2.0467836257309941</v>
      </c>
      <c r="R396" s="2">
        <f>Table2[[#This Row],[Полтавська область]]*100</f>
        <v>5.6140350877192979</v>
      </c>
      <c r="S396" s="2">
        <f>Table2[[#This Row],[Рівненська область]]*100</f>
        <v>3.90625</v>
      </c>
      <c r="T396" s="2">
        <f>Table2[[#This Row],[Сумська область]]*100</f>
        <v>2.5862068965517242</v>
      </c>
      <c r="U396" s="2">
        <f>Table2[[#This Row],[Тернопільська область]]*100</f>
        <v>5.9322033898305087</v>
      </c>
      <c r="V396" s="2">
        <f>Table2[[#This Row],[Харківська область]]*100</f>
        <v>18.589743589743591</v>
      </c>
      <c r="W396" s="2">
        <f>Table2[[#This Row],[Херсонська область]]*100</f>
        <v>1.5384615384615385</v>
      </c>
      <c r="X396" s="2">
        <f>Table2[[#This Row],[Хмельницька область]]*100</f>
        <v>9.0090090090090094</v>
      </c>
      <c r="Y396" s="2">
        <f>Table2[[#This Row],[Черкаська область]]*100</f>
        <v>5.5555555555555554</v>
      </c>
      <c r="Z396" s="2">
        <f>Table2[[#This Row],[Чернівецька область]]*100</f>
        <v>2.1276595744680851</v>
      </c>
      <c r="AA396" s="2">
        <f>Table2[[#This Row],[Чернігівська область]]*100</f>
        <v>5.785123966942149</v>
      </c>
    </row>
    <row r="397" spans="1:27" x14ac:dyDescent="0.35">
      <c r="A397" s="1">
        <v>44109</v>
      </c>
      <c r="B397" t="s">
        <v>52</v>
      </c>
      <c r="C397" s="2">
        <f>Table2[[#This Row],[м.Київ]]*100</f>
        <v>85.561497326203209</v>
      </c>
      <c r="D397" s="2">
        <f>Table2[[#This Row],[Вінницька область]]*100</f>
        <v>68.275862068965523</v>
      </c>
      <c r="E397" s="2">
        <f>Table2[[#This Row],[Волинська область]]*100</f>
        <v>93.589743589743591</v>
      </c>
      <c r="F397" s="2">
        <f>Table2[[#This Row],[Дніпропетровська область]]*100</f>
        <v>96.618357487922708</v>
      </c>
      <c r="G397" s="2">
        <f>Table2[[#This Row],[Донецька область]]*100</f>
        <v>95.454545454545453</v>
      </c>
      <c r="H397" s="2">
        <f>Table2[[#This Row],[Житомирська область]]*100</f>
        <v>95.767195767195773</v>
      </c>
      <c r="I397" s="2">
        <f>Table2[[#This Row],[Закарпатська область]]*100</f>
        <v>91.891891891891902</v>
      </c>
      <c r="J397" s="2">
        <f>Table2[[#This Row],[Запорізька область]]*100</f>
        <v>91.916167664670652</v>
      </c>
      <c r="K397" s="2">
        <f>Table2[[#This Row],[Івано-Франківська область]]*100</f>
        <v>74.100719424460422</v>
      </c>
      <c r="L397" s="2">
        <f>Table2[[#This Row],[Київська область]]*100</f>
        <v>91.666666666666657</v>
      </c>
      <c r="M397" s="2">
        <f>Table2[[#This Row],[Кіровоградська область]]*100</f>
        <v>85.365853658536579</v>
      </c>
      <c r="N397" s="2">
        <f>Table2[[#This Row],[Луганська область]]*100</f>
        <v>95.454545454545453</v>
      </c>
      <c r="O397" s="2">
        <f>Table2[[#This Row],[Львівська область]]*100</f>
        <v>85.082872928176798</v>
      </c>
      <c r="P397" s="2">
        <f>Table2[[#This Row],[Миколаївська область]]*100</f>
        <v>93.548387096774192</v>
      </c>
      <c r="Q397" s="2">
        <f>Table2[[#This Row],[Одеська область]]*100</f>
        <v>97.953216374269005</v>
      </c>
      <c r="R397" s="2">
        <f>Table2[[#This Row],[Полтавська область]]*100</f>
        <v>94.385964912280713</v>
      </c>
      <c r="S397" s="2">
        <f>Table2[[#This Row],[Рівненська область]]*100</f>
        <v>96.09375</v>
      </c>
      <c r="T397" s="2">
        <f>Table2[[#This Row],[Сумська область]]*100</f>
        <v>97.41379310344827</v>
      </c>
      <c r="U397" s="2">
        <f>Table2[[#This Row],[Тернопільська область]]*100</f>
        <v>94.067796610169495</v>
      </c>
      <c r="V397" s="2">
        <f>Table2[[#This Row],[Харківська область]]*100</f>
        <v>81.410256410256409</v>
      </c>
      <c r="W397" s="2">
        <f>Table2[[#This Row],[Херсонська область]]*100</f>
        <v>98.461538461538467</v>
      </c>
      <c r="X397" s="2">
        <f>Table2[[#This Row],[Хмельницька область]]*100</f>
        <v>90.990990990990994</v>
      </c>
      <c r="Y397" s="2">
        <f>Table2[[#This Row],[Черкаська область]]*100</f>
        <v>94.444444444444443</v>
      </c>
      <c r="Z397" s="2">
        <f>Table2[[#This Row],[Чернівецька область]]*100</f>
        <v>97.872340425531917</v>
      </c>
      <c r="AA397" s="2">
        <f>Table2[[#This Row],[Чернігівська область]]*100</f>
        <v>94.214876033057848</v>
      </c>
    </row>
    <row r="398" spans="1:27" x14ac:dyDescent="0.35">
      <c r="A398" s="1">
        <v>44110</v>
      </c>
      <c r="B398" t="s">
        <v>30</v>
      </c>
      <c r="C398" s="2">
        <f>Table2[[#This Row],[м.Київ]]*100</f>
        <v>70.035304501323907</v>
      </c>
      <c r="D398" s="2">
        <f>Table2[[#This Row],[Вінницька область]]*100</f>
        <v>25.173210161662819</v>
      </c>
      <c r="E398" s="2">
        <f>Table2[[#This Row],[Волинська область]]*100</f>
        <v>29.177489177489178</v>
      </c>
      <c r="F398" s="2">
        <f>Table2[[#This Row],[Дніпропетровська область]]*100</f>
        <v>21.66726554078333</v>
      </c>
      <c r="G398" s="2">
        <f>Table2[[#This Row],[Донецька область]]*100</f>
        <v>28.01556420233463</v>
      </c>
      <c r="H398" s="2">
        <f>Table2[[#This Row],[Житомирська область]]*100</f>
        <v>39.811320754716981</v>
      </c>
      <c r="I398" s="2">
        <f>Table2[[#This Row],[Закарпатська область]]*100</f>
        <v>32.365875109938436</v>
      </c>
      <c r="J398" s="2">
        <f>Table2[[#This Row],[Запорізька область]]*100</f>
        <v>35.145197319434104</v>
      </c>
      <c r="K398" s="2">
        <f>Table2[[#This Row],[Івано-Франківська область]]*100</f>
        <v>21.663965424095082</v>
      </c>
      <c r="L398" s="2">
        <f>Table2[[#This Row],[Київська область]]*100</f>
        <v>43.562753036437243</v>
      </c>
      <c r="M398" s="2">
        <f>Table2[[#This Row],[Кіровоградська область]]*100</f>
        <v>41.588785046728972</v>
      </c>
      <c r="N398" s="2">
        <f>Table2[[#This Row],[Луганська область]]*100</f>
        <v>65.296803652968038</v>
      </c>
      <c r="O398" s="2">
        <f>Table2[[#This Row],[Львівська область]]*100</f>
        <v>28.085106382978726</v>
      </c>
      <c r="P398" s="2">
        <f>Table2[[#This Row],[Миколаївська область]]*100</f>
        <v>33.459715639810426</v>
      </c>
      <c r="Q398" s="2">
        <f>Table2[[#This Row],[Одеська область]]*100</f>
        <v>34.452652787105443</v>
      </c>
      <c r="R398" s="2">
        <f>Table2[[#This Row],[Полтавська область]]*100</f>
        <v>36.140888208269523</v>
      </c>
      <c r="S398" s="2">
        <f>Table2[[#This Row],[Рівненська область]]*100</f>
        <v>46.356033452807651</v>
      </c>
      <c r="T398" s="2">
        <f>Table2[[#This Row],[Сумська область]]*100</f>
        <v>41.352201257861637</v>
      </c>
      <c r="U398" s="2">
        <f>Table2[[#This Row],[Тернопільська область]]*100</f>
        <v>36.79245283018868</v>
      </c>
      <c r="V398" s="2">
        <f>Table2[[#This Row],[Харківська область]]*100</f>
        <v>45.674885081487673</v>
      </c>
      <c r="W398" s="2">
        <f>Table2[[#This Row],[Херсонська область]]*100</f>
        <v>26.573426573426573</v>
      </c>
      <c r="X398" s="2">
        <f>Table2[[#This Row],[Хмельницька область]]*100</f>
        <v>40.689089417555373</v>
      </c>
      <c r="Y398" s="2">
        <f>Table2[[#This Row],[Черкаська область]]*100</f>
        <v>61.80698151950719</v>
      </c>
      <c r="Z398" s="2">
        <f>Table2[[#This Row],[Чернівецька область]]*100</f>
        <v>30.081967213114751</v>
      </c>
      <c r="AA398" s="2">
        <f>Table2[[#This Row],[Чернігівська область]]*100</f>
        <v>45.412844036697244</v>
      </c>
    </row>
    <row r="399" spans="1:27" x14ac:dyDescent="0.35">
      <c r="A399" s="1">
        <v>44110</v>
      </c>
      <c r="B399" t="s">
        <v>31</v>
      </c>
      <c r="C399" s="2">
        <f>Table2[[#This Row],[м.Київ]]*100</f>
        <v>6.2665489849955875</v>
      </c>
      <c r="D399" s="2">
        <f>Table2[[#This Row],[Вінницька область]]*100</f>
        <v>40.338722093918399</v>
      </c>
      <c r="E399" s="2">
        <f>Table2[[#This Row],[Волинська область]]*100</f>
        <v>19.134199134199132</v>
      </c>
      <c r="F399" s="2">
        <f>Table2[[#This Row],[Дніпропетровська область]]*100</f>
        <v>41.466043837585339</v>
      </c>
      <c r="G399" s="2">
        <f>Table2[[#This Row],[Донецька область]]*100</f>
        <v>60.408560311284042</v>
      </c>
      <c r="H399" s="2">
        <f>Table2[[#This Row],[Житомирська область]]*100</f>
        <v>7.2641509433962259</v>
      </c>
      <c r="I399" s="2">
        <f>Table2[[#This Row],[Закарпатська область]]*100</f>
        <v>9.6745822339489891</v>
      </c>
      <c r="J399" s="2">
        <f>Table2[[#This Row],[Запорізька область]]*100</f>
        <v>14.370811615785556</v>
      </c>
      <c r="K399" s="2">
        <f>Table2[[#This Row],[Івано-Франківська область]]*100</f>
        <v>13.560237709346298</v>
      </c>
      <c r="L399" s="2">
        <f>Table2[[#This Row],[Київська область]]*100</f>
        <v>12.550607287449392</v>
      </c>
      <c r="M399" s="2">
        <f>Table2[[#This Row],[Кіровоградська область]]*100</f>
        <v>6.5420560747663545</v>
      </c>
      <c r="N399" s="2">
        <f>Table2[[#This Row],[Луганська область]]*100</f>
        <v>23.74429223744292</v>
      </c>
      <c r="O399" s="2">
        <f>Table2[[#This Row],[Львівська область]]*100</f>
        <v>21.470019342359766</v>
      </c>
      <c r="P399" s="2">
        <f>Table2[[#This Row],[Миколаївська область]]*100</f>
        <v>20.85308056872038</v>
      </c>
      <c r="Q399" s="2">
        <f>Table2[[#This Row],[Одеська область]]*100</f>
        <v>43.519140362659506</v>
      </c>
      <c r="R399" s="2">
        <f>Table2[[#This Row],[Полтавська область]]*100</f>
        <v>15.620214395099541</v>
      </c>
      <c r="S399" s="2">
        <f>Table2[[#This Row],[Рівненська область]]*100</f>
        <v>16.726403823178014</v>
      </c>
      <c r="T399" s="2">
        <f>Table2[[#This Row],[Сумська область]]*100</f>
        <v>20.754716981132077</v>
      </c>
      <c r="U399" s="2">
        <f>Table2[[#This Row],[Тернопільська область]]*100</f>
        <v>9.9646226415094343</v>
      </c>
      <c r="V399" s="2">
        <f>Table2[[#This Row],[Харківська область]]*100</f>
        <v>22.816548265775179</v>
      </c>
      <c r="W399" s="2">
        <f>Table2[[#This Row],[Херсонська область]]*100</f>
        <v>0</v>
      </c>
      <c r="X399" s="2">
        <f>Table2[[#This Row],[Хмельницька область]]*100</f>
        <v>27.15340442986054</v>
      </c>
      <c r="Y399" s="2">
        <f>Table2[[#This Row],[Черкаська область]]*100</f>
        <v>2.0533880903490758</v>
      </c>
      <c r="Z399" s="2">
        <f>Table2[[#This Row],[Чернівецька область]]*100</f>
        <v>18.688524590163937</v>
      </c>
      <c r="AA399" s="2">
        <f>Table2[[#This Row],[Чернігівська область]]*100</f>
        <v>13.455657492354739</v>
      </c>
    </row>
    <row r="400" spans="1:27" x14ac:dyDescent="0.35">
      <c r="A400" s="1">
        <v>44110</v>
      </c>
      <c r="B400" t="s">
        <v>32</v>
      </c>
      <c r="C400" s="2">
        <f>Table2[[#This Row],[м.Київ]]*100</f>
        <v>76.301853486319501</v>
      </c>
      <c r="D400" s="2">
        <f>Table2[[#This Row],[Вінницька область]]*100</f>
        <v>65.511932255581215</v>
      </c>
      <c r="E400" s="2">
        <f>Table2[[#This Row],[Волинська область]]*100</f>
        <v>48.311688311688314</v>
      </c>
      <c r="F400" s="2">
        <f>Table2[[#This Row],[Дніпропетровська область]]*100</f>
        <v>63.133309378368665</v>
      </c>
      <c r="G400" s="2">
        <f>Table2[[#This Row],[Донецька область]]*100</f>
        <v>88.424124513618679</v>
      </c>
      <c r="H400" s="2">
        <f>Table2[[#This Row],[Житомирська область]]*100</f>
        <v>47.075471698113205</v>
      </c>
      <c r="I400" s="2">
        <f>Table2[[#This Row],[Закарпатська область]]*100</f>
        <v>42.040457343887425</v>
      </c>
      <c r="J400" s="2">
        <f>Table2[[#This Row],[Запорізька область]]*100</f>
        <v>49.516008935219659</v>
      </c>
      <c r="K400" s="2">
        <f>Table2[[#This Row],[Івано-Франківська область]]*100</f>
        <v>35.224203133441385</v>
      </c>
      <c r="L400" s="2">
        <f>Table2[[#This Row],[Київська область]]*100</f>
        <v>56.113360323886639</v>
      </c>
      <c r="M400" s="2">
        <f>Table2[[#This Row],[Кіровоградська область]]*100</f>
        <v>48.13084112149533</v>
      </c>
      <c r="N400" s="2">
        <f>Table2[[#This Row],[Луганська область]]*100</f>
        <v>89.041095890410958</v>
      </c>
      <c r="O400" s="2">
        <f>Table2[[#This Row],[Львівська область]]*100</f>
        <v>49.555125725338492</v>
      </c>
      <c r="P400" s="2">
        <f>Table2[[#This Row],[Миколаївська область]]*100</f>
        <v>54.312796208530798</v>
      </c>
      <c r="Q400" s="2">
        <f>Table2[[#This Row],[Одеська область]]*100</f>
        <v>77.971793149764949</v>
      </c>
      <c r="R400" s="2">
        <f>Table2[[#This Row],[Полтавська область]]*100</f>
        <v>51.761102603369068</v>
      </c>
      <c r="S400" s="2">
        <f>Table2[[#This Row],[Рівненська область]]*100</f>
        <v>63.082437275985662</v>
      </c>
      <c r="T400" s="2">
        <f>Table2[[#This Row],[Сумська область]]*100</f>
        <v>62.106918238993714</v>
      </c>
      <c r="U400" s="2">
        <f>Table2[[#This Row],[Тернопільська область]]*100</f>
        <v>46.757075471698109</v>
      </c>
      <c r="V400" s="2">
        <f>Table2[[#This Row],[Харківська область]]*100</f>
        <v>68.491433347262856</v>
      </c>
      <c r="W400" s="2">
        <f>Table2[[#This Row],[Херсонська область]]*100</f>
        <v>26.573426573426573</v>
      </c>
      <c r="X400" s="2">
        <f>Table2[[#This Row],[Хмельницька область]]*100</f>
        <v>67.842493847415923</v>
      </c>
      <c r="Y400" s="2">
        <f>Table2[[#This Row],[Черкаська область]]*100</f>
        <v>63.860369609856264</v>
      </c>
      <c r="Z400" s="2">
        <f>Table2[[#This Row],[Чернівецька область]]*100</f>
        <v>48.770491803278688</v>
      </c>
      <c r="AA400" s="2">
        <f>Table2[[#This Row],[Чернігівська область]]*100</f>
        <v>58.868501529051983</v>
      </c>
    </row>
    <row r="401" spans="1:27" x14ac:dyDescent="0.35">
      <c r="A401" s="1">
        <v>44110</v>
      </c>
      <c r="B401" t="s">
        <v>33</v>
      </c>
      <c r="C401" s="2">
        <f>Table2[[#This Row],[м.Київ]]*100</f>
        <v>23.698146513680495</v>
      </c>
      <c r="D401" s="2">
        <f>Table2[[#This Row],[Вінницька область]]*100</f>
        <v>34.488067744418785</v>
      </c>
      <c r="E401" s="2">
        <f>Table2[[#This Row],[Волинська область]]*100</f>
        <v>51.688311688311693</v>
      </c>
      <c r="F401" s="2">
        <f>Table2[[#This Row],[Дніпропетровська область]]*100</f>
        <v>36.866690621631335</v>
      </c>
      <c r="G401" s="2">
        <f>Table2[[#This Row],[Донецька область]]*100</f>
        <v>11.575875486381326</v>
      </c>
      <c r="H401" s="2">
        <f>Table2[[#This Row],[Житомирська область]]*100</f>
        <v>52.924528301886788</v>
      </c>
      <c r="I401" s="2">
        <f>Table2[[#This Row],[Закарпатська область]]*100</f>
        <v>57.959542656112582</v>
      </c>
      <c r="J401" s="2">
        <f>Table2[[#This Row],[Запорізька область]]*100</f>
        <v>50.483991064780341</v>
      </c>
      <c r="K401" s="2">
        <f>Table2[[#This Row],[Івано-Франківська область]]*100</f>
        <v>64.775796866558608</v>
      </c>
      <c r="L401" s="2">
        <f>Table2[[#This Row],[Київська область]]*100</f>
        <v>43.886639676113361</v>
      </c>
      <c r="M401" s="2">
        <f>Table2[[#This Row],[Кіровоградська область]]*100</f>
        <v>51.86915887850467</v>
      </c>
      <c r="N401" s="2">
        <f>Table2[[#This Row],[Луганська область]]*100</f>
        <v>10.95890410958904</v>
      </c>
      <c r="O401" s="2">
        <f>Table2[[#This Row],[Львівська область]]*100</f>
        <v>50.444874274661508</v>
      </c>
      <c r="P401" s="2">
        <f>Table2[[#This Row],[Миколаївська область]]*100</f>
        <v>45.687203791469202</v>
      </c>
      <c r="Q401" s="2">
        <f>Table2[[#This Row],[Одеська область]]*100</f>
        <v>22.028206850235055</v>
      </c>
      <c r="R401" s="2">
        <f>Table2[[#This Row],[Полтавська область]]*100</f>
        <v>48.238897396630932</v>
      </c>
      <c r="S401" s="2">
        <f>Table2[[#This Row],[Рівненська область]]*100</f>
        <v>36.917562724014338</v>
      </c>
      <c r="T401" s="2">
        <f>Table2[[#This Row],[Сумська область]]*100</f>
        <v>37.893081761006286</v>
      </c>
      <c r="U401" s="2">
        <f>Table2[[#This Row],[Тернопільська область]]*100</f>
        <v>53.242924528301884</v>
      </c>
      <c r="V401" s="2">
        <f>Table2[[#This Row],[Харківська область]]*100</f>
        <v>31.508566652737148</v>
      </c>
      <c r="W401" s="2">
        <f>Table2[[#This Row],[Херсонська область]]*100</f>
        <v>73.426573426573427</v>
      </c>
      <c r="X401" s="2">
        <f>Table2[[#This Row],[Хмельницька область]]*100</f>
        <v>32.157506152584084</v>
      </c>
      <c r="Y401" s="2">
        <f>Table2[[#This Row],[Черкаська область]]*100</f>
        <v>36.139630390143736</v>
      </c>
      <c r="Z401" s="2">
        <f>Table2[[#This Row],[Чернівецька область]]*100</f>
        <v>51.229508196721319</v>
      </c>
      <c r="AA401" s="2">
        <f>Table2[[#This Row],[Чернігівська область]]*100</f>
        <v>41.131498470948017</v>
      </c>
    </row>
    <row r="402" spans="1:27" x14ac:dyDescent="0.35">
      <c r="A402" s="1">
        <v>44110</v>
      </c>
      <c r="B402" t="s">
        <v>46</v>
      </c>
      <c r="C402" s="2">
        <f>Table2[[#This Row],[м.Київ]]*100</f>
        <v>34.306277489004401</v>
      </c>
      <c r="D402" s="2">
        <f>Table2[[#This Row],[Вінницька область]]*100</f>
        <v>35.873749037721325</v>
      </c>
      <c r="E402" s="2">
        <f>Table2[[#This Row],[Волинська область]]*100</f>
        <v>25.539257981018121</v>
      </c>
      <c r="F402" s="2">
        <f>Table2[[#This Row],[Дніпропетровська область]]*100</f>
        <v>30.893461839020581</v>
      </c>
      <c r="G402" s="2">
        <f>Table2[[#This Row],[Донецька область]]*100</f>
        <v>45.399146861669713</v>
      </c>
      <c r="H402" s="2">
        <f>Table2[[#This Row],[Житомирська область]]*100</f>
        <v>54.054054054054056</v>
      </c>
      <c r="I402" s="2">
        <f>Table2[[#This Row],[Закарпатська область]]*100</f>
        <v>52.066842568161832</v>
      </c>
      <c r="J402" s="2">
        <f>Table2[[#This Row],[Запорізька область]]*100</f>
        <v>55.334846765039728</v>
      </c>
      <c r="K402" s="2">
        <f>Table2[[#This Row],[Івано-Франківська область]]*100</f>
        <v>37.598736176935226</v>
      </c>
      <c r="L402" s="2">
        <f>Table2[[#This Row],[Київська область]]*100</f>
        <v>49.782608695652172</v>
      </c>
      <c r="M402" s="2">
        <f>Table2[[#This Row],[Кіровоградська область]]*100</f>
        <v>81.742738589211612</v>
      </c>
      <c r="N402" s="2">
        <f>Table2[[#This Row],[Луганська область]]*100</f>
        <v>39.473684210526315</v>
      </c>
      <c r="O402" s="2">
        <f>Table2[[#This Row],[Львівська область]]*100</f>
        <v>51.471135940409681</v>
      </c>
      <c r="P402" s="2">
        <f>Table2[[#This Row],[Миколаївська область]]*100</f>
        <v>43.943661971830991</v>
      </c>
      <c r="Q402" s="2">
        <f>Table2[[#This Row],[Одеська область]]*100</f>
        <v>40.667574931880104</v>
      </c>
      <c r="R402" s="2">
        <f>Table2[[#This Row],[Полтавська область]]*100</f>
        <v>31.25448028673835</v>
      </c>
      <c r="S402" s="2">
        <f>Table2[[#This Row],[Рівненська область]]*100</f>
        <v>32.848837209302324</v>
      </c>
      <c r="T402" s="2">
        <f>Table2[[#This Row],[Сумська область]]*100</f>
        <v>52.796420581655482</v>
      </c>
      <c r="U402" s="2">
        <f>Table2[[#This Row],[Тернопільська область]]*100</f>
        <v>29.572301425661912</v>
      </c>
      <c r="V402" s="2">
        <f>Table2[[#This Row],[Харківська область]]*100</f>
        <v>25.295420974889215</v>
      </c>
      <c r="W402" s="2">
        <f>Table2[[#This Row],[Херсонська область]]*100</f>
        <v>44.743481917577796</v>
      </c>
      <c r="X402" s="2">
        <f>Table2[[#This Row],[Хмельницька область]]*100</f>
        <v>54.799015586546354</v>
      </c>
      <c r="Y402" s="2">
        <f>Table2[[#This Row],[Черкаська область]]*100</f>
        <v>39.410681399631677</v>
      </c>
      <c r="Z402" s="2">
        <f>Table2[[#This Row],[Чернівецька область]]*100</f>
        <v>35.983606557377051</v>
      </c>
      <c r="AA402" s="2">
        <f>Table2[[#This Row],[Чернігівська область]]*100</f>
        <v>21.888412017167383</v>
      </c>
    </row>
    <row r="403" spans="1:27" x14ac:dyDescent="0.35">
      <c r="A403" s="1">
        <v>44110</v>
      </c>
      <c r="B403" t="s">
        <v>47</v>
      </c>
      <c r="C403" s="2">
        <f>Table2[[#This Row],[м.Київ]]*100</f>
        <v>60.139860139860133</v>
      </c>
      <c r="D403" s="2">
        <f>Table2[[#This Row],[Вінницька область]]*100</f>
        <v>50</v>
      </c>
      <c r="E403" s="2">
        <f>Table2[[#This Row],[Волинська область]]*100</f>
        <v>56.081081081081088</v>
      </c>
      <c r="F403" s="2">
        <f>Table2[[#This Row],[Дніпропетровська область]]*100</f>
        <v>28.920741989881954</v>
      </c>
      <c r="G403" s="2">
        <f>Table2[[#This Row],[Донецька область]]*100</f>
        <v>34.36241610738255</v>
      </c>
      <c r="H403" s="2">
        <f>Table2[[#This Row],[Житомирська область]]*100</f>
        <v>9.5</v>
      </c>
      <c r="I403" s="2">
        <f>Table2[[#This Row],[Закарпатська область]]*100</f>
        <v>44.256756756756758</v>
      </c>
      <c r="J403" s="2">
        <f>Table2[[#This Row],[Запорізька область]]*100</f>
        <v>14.974358974358976</v>
      </c>
      <c r="K403" s="2">
        <f>Table2[[#This Row],[Івано-Франківська область]]*100</f>
        <v>26.890756302521009</v>
      </c>
      <c r="L403" s="2">
        <f>Table2[[#This Row],[Київська область]]*100</f>
        <v>76.128093158660846</v>
      </c>
      <c r="M403" s="2">
        <f>Table2[[#This Row],[Кіровоградська область]]*100</f>
        <v>41.624365482233507</v>
      </c>
      <c r="N403" s="2">
        <f>Table2[[#This Row],[Луганська область]]*100</f>
        <v>5.833333333333333</v>
      </c>
      <c r="O403" s="2">
        <f>Table2[[#This Row],[Львівська область]]*100</f>
        <v>60.419681620839363</v>
      </c>
      <c r="P403" s="2">
        <f>Table2[[#This Row],[Миколаївська область]]*100</f>
        <v>33.547008547008545</v>
      </c>
      <c r="Q403" s="2">
        <f>Table2[[#This Row],[Одеська область]]*100</f>
        <v>33.584589614740366</v>
      </c>
      <c r="R403" s="2">
        <f>Table2[[#This Row],[Полтавська область]]*100</f>
        <v>21.330275229357799</v>
      </c>
      <c r="S403" s="2">
        <f>Table2[[#This Row],[Рівненська область]]*100</f>
        <v>39.601769911504427</v>
      </c>
      <c r="T403" s="2">
        <f>Table2[[#This Row],[Сумська область]]*100</f>
        <v>56.779661016949156</v>
      </c>
      <c r="U403" s="2">
        <f>Table2[[#This Row],[Тернопільська область]]*100</f>
        <v>38.016528925619838</v>
      </c>
      <c r="V403" s="2">
        <f>Table2[[#This Row],[Харківська область]]*100</f>
        <v>77.372262773722639</v>
      </c>
      <c r="W403" s="2">
        <f>Table2[[#This Row],[Херсонська область]]*100</f>
        <v>0.93984962406015038</v>
      </c>
      <c r="X403" s="2">
        <f>Table2[[#This Row],[Хмельницька область]]*100</f>
        <v>51.197604790419163</v>
      </c>
      <c r="Y403" s="2">
        <f>Table2[[#This Row],[Черкаська область]]*100</f>
        <v>87.850467289719631</v>
      </c>
      <c r="Z403" s="2">
        <f>Table2[[#This Row],[Чернівецька область]]*100</f>
        <v>38.724373576309794</v>
      </c>
      <c r="AA403" s="2">
        <f>Table2[[#This Row],[Чернігівська область]]*100</f>
        <v>37.254901960784316</v>
      </c>
    </row>
    <row r="404" spans="1:27" x14ac:dyDescent="0.35">
      <c r="A404" s="1">
        <v>44110</v>
      </c>
      <c r="B404" t="s">
        <v>48</v>
      </c>
      <c r="C404" s="2">
        <f>Table2[[#This Row],[м.Київ]]*100</f>
        <v>39.86013986013986</v>
      </c>
      <c r="D404" s="2">
        <f>Table2[[#This Row],[Вінницька область]]*100</f>
        <v>50</v>
      </c>
      <c r="E404" s="2">
        <f>Table2[[#This Row],[Волинська область]]*100</f>
        <v>43.918918918918919</v>
      </c>
      <c r="F404" s="2">
        <f>Table2[[#This Row],[Дніпропетровська область]]*100</f>
        <v>71.079258010118039</v>
      </c>
      <c r="G404" s="2">
        <f>Table2[[#This Row],[Донецька область]]*100</f>
        <v>65.637583892617442</v>
      </c>
      <c r="H404" s="2">
        <f>Table2[[#This Row],[Житомирська область]]*100</f>
        <v>90.5</v>
      </c>
      <c r="I404" s="2">
        <f>Table2[[#This Row],[Закарпатська область]]*100</f>
        <v>55.743243243243242</v>
      </c>
      <c r="J404" s="2">
        <f>Table2[[#This Row],[Запорізька область]]*100</f>
        <v>85.025641025641036</v>
      </c>
      <c r="K404" s="2">
        <f>Table2[[#This Row],[Івано-Франківська область]]*100</f>
        <v>73.109243697478988</v>
      </c>
      <c r="L404" s="2">
        <f>Table2[[#This Row],[Київська область]]*100</f>
        <v>23.871906841339154</v>
      </c>
      <c r="M404" s="2">
        <f>Table2[[#This Row],[Кіровоградська область]]*100</f>
        <v>58.375634517766493</v>
      </c>
      <c r="N404" s="2">
        <f>Table2[[#This Row],[Луганська область]]*100</f>
        <v>94.166666666666671</v>
      </c>
      <c r="O404" s="2">
        <f>Table2[[#This Row],[Львівська область]]*100</f>
        <v>39.580318379160637</v>
      </c>
      <c r="P404" s="2">
        <f>Table2[[#This Row],[Миколаївська область]]*100</f>
        <v>66.452991452991455</v>
      </c>
      <c r="Q404" s="2">
        <f>Table2[[#This Row],[Одеська область]]*100</f>
        <v>66.415410385259634</v>
      </c>
      <c r="R404" s="2">
        <f>Table2[[#This Row],[Полтавська область]]*100</f>
        <v>78.669724770642205</v>
      </c>
      <c r="S404" s="2">
        <f>Table2[[#This Row],[Рівненська область]]*100</f>
        <v>60.398230088495573</v>
      </c>
      <c r="T404" s="2">
        <f>Table2[[#This Row],[Сумська область]]*100</f>
        <v>43.220338983050851</v>
      </c>
      <c r="U404" s="2">
        <f>Table2[[#This Row],[Тернопільська область]]*100</f>
        <v>61.983471074380169</v>
      </c>
      <c r="V404" s="2">
        <f>Table2[[#This Row],[Харківська область]]*100</f>
        <v>22.627737226277372</v>
      </c>
      <c r="W404" s="2">
        <f>Table2[[#This Row],[Херсонська область]]*100</f>
        <v>99.060150375939855</v>
      </c>
      <c r="X404" s="2">
        <f>Table2[[#This Row],[Хмельницька область]]*100</f>
        <v>48.802395209580837</v>
      </c>
      <c r="Y404" s="2">
        <f>Table2[[#This Row],[Черкаська область]]*100</f>
        <v>12.149532710280374</v>
      </c>
      <c r="Z404" s="2">
        <f>Table2[[#This Row],[Чернівецька область]]*100</f>
        <v>61.275626423690213</v>
      </c>
      <c r="AA404" s="2">
        <f>Table2[[#This Row],[Чернігівська область]]*100</f>
        <v>62.745098039215684</v>
      </c>
    </row>
    <row r="405" spans="1:27" x14ac:dyDescent="0.35">
      <c r="A405" s="1">
        <v>44110</v>
      </c>
      <c r="B405" t="s">
        <v>49</v>
      </c>
      <c r="C405" s="2">
        <f>Table2[[#This Row],[м.Київ]]*100</f>
        <v>68.281938325991192</v>
      </c>
      <c r="D405" s="2">
        <f>Table2[[#This Row],[Вінницька область]]*100</f>
        <v>19.512195121951219</v>
      </c>
      <c r="E405" s="2">
        <f>Table2[[#This Row],[Волинська область]]*100</f>
        <v>36.734693877551024</v>
      </c>
      <c r="F405" s="2">
        <f>Table2[[#This Row],[Дніпропетровська область]]*100</f>
        <v>27.179487179487179</v>
      </c>
      <c r="G405" s="2">
        <f>Table2[[#This Row],[Донецька область]]*100</f>
        <v>60.666666666666671</v>
      </c>
      <c r="H405" s="2">
        <f>Table2[[#This Row],[Житомирська область]]*100</f>
        <v>15.789473684210526</v>
      </c>
      <c r="I405" s="2">
        <f>Table2[[#This Row],[Закарпатська область]]*100</f>
        <v>46.728971962616825</v>
      </c>
      <c r="J405" s="2">
        <f>Table2[[#This Row],[Запорізька область]]*100</f>
        <v>20.677966101694913</v>
      </c>
      <c r="K405" s="2">
        <f>Table2[[#This Row],[Івано-Франківська область]]*100</f>
        <v>54.166666666666664</v>
      </c>
      <c r="L405" s="2">
        <f>Table2[[#This Row],[Київська область]]*100</f>
        <v>49.668874172185426</v>
      </c>
      <c r="M405" s="2">
        <f>Table2[[#This Row],[Кіровоградська область]]*100</f>
        <v>22</v>
      </c>
      <c r="N405" s="2">
        <f>Table2[[#This Row],[Луганська область]]*100</f>
        <v>23.255813953488371</v>
      </c>
      <c r="O405" s="2">
        <f>Table2[[#This Row],[Львівська область]]*100</f>
        <v>50.884955752212392</v>
      </c>
      <c r="P405" s="2">
        <f>Table2[[#This Row],[Миколаївська область]]*100</f>
        <v>21.774193548387096</v>
      </c>
      <c r="Q405" s="2">
        <f>Table2[[#This Row],[Одеська область]]*100</f>
        <v>11.76470588235294</v>
      </c>
      <c r="R405" s="2">
        <f>Table2[[#This Row],[Полтавська область]]*100</f>
        <v>11.834319526627219</v>
      </c>
      <c r="S405" s="2">
        <f>Table2[[#This Row],[Рівненська область]]*100</f>
        <v>37.962962962962962</v>
      </c>
      <c r="T405" s="2">
        <f>Table2[[#This Row],[Сумська область]]*100</f>
        <v>32.307692307692307</v>
      </c>
      <c r="U405" s="2">
        <f>Table2[[#This Row],[Тернопільська область]]*100</f>
        <v>30.042918454935624</v>
      </c>
      <c r="V405" s="2">
        <f>Table2[[#This Row],[Харківська область]]*100</f>
        <v>54.069767441860463</v>
      </c>
      <c r="W405" s="2">
        <f>Table2[[#This Row],[Херсонська область]]*100</f>
        <v>5.5555555555555554</v>
      </c>
      <c r="X405" s="2">
        <f>Table2[[#This Row],[Хмельницька область]]*100</f>
        <v>61.428571428571431</v>
      </c>
      <c r="Y405" s="2">
        <f>Table2[[#This Row],[Черкаська область]]*100</f>
        <v>76</v>
      </c>
      <c r="Z405" s="2">
        <f>Table2[[#This Row],[Чернівецька область]]*100</f>
        <v>52</v>
      </c>
      <c r="AA405" s="2">
        <f>Table2[[#This Row],[Чернігівська область]]*100</f>
        <v>29.059829059829063</v>
      </c>
    </row>
    <row r="406" spans="1:27" x14ac:dyDescent="0.35">
      <c r="A406" s="1">
        <v>44110</v>
      </c>
      <c r="B406" t="s">
        <v>50</v>
      </c>
      <c r="C406" s="2">
        <f>Table2[[#This Row],[м.Київ]]*100</f>
        <v>31.718061674008812</v>
      </c>
      <c r="D406" s="2">
        <f>Table2[[#This Row],[Вінницька область]]*100</f>
        <v>80.487804878048792</v>
      </c>
      <c r="E406" s="2">
        <f>Table2[[#This Row],[Волинська область]]*100</f>
        <v>63.265306122448983</v>
      </c>
      <c r="F406" s="2">
        <f>Table2[[#This Row],[Дніпропетровська область]]*100</f>
        <v>72.820512820512818</v>
      </c>
      <c r="G406" s="2">
        <f>Table2[[#This Row],[Донецька область]]*100</f>
        <v>39.333333333333329</v>
      </c>
      <c r="H406" s="2">
        <f>Table2[[#This Row],[Житомирська область]]*100</f>
        <v>84.210526315789465</v>
      </c>
      <c r="I406" s="2">
        <f>Table2[[#This Row],[Закарпатська область]]*100</f>
        <v>53.271028037383175</v>
      </c>
      <c r="J406" s="2">
        <f>Table2[[#This Row],[Запорізька область]]*100</f>
        <v>79.322033898305094</v>
      </c>
      <c r="K406" s="2">
        <f>Table2[[#This Row],[Івано-Франківська область]]*100</f>
        <v>45.833333333333329</v>
      </c>
      <c r="L406" s="2">
        <f>Table2[[#This Row],[Київська область]]*100</f>
        <v>50.331125827814574</v>
      </c>
      <c r="M406" s="2">
        <f>Table2[[#This Row],[Кіровоградська область]]*100</f>
        <v>78</v>
      </c>
      <c r="N406" s="2">
        <f>Table2[[#This Row],[Луганська область]]*100</f>
        <v>76.744186046511629</v>
      </c>
      <c r="O406" s="2">
        <f>Table2[[#This Row],[Львівська область]]*100</f>
        <v>49.115044247787608</v>
      </c>
      <c r="P406" s="2">
        <f>Table2[[#This Row],[Миколаївська область]]*100</f>
        <v>78.225806451612897</v>
      </c>
      <c r="Q406" s="2">
        <f>Table2[[#This Row],[Одеська область]]*100</f>
        <v>88.235294117647058</v>
      </c>
      <c r="R406" s="2">
        <f>Table2[[#This Row],[Полтавська область]]*100</f>
        <v>88.165680473372774</v>
      </c>
      <c r="S406" s="2">
        <f>Table2[[#This Row],[Рівненська область]]*100</f>
        <v>62.037037037037038</v>
      </c>
      <c r="T406" s="2">
        <f>Table2[[#This Row],[Сумська область]]*100</f>
        <v>67.692307692307693</v>
      </c>
      <c r="U406" s="2">
        <f>Table2[[#This Row],[Тернопільська область]]*100</f>
        <v>69.957081545064383</v>
      </c>
      <c r="V406" s="2">
        <f>Table2[[#This Row],[Харківська область]]*100</f>
        <v>45.930232558139537</v>
      </c>
      <c r="W406" s="2">
        <f>Table2[[#This Row],[Херсонська область]]*100</f>
        <v>94.444444444444443</v>
      </c>
      <c r="X406" s="2">
        <f>Table2[[#This Row],[Хмельницька область]]*100</f>
        <v>38.571428571428577</v>
      </c>
      <c r="Y406" s="2">
        <f>Table2[[#This Row],[Черкаська область]]*100</f>
        <v>24</v>
      </c>
      <c r="Z406" s="2">
        <f>Table2[[#This Row],[Чернівецька область]]*100</f>
        <v>48</v>
      </c>
      <c r="AA406" s="2">
        <f>Table2[[#This Row],[Чернігівська область]]*100</f>
        <v>70.940170940170944</v>
      </c>
    </row>
    <row r="407" spans="1:27" x14ac:dyDescent="0.35">
      <c r="A407" s="1">
        <v>44110</v>
      </c>
      <c r="B407" t="s">
        <v>51</v>
      </c>
      <c r="C407" s="2">
        <f>Table2[[#This Row],[м.Київ]]*100</f>
        <v>16.577540106951872</v>
      </c>
      <c r="D407" s="2">
        <f>Table2[[#This Row],[Вінницька область]]*100</f>
        <v>30.344827586206897</v>
      </c>
      <c r="E407" s="2">
        <f>Table2[[#This Row],[Волинська область]]*100</f>
        <v>8.3333333333333321</v>
      </c>
      <c r="F407" s="2">
        <f>Table2[[#This Row],[Дніпропетровська область]]*100</f>
        <v>2.7713625866050808</v>
      </c>
      <c r="G407" s="2">
        <f>Table2[[#This Row],[Донецька область]]*100</f>
        <v>3.0150753768844218</v>
      </c>
      <c r="H407" s="2">
        <f>Table2[[#This Row],[Житомирська область]]*100</f>
        <v>5.8201058201058196</v>
      </c>
      <c r="I407" s="2">
        <f>Table2[[#This Row],[Закарпатська область]]*100</f>
        <v>9.0090090090090094</v>
      </c>
      <c r="J407" s="2">
        <f>Table2[[#This Row],[Запорізька область]]*100</f>
        <v>9.2814371257485018</v>
      </c>
      <c r="K407" s="2">
        <f>Table2[[#This Row],[Івано-Франківська область]]*100</f>
        <v>26.24113475177305</v>
      </c>
      <c r="L407" s="2">
        <f>Table2[[#This Row],[Київська область]]*100</f>
        <v>7.7380952380952381</v>
      </c>
      <c r="M407" s="2">
        <f>Table2[[#This Row],[Кіровоградська область]]*100</f>
        <v>14.634146341463413</v>
      </c>
      <c r="N407" s="2">
        <f>Table2[[#This Row],[Луганська область]]*100</f>
        <v>5.6910569105691051</v>
      </c>
      <c r="O407" s="2">
        <f>Table2[[#This Row],[Львівська область]]*100</f>
        <v>17.127071823204421</v>
      </c>
      <c r="P407" s="2">
        <f>Table2[[#This Row],[Миколаївська область]]*100</f>
        <v>8.1481481481481488</v>
      </c>
      <c r="Q407" s="2">
        <f>Table2[[#This Row],[Одеська область]]*100</f>
        <v>6.9105691056910574</v>
      </c>
      <c r="R407" s="2">
        <f>Table2[[#This Row],[Полтавська область]]*100</f>
        <v>4.9122807017543861</v>
      </c>
      <c r="S407" s="2">
        <f>Table2[[#This Row],[Рівненська область]]*100</f>
        <v>7.03125</v>
      </c>
      <c r="T407" s="2">
        <f>Table2[[#This Row],[Сумська область]]*100</f>
        <v>2.4390243902439024</v>
      </c>
      <c r="U407" s="2">
        <f>Table2[[#This Row],[Тернопільська область]]*100</f>
        <v>4.6610169491525424</v>
      </c>
      <c r="V407" s="2">
        <f>Table2[[#This Row],[Харківська область]]*100</f>
        <v>19.936708860759495</v>
      </c>
      <c r="W407" s="2">
        <f>Table2[[#This Row],[Херсонська область]]*100</f>
        <v>2.9069767441860463</v>
      </c>
      <c r="X407" s="2">
        <f>Table2[[#This Row],[Хмельницька область]]*100</f>
        <v>9.0090090090090094</v>
      </c>
      <c r="Y407" s="2">
        <f>Table2[[#This Row],[Черкаська область]]*100</f>
        <v>5.1546391752577314</v>
      </c>
      <c r="Z407" s="2">
        <f>Table2[[#This Row],[Чернівецька область]]*100</f>
        <v>2.6490066225165565</v>
      </c>
      <c r="AA407" s="2">
        <f>Table2[[#This Row],[Чернігівська область]]*100</f>
        <v>5.7377049180327866</v>
      </c>
    </row>
    <row r="408" spans="1:27" x14ac:dyDescent="0.35">
      <c r="A408" s="1">
        <v>44110</v>
      </c>
      <c r="B408" t="s">
        <v>52</v>
      </c>
      <c r="C408" s="2">
        <f>Table2[[#This Row],[м.Київ]]*100</f>
        <v>83.422459893048128</v>
      </c>
      <c r="D408" s="2">
        <f>Table2[[#This Row],[Вінницька область]]*100</f>
        <v>69.655172413793096</v>
      </c>
      <c r="E408" s="2">
        <f>Table2[[#This Row],[Волинська область]]*100</f>
        <v>91.666666666666657</v>
      </c>
      <c r="F408" s="2">
        <f>Table2[[#This Row],[Дніпропетровська область]]*100</f>
        <v>97.228637413394921</v>
      </c>
      <c r="G408" s="2">
        <f>Table2[[#This Row],[Донецька область]]*100</f>
        <v>96.984924623115575</v>
      </c>
      <c r="H408" s="2">
        <f>Table2[[#This Row],[Житомирська область]]*100</f>
        <v>94.179894179894177</v>
      </c>
      <c r="I408" s="2">
        <f>Table2[[#This Row],[Закарпатська область]]*100</f>
        <v>90.990990990990994</v>
      </c>
      <c r="J408" s="2">
        <f>Table2[[#This Row],[Запорізька область]]*100</f>
        <v>90.718562874251489</v>
      </c>
      <c r="K408" s="2">
        <f>Table2[[#This Row],[Івано-Франківська область]]*100</f>
        <v>73.75886524822694</v>
      </c>
      <c r="L408" s="2">
        <f>Table2[[#This Row],[Київська область]]*100</f>
        <v>92.261904761904773</v>
      </c>
      <c r="M408" s="2">
        <f>Table2[[#This Row],[Кіровоградська область]]*100</f>
        <v>85.365853658536579</v>
      </c>
      <c r="N408" s="2">
        <f>Table2[[#This Row],[Луганська область]]*100</f>
        <v>94.308943089430898</v>
      </c>
      <c r="O408" s="2">
        <f>Table2[[#This Row],[Львівська область]]*100</f>
        <v>82.872928176795583</v>
      </c>
      <c r="P408" s="2">
        <f>Table2[[#This Row],[Миколаївська область]]*100</f>
        <v>91.851851851851848</v>
      </c>
      <c r="Q408" s="2">
        <f>Table2[[#This Row],[Одеська область]]*100</f>
        <v>93.089430894308947</v>
      </c>
      <c r="R408" s="2">
        <f>Table2[[#This Row],[Полтавська область]]*100</f>
        <v>95.087719298245617</v>
      </c>
      <c r="S408" s="2">
        <f>Table2[[#This Row],[Рівненська область]]*100</f>
        <v>92.96875</v>
      </c>
      <c r="T408" s="2">
        <f>Table2[[#This Row],[Сумська область]]*100</f>
        <v>97.560975609756099</v>
      </c>
      <c r="U408" s="2">
        <f>Table2[[#This Row],[Тернопільська область]]*100</f>
        <v>95.33898305084746</v>
      </c>
      <c r="V408" s="2">
        <f>Table2[[#This Row],[Харківська область]]*100</f>
        <v>80.063291139240505</v>
      </c>
      <c r="W408" s="2">
        <f>Table2[[#This Row],[Херсонська область]]*100</f>
        <v>97.093023255813947</v>
      </c>
      <c r="X408" s="2">
        <f>Table2[[#This Row],[Хмельницька область]]*100</f>
        <v>90.990990990990994</v>
      </c>
      <c r="Y408" s="2">
        <f>Table2[[#This Row],[Черкаська область]]*100</f>
        <v>94.845360824742258</v>
      </c>
      <c r="Z408" s="2">
        <f>Table2[[#This Row],[Чернівецька область]]*100</f>
        <v>97.350993377483448</v>
      </c>
      <c r="AA408" s="2">
        <f>Table2[[#This Row],[Чернігівська область]]*100</f>
        <v>94.262295081967224</v>
      </c>
    </row>
    <row r="409" spans="1:27" x14ac:dyDescent="0.35">
      <c r="A409" s="1">
        <v>44111</v>
      </c>
      <c r="B409" t="s">
        <v>30</v>
      </c>
      <c r="C409" s="2">
        <f>Table2[[#This Row],[м.Київ]]*100</f>
        <v>63.454618152738909</v>
      </c>
      <c r="D409" s="2">
        <f>Table2[[#This Row],[Вінницька область]]*100</f>
        <v>25.558121632024633</v>
      </c>
      <c r="E409" s="2">
        <f>Table2[[#This Row],[Волинська область]]*100</f>
        <v>29.939603106125972</v>
      </c>
      <c r="F409" s="2">
        <f>Table2[[#This Row],[Дніпропетровська область]]*100</f>
        <v>19.778746228628897</v>
      </c>
      <c r="G409" s="2">
        <f>Table2[[#This Row],[Донецька область]]*100</f>
        <v>34.24124513618677</v>
      </c>
      <c r="H409" s="2">
        <f>Table2[[#This Row],[Житомирська область]]*100</f>
        <v>42.896935933147631</v>
      </c>
      <c r="I409" s="2">
        <f>Table2[[#This Row],[Закарпатська область]]*100</f>
        <v>31.838170624450306</v>
      </c>
      <c r="J409" s="2">
        <f>Table2[[#This Row],[Запорізька область]]*100</f>
        <v>35.740878629932986</v>
      </c>
      <c r="K409" s="2">
        <f>Table2[[#This Row],[Івано-Франківська область]]*100</f>
        <v>21.501890869800107</v>
      </c>
      <c r="L409" s="2">
        <f>Table2[[#This Row],[Київська область]]*100</f>
        <v>42.878228782287827</v>
      </c>
      <c r="M409" s="2">
        <f>Table2[[#This Row],[Кіровоградська область]]*100</f>
        <v>40.186915887850468</v>
      </c>
      <c r="N409" s="2">
        <f>Table2[[#This Row],[Луганська область]]*100</f>
        <v>55.2</v>
      </c>
      <c r="O409" s="2">
        <f>Table2[[#This Row],[Львівська область]]*100</f>
        <v>28.858800773694394</v>
      </c>
      <c r="P409" s="2">
        <f>Table2[[#This Row],[Миколаївська область]]*100</f>
        <v>33.896713615023472</v>
      </c>
      <c r="Q409" s="2">
        <f>Table2[[#This Row],[Одеська область]]*100</f>
        <v>36.937541974479515</v>
      </c>
      <c r="R409" s="2">
        <f>Table2[[#This Row],[Полтавська область]]*100</f>
        <v>39.050535987748852</v>
      </c>
      <c r="S409" s="2">
        <f>Table2[[#This Row],[Рівненська область]]*100</f>
        <v>45.843230403800476</v>
      </c>
      <c r="T409" s="2">
        <f>Table2[[#This Row],[Сумська область]]*100</f>
        <v>41.19496855345912</v>
      </c>
      <c r="U409" s="2">
        <f>Table2[[#This Row],[Тернопільська область]]*100</f>
        <v>36.438679245283019</v>
      </c>
      <c r="V409" s="2">
        <f>Table2[[#This Row],[Харківська область]]*100</f>
        <v>46.134559130798166</v>
      </c>
      <c r="W409" s="2">
        <f>Table2[[#This Row],[Херсонська область]]*100</f>
        <v>25.641025641025639</v>
      </c>
      <c r="X409" s="2">
        <f>Table2[[#This Row],[Хмельницька область]]*100</f>
        <v>42.00164068908942</v>
      </c>
      <c r="Y409" s="2">
        <f>Table2[[#This Row],[Черкаська область]]*100</f>
        <v>57.035647279549714</v>
      </c>
      <c r="Z409" s="2">
        <f>Table2[[#This Row],[Чернівецька область]]*100</f>
        <v>29.836065573770494</v>
      </c>
      <c r="AA409" s="2">
        <f>Table2[[#This Row],[Чернігівська область]]*100</f>
        <v>40.184453227931485</v>
      </c>
    </row>
    <row r="410" spans="1:27" x14ac:dyDescent="0.35">
      <c r="A410" s="1">
        <v>44111</v>
      </c>
      <c r="B410" t="s">
        <v>31</v>
      </c>
      <c r="C410" s="2">
        <f>Table2[[#This Row],[м.Київ]]*100</f>
        <v>4.9580167932826873</v>
      </c>
      <c r="D410" s="2">
        <f>Table2[[#This Row],[Вінницька область]]*100</f>
        <v>38.568129330254038</v>
      </c>
      <c r="E410" s="2">
        <f>Table2[[#This Row],[Волинська область]]*100</f>
        <v>16.824849007765316</v>
      </c>
      <c r="F410" s="2">
        <f>Table2[[#This Row],[Дніпропетровська область]]*100</f>
        <v>39.523969158565201</v>
      </c>
      <c r="G410" s="2">
        <f>Table2[[#This Row],[Донецька область]]*100</f>
        <v>62.548638132295721</v>
      </c>
      <c r="H410" s="2">
        <f>Table2[[#This Row],[Житомирська область]]*100</f>
        <v>5.9424326833797583</v>
      </c>
      <c r="I410" s="2">
        <f>Table2[[#This Row],[Закарпатська область]]*100</f>
        <v>9.4986807387862786</v>
      </c>
      <c r="J410" s="2">
        <f>Table2[[#This Row],[Запорізька область]]*100</f>
        <v>16.604616530156367</v>
      </c>
      <c r="K410" s="2">
        <f>Table2[[#This Row],[Івано-Франківська область]]*100</f>
        <v>15.559157212317668</v>
      </c>
      <c r="L410" s="2">
        <f>Table2[[#This Row],[Київська область]]*100</f>
        <v>12.177121771217712</v>
      </c>
      <c r="M410" s="2">
        <f>Table2[[#This Row],[Кіровоградська область]]*100</f>
        <v>6.5420560747663545</v>
      </c>
      <c r="N410" s="2">
        <f>Table2[[#This Row],[Луганська область]]*100</f>
        <v>20.8</v>
      </c>
      <c r="O410" s="2">
        <f>Table2[[#This Row],[Львівська область]]*100</f>
        <v>20.696324951644101</v>
      </c>
      <c r="P410" s="2">
        <f>Table2[[#This Row],[Миколаївська область]]*100</f>
        <v>20.657276995305164</v>
      </c>
      <c r="Q410" s="2">
        <f>Table2[[#This Row],[Одеська область]]*100</f>
        <v>43.854936198791137</v>
      </c>
      <c r="R410" s="2">
        <f>Table2[[#This Row],[Полтавська область]]*100</f>
        <v>23.583460949464012</v>
      </c>
      <c r="S410" s="2">
        <f>Table2[[#This Row],[Рівненська область]]*100</f>
        <v>18.171021377672208</v>
      </c>
      <c r="T410" s="2">
        <f>Table2[[#This Row],[Сумська область]]*100</f>
        <v>20.440251572327046</v>
      </c>
      <c r="U410" s="2">
        <f>Table2[[#This Row],[Тернопільська область]]*100</f>
        <v>10.613207547169811</v>
      </c>
      <c r="V410" s="2">
        <f>Table2[[#This Row],[Харківська область]]*100</f>
        <v>23.443376514834934</v>
      </c>
      <c r="W410" s="2">
        <f>Table2[[#This Row],[Херсонська область]]*100</f>
        <v>0</v>
      </c>
      <c r="X410" s="2">
        <f>Table2[[#This Row],[Хмельницька область]]*100</f>
        <v>27.399507793273177</v>
      </c>
      <c r="Y410" s="2">
        <f>Table2[[#This Row],[Черкаська область]]*100</f>
        <v>3.75234521575985</v>
      </c>
      <c r="Z410" s="2">
        <f>Table2[[#This Row],[Чернівецька область]]*100</f>
        <v>19.344262295081968</v>
      </c>
      <c r="AA410" s="2">
        <f>Table2[[#This Row],[Чернігівська область]]*100</f>
        <v>11.989459815546773</v>
      </c>
    </row>
    <row r="411" spans="1:27" x14ac:dyDescent="0.35">
      <c r="A411" s="1">
        <v>44111</v>
      </c>
      <c r="B411" t="s">
        <v>32</v>
      </c>
      <c r="C411" s="2">
        <f>Table2[[#This Row],[м.Київ]]*100</f>
        <v>68.412634946021583</v>
      </c>
      <c r="D411" s="2">
        <f>Table2[[#This Row],[Вінницька область]]*100</f>
        <v>64.126250962278675</v>
      </c>
      <c r="E411" s="2">
        <f>Table2[[#This Row],[Волинська область]]*100</f>
        <v>46.764452113891288</v>
      </c>
      <c r="F411" s="2">
        <f>Table2[[#This Row],[Дніпропетровська область]]*100</f>
        <v>59.302715387194105</v>
      </c>
      <c r="G411" s="2">
        <f>Table2[[#This Row],[Донецька область]]*100</f>
        <v>96.789883268482484</v>
      </c>
      <c r="H411" s="2">
        <f>Table2[[#This Row],[Житомирська область]]*100</f>
        <v>48.839368616527388</v>
      </c>
      <c r="I411" s="2">
        <f>Table2[[#This Row],[Закарпатська область]]*100</f>
        <v>41.33685136323659</v>
      </c>
      <c r="J411" s="2">
        <f>Table2[[#This Row],[Запорізька область]]*100</f>
        <v>52.345495160089349</v>
      </c>
      <c r="K411" s="2">
        <f>Table2[[#This Row],[Івано-Франківська область]]*100</f>
        <v>37.061048082117779</v>
      </c>
      <c r="L411" s="2">
        <f>Table2[[#This Row],[Київська область]]*100</f>
        <v>55.055350553505534</v>
      </c>
      <c r="M411" s="2">
        <f>Table2[[#This Row],[Кіровоградська область]]*100</f>
        <v>46.728971962616825</v>
      </c>
      <c r="N411" s="2">
        <f>Table2[[#This Row],[Луганська область]]*100</f>
        <v>76</v>
      </c>
      <c r="O411" s="2">
        <f>Table2[[#This Row],[Львівська область]]*100</f>
        <v>49.555125725338492</v>
      </c>
      <c r="P411" s="2">
        <f>Table2[[#This Row],[Миколаївська область]]*100</f>
        <v>54.55399061032864</v>
      </c>
      <c r="Q411" s="2">
        <f>Table2[[#This Row],[Одеська область]]*100</f>
        <v>80.792478173270652</v>
      </c>
      <c r="R411" s="2">
        <f>Table2[[#This Row],[Полтавська область]]*100</f>
        <v>62.633996937212864</v>
      </c>
      <c r="S411" s="2">
        <f>Table2[[#This Row],[Рівненська область]]*100</f>
        <v>64.01425178147268</v>
      </c>
      <c r="T411" s="2">
        <f>Table2[[#This Row],[Сумська область]]*100</f>
        <v>61.635220125786162</v>
      </c>
      <c r="U411" s="2">
        <f>Table2[[#This Row],[Тернопільська область]]*100</f>
        <v>47.051886792452827</v>
      </c>
      <c r="V411" s="2">
        <f>Table2[[#This Row],[Харківська область]]*100</f>
        <v>69.57793564563309</v>
      </c>
      <c r="W411" s="2">
        <f>Table2[[#This Row],[Херсонська область]]*100</f>
        <v>25.641025641025639</v>
      </c>
      <c r="X411" s="2">
        <f>Table2[[#This Row],[Хмельницька область]]*100</f>
        <v>69.401148482362601</v>
      </c>
      <c r="Y411" s="2">
        <f>Table2[[#This Row],[Черкаська область]]*100</f>
        <v>60.787992495309574</v>
      </c>
      <c r="Z411" s="2">
        <f>Table2[[#This Row],[Чернівецька область]]*100</f>
        <v>49.180327868852459</v>
      </c>
      <c r="AA411" s="2">
        <f>Table2[[#This Row],[Чернігівська область]]*100</f>
        <v>52.173913043478258</v>
      </c>
    </row>
    <row r="412" spans="1:27" x14ac:dyDescent="0.35">
      <c r="A412" s="1">
        <v>44111</v>
      </c>
      <c r="B412" t="s">
        <v>33</v>
      </c>
      <c r="C412" s="2">
        <f>Table2[[#This Row],[м.Київ]]*100</f>
        <v>31.587365053978409</v>
      </c>
      <c r="D412" s="2">
        <f>Table2[[#This Row],[Вінницька область]]*100</f>
        <v>35.873749037721325</v>
      </c>
      <c r="E412" s="2">
        <f>Table2[[#This Row],[Волинська область]]*100</f>
        <v>53.235547886108712</v>
      </c>
      <c r="F412" s="2">
        <f>Table2[[#This Row],[Дніпропетровська область]]*100</f>
        <v>40.697284612805895</v>
      </c>
      <c r="G412" s="2">
        <f>Table2[[#This Row],[Донецька область]]*100</f>
        <v>3.2101167315175094</v>
      </c>
      <c r="H412" s="2">
        <f>Table2[[#This Row],[Житомирська область]]*100</f>
        <v>51.160631383472612</v>
      </c>
      <c r="I412" s="2">
        <f>Table2[[#This Row],[Закарпатська область]]*100</f>
        <v>58.66314863676341</v>
      </c>
      <c r="J412" s="2">
        <f>Table2[[#This Row],[Запорізька область]]*100</f>
        <v>47.654504839910651</v>
      </c>
      <c r="K412" s="2">
        <f>Table2[[#This Row],[Івано-Франківська область]]*100</f>
        <v>62.938951917882221</v>
      </c>
      <c r="L412" s="2">
        <f>Table2[[#This Row],[Київська область]]*100</f>
        <v>44.944649446494466</v>
      </c>
      <c r="M412" s="2">
        <f>Table2[[#This Row],[Кіровоградська область]]*100</f>
        <v>53.271028037383175</v>
      </c>
      <c r="N412" s="2">
        <f>Table2[[#This Row],[Луганська область]]*100</f>
        <v>24</v>
      </c>
      <c r="O412" s="2">
        <f>Table2[[#This Row],[Львівська область]]*100</f>
        <v>50.444874274661508</v>
      </c>
      <c r="P412" s="2">
        <f>Table2[[#This Row],[Миколаївська область]]*100</f>
        <v>45.44600938967136</v>
      </c>
      <c r="Q412" s="2">
        <f>Table2[[#This Row],[Одеська область]]*100</f>
        <v>19.207521826729344</v>
      </c>
      <c r="R412" s="2">
        <f>Table2[[#This Row],[Полтавська область]]*100</f>
        <v>37.366003062787136</v>
      </c>
      <c r="S412" s="2">
        <f>Table2[[#This Row],[Рівненська область]]*100</f>
        <v>35.985748218527313</v>
      </c>
      <c r="T412" s="2">
        <f>Table2[[#This Row],[Сумська область]]*100</f>
        <v>38.364779874213838</v>
      </c>
      <c r="U412" s="2">
        <f>Table2[[#This Row],[Тернопільська область]]*100</f>
        <v>52.948113207547173</v>
      </c>
      <c r="V412" s="2">
        <f>Table2[[#This Row],[Харківська область]]*100</f>
        <v>30.422064354366906</v>
      </c>
      <c r="W412" s="2">
        <f>Table2[[#This Row],[Херсонська область]]*100</f>
        <v>74.358974358974365</v>
      </c>
      <c r="X412" s="2">
        <f>Table2[[#This Row],[Хмельницька область]]*100</f>
        <v>30.598851517637403</v>
      </c>
      <c r="Y412" s="2">
        <f>Table2[[#This Row],[Черкаська область]]*100</f>
        <v>39.212007504690426</v>
      </c>
      <c r="Z412" s="2">
        <f>Table2[[#This Row],[Чернівецька область]]*100</f>
        <v>50.819672131147541</v>
      </c>
      <c r="AA412" s="2">
        <f>Table2[[#This Row],[Чернігівська область]]*100</f>
        <v>47.826086956521742</v>
      </c>
    </row>
    <row r="413" spans="1:27" x14ac:dyDescent="0.35">
      <c r="A413" s="1">
        <v>44111</v>
      </c>
      <c r="B413" t="s">
        <v>46</v>
      </c>
      <c r="C413" s="2">
        <f>Table2[[#This Row],[м.Київ]]*100</f>
        <v>35.905637744902045</v>
      </c>
      <c r="D413" s="2">
        <f>Table2[[#This Row],[Вінницька область]]*100</f>
        <v>34.710743801652896</v>
      </c>
      <c r="E413" s="2">
        <f>Table2[[#This Row],[Волинська область]]*100</f>
        <v>29.939603106125972</v>
      </c>
      <c r="F413" s="2">
        <f>Table2[[#This Row],[Дніпропетровська область]]*100</f>
        <v>30.731455156371158</v>
      </c>
      <c r="G413" s="2">
        <f>Table2[[#This Row],[Донецька область]]*100</f>
        <v>45.817958179581794</v>
      </c>
      <c r="H413" s="2">
        <f>Table2[[#This Row],[Житомирська область]]*100</f>
        <v>54.932432432432435</v>
      </c>
      <c r="I413" s="2">
        <f>Table2[[#This Row],[Закарпатська область]]*100</f>
        <v>52.066842568161832</v>
      </c>
      <c r="J413" s="2">
        <f>Table2[[#This Row],[Запорізька область]]*100</f>
        <v>55.334846765039728</v>
      </c>
      <c r="K413" s="2">
        <f>Table2[[#This Row],[Івано-Франківська область]]*100</f>
        <v>37.598736176935226</v>
      </c>
      <c r="L413" s="2">
        <f>Table2[[#This Row],[Київська область]]*100</f>
        <v>50.490883590462829</v>
      </c>
      <c r="M413" s="2">
        <f>Table2[[#This Row],[Кіровоградська область]]*100</f>
        <v>82.15767634854771</v>
      </c>
      <c r="N413" s="2">
        <f>Table2[[#This Row],[Луганська область]]*100</f>
        <v>38.486842105263158</v>
      </c>
      <c r="O413" s="2">
        <f>Table2[[#This Row],[Львівська область]]*100</f>
        <v>51.471135940409681</v>
      </c>
      <c r="P413" s="2">
        <f>Table2[[#This Row],[Миколаївська область]]*100</f>
        <v>43.943661971830991</v>
      </c>
      <c r="Q413" s="2">
        <f>Table2[[#This Row],[Одеська область]]*100</f>
        <v>40.667574931880104</v>
      </c>
      <c r="R413" s="2">
        <f>Table2[[#This Row],[Полтавська область]]*100</f>
        <v>31.25448028673835</v>
      </c>
      <c r="S413" s="2">
        <f>Table2[[#This Row],[Рівненська область]]*100</f>
        <v>32.848837209302324</v>
      </c>
      <c r="T413" s="2">
        <f>Table2[[#This Row],[Сумська область]]*100</f>
        <v>52.796420581655482</v>
      </c>
      <c r="U413" s="2">
        <f>Table2[[#This Row],[Тернопільська область]]*100</f>
        <v>29.572301425661912</v>
      </c>
      <c r="V413" s="2">
        <f>Table2[[#This Row],[Харківська область]]*100</f>
        <v>25.443131462333824</v>
      </c>
      <c r="W413" s="2">
        <f>Table2[[#This Row],[Херсонська область]]*100</f>
        <v>44.743481917577796</v>
      </c>
      <c r="X413" s="2">
        <f>Table2[[#This Row],[Хмельницька область]]*100</f>
        <v>54.799015586546354</v>
      </c>
      <c r="Y413" s="2">
        <f>Table2[[#This Row],[Черкаська область]]*100</f>
        <v>37.809187279151942</v>
      </c>
      <c r="Z413" s="2">
        <f>Table2[[#This Row],[Чернівецька область]]*100</f>
        <v>34.980079681274901</v>
      </c>
      <c r="AA413" s="2">
        <f>Table2[[#This Row],[Чернігівська область]]*100</f>
        <v>21.888412017167383</v>
      </c>
    </row>
    <row r="414" spans="1:27" x14ac:dyDescent="0.35">
      <c r="A414" s="1">
        <v>44111</v>
      </c>
      <c r="B414" t="s">
        <v>47</v>
      </c>
      <c r="C414" s="2">
        <f>Table2[[#This Row],[м.Київ]]*100</f>
        <v>57.126948775055673</v>
      </c>
      <c r="D414" s="2">
        <f>Table2[[#This Row],[Вінницька область]]*100</f>
        <v>56.926406926406926</v>
      </c>
      <c r="E414" s="2">
        <f>Table2[[#This Row],[Волинська область]]*100</f>
        <v>47.262247838616716</v>
      </c>
      <c r="F414" s="2">
        <f>Table2[[#This Row],[Дніпропетровська область]]*100</f>
        <v>31.623212783851979</v>
      </c>
      <c r="G414" s="2">
        <f>Table2[[#This Row],[Донецька область]]*100</f>
        <v>34.228187919463089</v>
      </c>
      <c r="H414" s="2">
        <f>Table2[[#This Row],[Житомирська область]]*100</f>
        <v>9.3480934809348089</v>
      </c>
      <c r="I414" s="2">
        <f>Table2[[#This Row],[Закарпатська область]]*100</f>
        <v>44.425675675675677</v>
      </c>
      <c r="J414" s="2">
        <f>Table2[[#This Row],[Запорізька область]]*100</f>
        <v>16.102564102564102</v>
      </c>
      <c r="K414" s="2">
        <f>Table2[[#This Row],[Івано-Франківська область]]*100</f>
        <v>35.574229691876752</v>
      </c>
      <c r="L414" s="2">
        <f>Table2[[#This Row],[Київська область]]*100</f>
        <v>72.777777777777771</v>
      </c>
      <c r="M414" s="2">
        <f>Table2[[#This Row],[Кіровоградська область]]*100</f>
        <v>52.525252525252533</v>
      </c>
      <c r="N414" s="2">
        <f>Table2[[#This Row],[Луганська область]]*100</f>
        <v>5.1282051282051277</v>
      </c>
      <c r="O414" s="2">
        <f>Table2[[#This Row],[Львівська область]]*100</f>
        <v>65.774240231548475</v>
      </c>
      <c r="P414" s="2">
        <f>Table2[[#This Row],[Миколаївська область]]*100</f>
        <v>34.82905982905983</v>
      </c>
      <c r="Q414" s="2">
        <f>Table2[[#This Row],[Одеська область]]*100</f>
        <v>35.845896147403685</v>
      </c>
      <c r="R414" s="2">
        <f>Table2[[#This Row],[Полтавська область]]*100</f>
        <v>25</v>
      </c>
      <c r="S414" s="2">
        <f>Table2[[#This Row],[Рівненська область]]*100</f>
        <v>39.159292035398231</v>
      </c>
      <c r="T414" s="2">
        <f>Table2[[#This Row],[Сумська область]]*100</f>
        <v>57.627118644067799</v>
      </c>
      <c r="U414" s="2">
        <f>Table2[[#This Row],[Тернопільська область]]*100</f>
        <v>38.016528925619838</v>
      </c>
      <c r="V414" s="2">
        <f>Table2[[#This Row],[Харківська область]]*100</f>
        <v>78.519593613933239</v>
      </c>
      <c r="W414" s="2">
        <f>Table2[[#This Row],[Херсонська область]]*100</f>
        <v>1.1278195488721803</v>
      </c>
      <c r="X414" s="2">
        <f>Table2[[#This Row],[Хмельницька область]]*100</f>
        <v>49.700598802395206</v>
      </c>
      <c r="Y414" s="2">
        <f>Table2[[#This Row],[Черкаська область]]*100</f>
        <v>81.775700934579447</v>
      </c>
      <c r="Z414" s="2">
        <f>Table2[[#This Row],[Чернівецька область]]*100</f>
        <v>36.446469248291571</v>
      </c>
      <c r="AA414" s="2">
        <f>Table2[[#This Row],[Чернігівська область]]*100</f>
        <v>34.313725490196077</v>
      </c>
    </row>
    <row r="415" spans="1:27" x14ac:dyDescent="0.35">
      <c r="A415" s="1">
        <v>44111</v>
      </c>
      <c r="B415" t="s">
        <v>48</v>
      </c>
      <c r="C415" s="2">
        <f>Table2[[#This Row],[м.Київ]]*100</f>
        <v>42.873051224944319</v>
      </c>
      <c r="D415" s="2">
        <f>Table2[[#This Row],[Вінницька область]]*100</f>
        <v>43.073593073593074</v>
      </c>
      <c r="E415" s="2">
        <f>Table2[[#This Row],[Волинська область]]*100</f>
        <v>52.737752161383291</v>
      </c>
      <c r="F415" s="2">
        <f>Table2[[#This Row],[Дніпропетровська область]]*100</f>
        <v>68.376787216148031</v>
      </c>
      <c r="G415" s="2">
        <f>Table2[[#This Row],[Донецька область]]*100</f>
        <v>65.771812080536918</v>
      </c>
      <c r="H415" s="2">
        <f>Table2[[#This Row],[Житомирська область]]*100</f>
        <v>90.651906519065193</v>
      </c>
      <c r="I415" s="2">
        <f>Table2[[#This Row],[Закарпатська область]]*100</f>
        <v>55.574324324324323</v>
      </c>
      <c r="J415" s="2">
        <f>Table2[[#This Row],[Запорізька область]]*100</f>
        <v>83.897435897435898</v>
      </c>
      <c r="K415" s="2">
        <f>Table2[[#This Row],[Івано-Франківська область]]*100</f>
        <v>64.425770308123248</v>
      </c>
      <c r="L415" s="2">
        <f>Table2[[#This Row],[Київська область]]*100</f>
        <v>27.222222222222221</v>
      </c>
      <c r="M415" s="2">
        <f>Table2[[#This Row],[Кіровоградська область]]*100</f>
        <v>47.474747474747474</v>
      </c>
      <c r="N415" s="2">
        <f>Table2[[#This Row],[Луганська область]]*100</f>
        <v>94.871794871794862</v>
      </c>
      <c r="O415" s="2">
        <f>Table2[[#This Row],[Львівська область]]*100</f>
        <v>34.225759768451518</v>
      </c>
      <c r="P415" s="2">
        <f>Table2[[#This Row],[Миколаївська область]]*100</f>
        <v>65.17094017094017</v>
      </c>
      <c r="Q415" s="2">
        <f>Table2[[#This Row],[Одеська область]]*100</f>
        <v>64.154103852596307</v>
      </c>
      <c r="R415" s="2">
        <f>Table2[[#This Row],[Полтавська область]]*100</f>
        <v>75</v>
      </c>
      <c r="S415" s="2">
        <f>Table2[[#This Row],[Рівненська область]]*100</f>
        <v>60.840707964601769</v>
      </c>
      <c r="T415" s="2">
        <f>Table2[[#This Row],[Сумська область]]*100</f>
        <v>42.372881355932201</v>
      </c>
      <c r="U415" s="2">
        <f>Table2[[#This Row],[Тернопільська область]]*100</f>
        <v>61.983471074380169</v>
      </c>
      <c r="V415" s="2">
        <f>Table2[[#This Row],[Харківська область]]*100</f>
        <v>21.480406386066765</v>
      </c>
      <c r="W415" s="2">
        <f>Table2[[#This Row],[Херсонська область]]*100</f>
        <v>98.872180451127818</v>
      </c>
      <c r="X415" s="2">
        <f>Table2[[#This Row],[Хмельницька область]]*100</f>
        <v>50.299401197604787</v>
      </c>
      <c r="Y415" s="2">
        <f>Table2[[#This Row],[Черкаська область]]*100</f>
        <v>18.22429906542056</v>
      </c>
      <c r="Z415" s="2">
        <f>Table2[[#This Row],[Чернівецька область]]*100</f>
        <v>63.553530751708429</v>
      </c>
      <c r="AA415" s="2">
        <f>Table2[[#This Row],[Чернігівська область]]*100</f>
        <v>65.686274509803923</v>
      </c>
    </row>
    <row r="416" spans="1:27" x14ac:dyDescent="0.35">
      <c r="A416" s="1">
        <v>44111</v>
      </c>
      <c r="B416" t="s">
        <v>49</v>
      </c>
      <c r="C416" s="2">
        <f>Table2[[#This Row],[м.Київ]]*100</f>
        <v>61.157024793388423</v>
      </c>
      <c r="D416" s="2">
        <f>Table2[[#This Row],[Вінницька область]]*100</f>
        <v>19.512195121951219</v>
      </c>
      <c r="E416" s="2">
        <f>Table2[[#This Row],[Волинська область]]*100</f>
        <v>39.795918367346935</v>
      </c>
      <c r="F416" s="2">
        <f>Table2[[#This Row],[Дніпропетровська область]]*100</f>
        <v>29.230769230769234</v>
      </c>
      <c r="G416" s="2">
        <f>Table2[[#This Row],[Донецька область]]*100</f>
        <v>69.333333333333343</v>
      </c>
      <c r="H416" s="2">
        <f>Table2[[#This Row],[Житомирська область]]*100</f>
        <v>15.789473684210526</v>
      </c>
      <c r="I416" s="2">
        <f>Table2[[#This Row],[Закарпатська область]]*100</f>
        <v>42.056074766355138</v>
      </c>
      <c r="J416" s="2">
        <f>Table2[[#This Row],[Запорізька область]]*100</f>
        <v>21.01694915254237</v>
      </c>
      <c r="K416" s="2">
        <f>Table2[[#This Row],[Івано-Франківська область]]*100</f>
        <v>61.111111111111114</v>
      </c>
      <c r="L416" s="2">
        <f>Table2[[#This Row],[Київська область]]*100</f>
        <v>47.741935483870968</v>
      </c>
      <c r="M416" s="2">
        <f>Table2[[#This Row],[Кіровоградська область]]*100</f>
        <v>24</v>
      </c>
      <c r="N416" s="2">
        <f>Table2[[#This Row],[Луганська область]]*100</f>
        <v>30.76923076923077</v>
      </c>
      <c r="O416" s="2">
        <f>Table2[[#This Row],[Львівська область]]*100</f>
        <v>52.212389380530979</v>
      </c>
      <c r="P416" s="2">
        <f>Table2[[#This Row],[Миколаївська область]]*100</f>
        <v>23.387096774193548</v>
      </c>
      <c r="Q416" s="2">
        <f>Table2[[#This Row],[Одеська область]]*100</f>
        <v>13.622291021671826</v>
      </c>
      <c r="R416" s="2">
        <f>Table2[[#This Row],[Полтавська область]]*100</f>
        <v>10.650887573964498</v>
      </c>
      <c r="S416" s="2">
        <f>Table2[[#This Row],[Рівненська область]]*100</f>
        <v>36.111111111111107</v>
      </c>
      <c r="T416" s="2">
        <f>Table2[[#This Row],[Сумська область]]*100</f>
        <v>20</v>
      </c>
      <c r="U416" s="2">
        <f>Table2[[#This Row],[Тернопільська область]]*100</f>
        <v>33.476394849785407</v>
      </c>
      <c r="V416" s="2">
        <f>Table2[[#This Row],[Харківська область]]*100</f>
        <v>51.41242937853108</v>
      </c>
      <c r="W416" s="2">
        <f>Table2[[#This Row],[Херсонська область]]*100</f>
        <v>6.666666666666667</v>
      </c>
      <c r="X416" s="2">
        <f>Table2[[#This Row],[Хмельницька область]]*100</f>
        <v>61.428571428571431</v>
      </c>
      <c r="Y416" s="2">
        <f>Table2[[#This Row],[Черкаська область]]*100</f>
        <v>70.666666666666671</v>
      </c>
      <c r="Z416" s="2">
        <f>Table2[[#This Row],[Чернівецька область]]*100</f>
        <v>50</v>
      </c>
      <c r="AA416" s="2">
        <f>Table2[[#This Row],[Чернігівська область]]*100</f>
        <v>29.059829059829063</v>
      </c>
    </row>
    <row r="417" spans="1:27" x14ac:dyDescent="0.35">
      <c r="A417" s="1">
        <v>44111</v>
      </c>
      <c r="B417" t="s">
        <v>50</v>
      </c>
      <c r="C417" s="2">
        <f>Table2[[#This Row],[м.Київ]]*100</f>
        <v>38.84297520661157</v>
      </c>
      <c r="D417" s="2">
        <f>Table2[[#This Row],[Вінницька область]]*100</f>
        <v>80.487804878048792</v>
      </c>
      <c r="E417" s="2">
        <f>Table2[[#This Row],[Волинська область]]*100</f>
        <v>60.204081632653065</v>
      </c>
      <c r="F417" s="2">
        <f>Table2[[#This Row],[Дніпропетровська область]]*100</f>
        <v>70.769230769230774</v>
      </c>
      <c r="G417" s="2">
        <f>Table2[[#This Row],[Донецька область]]*100</f>
        <v>30.666666666666664</v>
      </c>
      <c r="H417" s="2">
        <f>Table2[[#This Row],[Житомирська область]]*100</f>
        <v>84.210526315789465</v>
      </c>
      <c r="I417" s="2">
        <f>Table2[[#This Row],[Закарпатська область]]*100</f>
        <v>57.943925233644855</v>
      </c>
      <c r="J417" s="2">
        <f>Table2[[#This Row],[Запорізька область]]*100</f>
        <v>78.983050847457619</v>
      </c>
      <c r="K417" s="2">
        <f>Table2[[#This Row],[Івано-Франківська область]]*100</f>
        <v>38.888888888888893</v>
      </c>
      <c r="L417" s="2">
        <f>Table2[[#This Row],[Київська область]]*100</f>
        <v>52.258064516129032</v>
      </c>
      <c r="M417" s="2">
        <f>Table2[[#This Row],[Кіровоградська область]]*100</f>
        <v>76</v>
      </c>
      <c r="N417" s="2">
        <f>Table2[[#This Row],[Луганська область]]*100</f>
        <v>69.230769230769226</v>
      </c>
      <c r="O417" s="2">
        <f>Table2[[#This Row],[Львівська область]]*100</f>
        <v>47.787610619469028</v>
      </c>
      <c r="P417" s="2">
        <f>Table2[[#This Row],[Миколаївська область]]*100</f>
        <v>76.612903225806448</v>
      </c>
      <c r="Q417" s="2">
        <f>Table2[[#This Row],[Одеська область]]*100</f>
        <v>86.377708978328172</v>
      </c>
      <c r="R417" s="2">
        <f>Table2[[#This Row],[Полтавська область]]*100</f>
        <v>89.349112426035504</v>
      </c>
      <c r="S417" s="2">
        <f>Table2[[#This Row],[Рівненська область]]*100</f>
        <v>63.888888888888886</v>
      </c>
      <c r="T417" s="2">
        <f>Table2[[#This Row],[Сумська область]]*100</f>
        <v>80</v>
      </c>
      <c r="U417" s="2">
        <f>Table2[[#This Row],[Тернопільська область]]*100</f>
        <v>66.523605150214593</v>
      </c>
      <c r="V417" s="2">
        <f>Table2[[#This Row],[Харківська область]]*100</f>
        <v>48.587570621468927</v>
      </c>
      <c r="W417" s="2">
        <f>Table2[[#This Row],[Херсонська область]]*100</f>
        <v>93.333333333333329</v>
      </c>
      <c r="X417" s="2">
        <f>Table2[[#This Row],[Хмельницька область]]*100</f>
        <v>38.571428571428577</v>
      </c>
      <c r="Y417" s="2">
        <f>Table2[[#This Row],[Черкаська область]]*100</f>
        <v>29.333333333333332</v>
      </c>
      <c r="Z417" s="2">
        <f>Table2[[#This Row],[Чернівецька область]]*100</f>
        <v>50</v>
      </c>
      <c r="AA417" s="2">
        <f>Table2[[#This Row],[Чернігівська область]]*100</f>
        <v>70.940170940170944</v>
      </c>
    </row>
    <row r="418" spans="1:27" x14ac:dyDescent="0.35">
      <c r="A418" s="1">
        <v>44111</v>
      </c>
      <c r="B418" t="s">
        <v>51</v>
      </c>
      <c r="C418" s="2">
        <f>Table2[[#This Row],[м.Київ]]*100</f>
        <v>14.583333333333334</v>
      </c>
      <c r="D418" s="2">
        <f>Table2[[#This Row],[Вінницька область]]*100</f>
        <v>30.344827586206897</v>
      </c>
      <c r="E418" s="2">
        <f>Table2[[#This Row],[Волинська область]]*100</f>
        <v>7.6923076923076925</v>
      </c>
      <c r="F418" s="2">
        <f>Table2[[#This Row],[Дніпропетровська область]]*100</f>
        <v>2.7649769585253456</v>
      </c>
      <c r="G418" s="2">
        <f>Table2[[#This Row],[Донецька область]]*100</f>
        <v>3.608247422680412</v>
      </c>
      <c r="H418" s="2">
        <f>Table2[[#This Row],[Житомирська область]]*100</f>
        <v>4.7619047619047619</v>
      </c>
      <c r="I418" s="2">
        <f>Table2[[#This Row],[Закарпатська область]]*100</f>
        <v>8.1081081081081088</v>
      </c>
      <c r="J418" s="2">
        <f>Table2[[#This Row],[Запорізька область]]*100</f>
        <v>9.8802395209580833</v>
      </c>
      <c r="K418" s="2">
        <f>Table2[[#This Row],[Івано-Франківська область]]*100</f>
        <v>26.056338028169012</v>
      </c>
      <c r="L418" s="2">
        <f>Table2[[#This Row],[Київська область]]*100</f>
        <v>8.720930232558139</v>
      </c>
      <c r="M418" s="2">
        <f>Table2[[#This Row],[Кіровоградська область]]*100</f>
        <v>13.953488372093023</v>
      </c>
      <c r="N418" s="2">
        <f>Table2[[#This Row],[Луганська область]]*100</f>
        <v>6</v>
      </c>
      <c r="O418" s="2">
        <f>Table2[[#This Row],[Львівська область]]*100</f>
        <v>19.88950276243094</v>
      </c>
      <c r="P418" s="2">
        <f>Table2[[#This Row],[Миколаївська область]]*100</f>
        <v>6.666666666666667</v>
      </c>
      <c r="Q418" s="2">
        <f>Table2[[#This Row],[Одеська область]]*100</f>
        <v>7.3170731707317067</v>
      </c>
      <c r="R418" s="2">
        <f>Table2[[#This Row],[Полтавська область]]*100</f>
        <v>6.3157894736842106</v>
      </c>
      <c r="S418" s="2">
        <f>Table2[[#This Row],[Рівненська область]]*100</f>
        <v>5.46875</v>
      </c>
      <c r="T418" s="2">
        <f>Table2[[#This Row],[Сумська область]]*100</f>
        <v>1.6260162601626018</v>
      </c>
      <c r="U418" s="2">
        <f>Table2[[#This Row],[Тернопільська область]]*100</f>
        <v>5.508474576271186</v>
      </c>
      <c r="V418" s="2">
        <f>Table2[[#This Row],[Харківська область]]*100</f>
        <v>21.311475409836063</v>
      </c>
      <c r="W418" s="2">
        <f>Table2[[#This Row],[Херсонська область]]*100</f>
        <v>2.9069767441860463</v>
      </c>
      <c r="X418" s="2">
        <f>Table2[[#This Row],[Хмельницька область]]*100</f>
        <v>13.513513513513514</v>
      </c>
      <c r="Y418" s="2">
        <f>Table2[[#This Row],[Черкаська область]]*100</f>
        <v>3.0927835051546393</v>
      </c>
      <c r="Z418" s="2">
        <f>Table2[[#This Row],[Чернівецька область]]*100</f>
        <v>1.9867549668874174</v>
      </c>
      <c r="AA418" s="2">
        <f>Table2[[#This Row],[Чернігівська область]]*100</f>
        <v>5.7377049180327866</v>
      </c>
    </row>
    <row r="419" spans="1:27" x14ac:dyDescent="0.35">
      <c r="A419" s="1">
        <v>44111</v>
      </c>
      <c r="B419" t="s">
        <v>52</v>
      </c>
      <c r="C419" s="2">
        <f>Table2[[#This Row],[м.Київ]]*100</f>
        <v>85.416666666666657</v>
      </c>
      <c r="D419" s="2">
        <f>Table2[[#This Row],[Вінницька область]]*100</f>
        <v>69.655172413793096</v>
      </c>
      <c r="E419" s="2">
        <f>Table2[[#This Row],[Волинська область]]*100</f>
        <v>92.307692307692307</v>
      </c>
      <c r="F419" s="2">
        <f>Table2[[#This Row],[Дніпропетровська область]]*100</f>
        <v>97.235023041474662</v>
      </c>
      <c r="G419" s="2">
        <f>Table2[[#This Row],[Донецька область]]*100</f>
        <v>96.391752577319593</v>
      </c>
      <c r="H419" s="2">
        <f>Table2[[#This Row],[Житомирська область]]*100</f>
        <v>95.238095238095227</v>
      </c>
      <c r="I419" s="2">
        <f>Table2[[#This Row],[Закарпатська область]]*100</f>
        <v>91.891891891891902</v>
      </c>
      <c r="J419" s="2">
        <f>Table2[[#This Row],[Запорізька область]]*100</f>
        <v>90.119760479041915</v>
      </c>
      <c r="K419" s="2">
        <f>Table2[[#This Row],[Івано-Франківська область]]*100</f>
        <v>73.943661971830991</v>
      </c>
      <c r="L419" s="2">
        <f>Table2[[#This Row],[Київська область]]*100</f>
        <v>91.279069767441854</v>
      </c>
      <c r="M419" s="2">
        <f>Table2[[#This Row],[Кіровоградська область]]*100</f>
        <v>86.04651162790698</v>
      </c>
      <c r="N419" s="2">
        <f>Table2[[#This Row],[Луганська область]]*100</f>
        <v>94</v>
      </c>
      <c r="O419" s="2">
        <f>Table2[[#This Row],[Львівська область]]*100</f>
        <v>80.110497237569049</v>
      </c>
      <c r="P419" s="2">
        <f>Table2[[#This Row],[Миколаївська область]]*100</f>
        <v>93.333333333333329</v>
      </c>
      <c r="Q419" s="2">
        <f>Table2[[#This Row],[Одеська область]]*100</f>
        <v>92.682926829268297</v>
      </c>
      <c r="R419" s="2">
        <f>Table2[[#This Row],[Полтавська область]]*100</f>
        <v>93.684210526315795</v>
      </c>
      <c r="S419" s="2">
        <f>Table2[[#This Row],[Рівненська область]]*100</f>
        <v>94.53125</v>
      </c>
      <c r="T419" s="2">
        <f>Table2[[#This Row],[Сумська область]]*100</f>
        <v>98.373983739837399</v>
      </c>
      <c r="U419" s="2">
        <f>Table2[[#This Row],[Тернопільська область]]*100</f>
        <v>94.491525423728817</v>
      </c>
      <c r="V419" s="2">
        <f>Table2[[#This Row],[Харківська область]]*100</f>
        <v>78.688524590163937</v>
      </c>
      <c r="W419" s="2">
        <f>Table2[[#This Row],[Херсонська область]]*100</f>
        <v>97.093023255813947</v>
      </c>
      <c r="X419" s="2">
        <f>Table2[[#This Row],[Хмельницька область]]*100</f>
        <v>86.486486486486484</v>
      </c>
      <c r="Y419" s="2">
        <f>Table2[[#This Row],[Черкаська область]]*100</f>
        <v>96.907216494845358</v>
      </c>
      <c r="Z419" s="2">
        <f>Table2[[#This Row],[Чернівецька область]]*100</f>
        <v>98.013245033112582</v>
      </c>
      <c r="AA419" s="2">
        <f>Table2[[#This Row],[Чернігівська область]]*100</f>
        <v>94.262295081967224</v>
      </c>
    </row>
    <row r="420" spans="1:27" x14ac:dyDescent="0.35">
      <c r="A420" s="1">
        <v>44112</v>
      </c>
      <c r="B420" t="s">
        <v>30</v>
      </c>
      <c r="C420" s="2">
        <f>Table2[[#This Row],[м.Київ]]*100</f>
        <v>65.253898440623743</v>
      </c>
      <c r="D420" s="2">
        <f>Table2[[#This Row],[Вінницька область]]*100</f>
        <v>28.324567993989479</v>
      </c>
      <c r="E420" s="2">
        <f>Table2[[#This Row],[Волинська область]]*100</f>
        <v>31.492666091458155</v>
      </c>
      <c r="F420" s="2">
        <f>Table2[[#This Row],[Дніпропетровська область]]*100</f>
        <v>22.137404580152673</v>
      </c>
      <c r="G420" s="2">
        <f>Table2[[#This Row],[Донецька область]]*100</f>
        <v>34.377967711301046</v>
      </c>
      <c r="H420" s="2">
        <f>Table2[[#This Row],[Житомирська область]]*100</f>
        <v>43.639740018570102</v>
      </c>
      <c r="I420" s="2">
        <f>Table2[[#This Row],[Закарпатська область]]*100</f>
        <v>32.717678100263853</v>
      </c>
      <c r="J420" s="2">
        <f>Table2[[#This Row],[Запорізька область]]*100</f>
        <v>34.847356664184659</v>
      </c>
      <c r="K420" s="2">
        <f>Table2[[#This Row],[Івано-Франківська область]]*100</f>
        <v>21.772015126958401</v>
      </c>
      <c r="L420" s="2">
        <f>Table2[[#This Row],[Київська область]]*100</f>
        <v>40.899357601713064</v>
      </c>
      <c r="M420" s="2">
        <f>Table2[[#This Row],[Кіровоградська область]]*100</f>
        <v>37.850467289719624</v>
      </c>
      <c r="N420" s="2">
        <f>Table2[[#This Row],[Луганська область]]*100</f>
        <v>62.592592592592588</v>
      </c>
      <c r="O420" s="2">
        <f>Table2[[#This Row],[Львівська область]]*100</f>
        <v>29.555125725338492</v>
      </c>
      <c r="P420" s="2">
        <f>Table2[[#This Row],[Миколаївська область]]*100</f>
        <v>35.305164319248824</v>
      </c>
      <c r="Q420" s="2">
        <f>Table2[[#This Row],[Одеська область]]*100</f>
        <v>35.930154466084616</v>
      </c>
      <c r="R420" s="2">
        <f>Table2[[#This Row],[Полтавська область]]*100</f>
        <v>39.663093415007658</v>
      </c>
      <c r="S420" s="2">
        <f>Table2[[#This Row],[Рівненська область]]*100</f>
        <v>47.624703087885983</v>
      </c>
      <c r="T420" s="2">
        <f>Table2[[#This Row],[Сумська область]]*100</f>
        <v>39.779874213836479</v>
      </c>
      <c r="U420" s="2">
        <f>Table2[[#This Row],[Тернопільська область]]*100</f>
        <v>38.089622641509436</v>
      </c>
      <c r="V420" s="2">
        <f>Table2[[#This Row],[Харківська область]]*100</f>
        <v>47.931466778102802</v>
      </c>
      <c r="W420" s="2">
        <f>Table2[[#This Row],[Херсонська область]]*100</f>
        <v>25.874125874125873</v>
      </c>
      <c r="X420" s="2">
        <f>Table2[[#This Row],[Хмельницька область]]*100</f>
        <v>44.626743232157509</v>
      </c>
      <c r="Y420" s="2">
        <f>Table2[[#This Row],[Черкаська область]]*100</f>
        <v>52.697841726618712</v>
      </c>
      <c r="Z420" s="2">
        <f>Table2[[#This Row],[Чернівецька область]]*100</f>
        <v>32.031872509960159</v>
      </c>
      <c r="AA420" s="2">
        <f>Table2[[#This Row],[Чернігівська область]]*100</f>
        <v>41.106719367588937</v>
      </c>
    </row>
    <row r="421" spans="1:27" x14ac:dyDescent="0.35">
      <c r="A421" s="1">
        <v>44112</v>
      </c>
      <c r="B421" t="s">
        <v>31</v>
      </c>
      <c r="C421" s="2">
        <f>Table2[[#This Row],[м.Київ]]*100</f>
        <v>5.317872850859656</v>
      </c>
      <c r="D421" s="2">
        <f>Table2[[#This Row],[Вінницька область]]*100</f>
        <v>36.889556724267472</v>
      </c>
      <c r="E421" s="2">
        <f>Table2[[#This Row],[Волинська область]]*100</f>
        <v>17.083692838654013</v>
      </c>
      <c r="F421" s="2">
        <f>Table2[[#This Row],[Дніпропетровська область]]*100</f>
        <v>41.553269166943245</v>
      </c>
      <c r="G421" s="2">
        <f>Table2[[#This Row],[Донецька область]]*100</f>
        <v>66.286799620132953</v>
      </c>
      <c r="H421" s="2">
        <f>Table2[[#This Row],[Житомирська область]]*100</f>
        <v>5.7567316620241415</v>
      </c>
      <c r="I421" s="2">
        <f>Table2[[#This Row],[Закарпатська область]]*100</f>
        <v>7.9155672823219003</v>
      </c>
      <c r="J421" s="2">
        <f>Table2[[#This Row],[Запорізька область]]*100</f>
        <v>17.795979151154132</v>
      </c>
      <c r="K421" s="2">
        <f>Table2[[#This Row],[Івано-Франківська область]]*100</f>
        <v>16.099405726634252</v>
      </c>
      <c r="L421" s="2">
        <f>Table2[[#This Row],[Київська область]]*100</f>
        <v>11.277658815132048</v>
      </c>
      <c r="M421" s="2">
        <f>Table2[[#This Row],[Кіровоградська область]]*100</f>
        <v>7.4766355140186906</v>
      </c>
      <c r="N421" s="2">
        <f>Table2[[#This Row],[Луганська область]]*100</f>
        <v>15.925925925925927</v>
      </c>
      <c r="O421" s="2">
        <f>Table2[[#This Row],[Львівська область]]*100</f>
        <v>20.773694390715665</v>
      </c>
      <c r="P421" s="2">
        <f>Table2[[#This Row],[Миколаївська область]]*100</f>
        <v>22.15962441314554</v>
      </c>
      <c r="Q421" s="2">
        <f>Table2[[#This Row],[Одеська область]]*100</f>
        <v>43.720617864338486</v>
      </c>
      <c r="R421" s="2">
        <f>Table2[[#This Row],[Полтавська область]]*100</f>
        <v>24.349157733537517</v>
      </c>
      <c r="S421" s="2">
        <f>Table2[[#This Row],[Рівненська область]]*100</f>
        <v>19.47743467933492</v>
      </c>
      <c r="T421" s="2">
        <f>Table2[[#This Row],[Сумська область]]*100</f>
        <v>18.39622641509434</v>
      </c>
      <c r="U421" s="2">
        <f>Table2[[#This Row],[Тернопільська область]]*100</f>
        <v>8.7853773584905657</v>
      </c>
      <c r="V421" s="2">
        <f>Table2[[#This Row],[Харківська область]]*100</f>
        <v>22.31508566652737</v>
      </c>
      <c r="W421" s="2">
        <f>Table2[[#This Row],[Херсонська область]]*100</f>
        <v>0</v>
      </c>
      <c r="X421" s="2">
        <f>Table2[[#This Row],[Хмельницька область]]*100</f>
        <v>26.825266611977028</v>
      </c>
      <c r="Y421" s="2">
        <f>Table2[[#This Row],[Черкаська область]]*100</f>
        <v>1.4388489208633095</v>
      </c>
      <c r="Z421" s="2">
        <f>Table2[[#This Row],[Чернівецька область]]*100</f>
        <v>17.370517928286851</v>
      </c>
      <c r="AA421" s="2">
        <f>Table2[[#This Row],[Чернігівська область]]*100</f>
        <v>11.989459815546773</v>
      </c>
    </row>
    <row r="422" spans="1:27" x14ac:dyDescent="0.35">
      <c r="A422" s="1">
        <v>44112</v>
      </c>
      <c r="B422" t="s">
        <v>32</v>
      </c>
      <c r="C422" s="2">
        <f>Table2[[#This Row],[м.Київ]]*100</f>
        <v>70.571771291483415</v>
      </c>
      <c r="D422" s="2">
        <f>Table2[[#This Row],[Вінницька область]]*100</f>
        <v>65.214124718256954</v>
      </c>
      <c r="E422" s="2">
        <f>Table2[[#This Row],[Волинська область]]*100</f>
        <v>48.576358930112171</v>
      </c>
      <c r="F422" s="2">
        <f>Table2[[#This Row],[Дніпропетровська область]]*100</f>
        <v>63.690673747095914</v>
      </c>
      <c r="G422" s="2">
        <f>Table2[[#This Row],[Донецька область]]*100</f>
        <v>100.66476733143399</v>
      </c>
      <c r="H422" s="2">
        <f>Table2[[#This Row],[Житомирська область]]*100</f>
        <v>49.396471680594246</v>
      </c>
      <c r="I422" s="2">
        <f>Table2[[#This Row],[Закарпатська область]]*100</f>
        <v>40.633245382585756</v>
      </c>
      <c r="J422" s="2">
        <f>Table2[[#This Row],[Запорізька область]]*100</f>
        <v>52.643335815338801</v>
      </c>
      <c r="K422" s="2">
        <f>Table2[[#This Row],[Івано-Франківська область]]*100</f>
        <v>37.871420853592653</v>
      </c>
      <c r="L422" s="2">
        <f>Table2[[#This Row],[Київська область]]*100</f>
        <v>52.177016416845113</v>
      </c>
      <c r="M422" s="2">
        <f>Table2[[#This Row],[Кіровоградська область]]*100</f>
        <v>45.32710280373832</v>
      </c>
      <c r="N422" s="2">
        <f>Table2[[#This Row],[Луганська область]]*100</f>
        <v>78.518518518518519</v>
      </c>
      <c r="O422" s="2">
        <f>Table2[[#This Row],[Львівська область]]*100</f>
        <v>50.32882011605416</v>
      </c>
      <c r="P422" s="2">
        <f>Table2[[#This Row],[Миколаївська область]]*100</f>
        <v>57.464788732394368</v>
      </c>
      <c r="Q422" s="2">
        <f>Table2[[#This Row],[Одеська область]]*100</f>
        <v>79.650772330423109</v>
      </c>
      <c r="R422" s="2">
        <f>Table2[[#This Row],[Полтавська область]]*100</f>
        <v>64.012251148545175</v>
      </c>
      <c r="S422" s="2">
        <f>Table2[[#This Row],[Рівненська область]]*100</f>
        <v>67.10213776722091</v>
      </c>
      <c r="T422" s="2">
        <f>Table2[[#This Row],[Сумська область]]*100</f>
        <v>58.176100628930818</v>
      </c>
      <c r="U422" s="2">
        <f>Table2[[#This Row],[Тернопільська область]]*100</f>
        <v>46.875</v>
      </c>
      <c r="V422" s="2">
        <f>Table2[[#This Row],[Харківська область]]*100</f>
        <v>70.246552444630169</v>
      </c>
      <c r="W422" s="2">
        <f>Table2[[#This Row],[Херсонська область]]*100</f>
        <v>25.874125874125873</v>
      </c>
      <c r="X422" s="2">
        <f>Table2[[#This Row],[Хмельницька область]]*100</f>
        <v>71.452009844134537</v>
      </c>
      <c r="Y422" s="2">
        <f>Table2[[#This Row],[Черкаська область]]*100</f>
        <v>54.136690647482013</v>
      </c>
      <c r="Z422" s="2">
        <f>Table2[[#This Row],[Чернівецька область]]*100</f>
        <v>49.402390438247011</v>
      </c>
      <c r="AA422" s="2">
        <f>Table2[[#This Row],[Чернігівська область]]*100</f>
        <v>53.096179183135703</v>
      </c>
    </row>
    <row r="423" spans="1:27" x14ac:dyDescent="0.35">
      <c r="A423" s="1">
        <v>44112</v>
      </c>
      <c r="B423" t="s">
        <v>33</v>
      </c>
      <c r="C423" s="2">
        <f>Table2[[#This Row],[м.Київ]]*100</f>
        <v>29.428228708516592</v>
      </c>
      <c r="D423" s="2">
        <f>Table2[[#This Row],[Вінницька область]]*100</f>
        <v>34.785875281743053</v>
      </c>
      <c r="E423" s="2">
        <f>Table2[[#This Row],[Волинська область]]*100</f>
        <v>51.423641069887836</v>
      </c>
      <c r="F423" s="2">
        <f>Table2[[#This Row],[Дніпропетровська область]]*100</f>
        <v>36.309326252904086</v>
      </c>
      <c r="G423" s="2">
        <f>Table2[[#This Row],[Донецька область]]*100</f>
        <v>-0.6647673314339908</v>
      </c>
      <c r="H423" s="2">
        <f>Table2[[#This Row],[Житомирська область]]*100</f>
        <v>50.603528319405754</v>
      </c>
      <c r="I423" s="2">
        <f>Table2[[#This Row],[Закарпатська область]]*100</f>
        <v>59.366754617414252</v>
      </c>
      <c r="J423" s="2">
        <f>Table2[[#This Row],[Запорізька область]]*100</f>
        <v>47.356664184661199</v>
      </c>
      <c r="K423" s="2">
        <f>Table2[[#This Row],[Івано-Франківська область]]*100</f>
        <v>62.128579146407347</v>
      </c>
      <c r="L423" s="2">
        <f>Table2[[#This Row],[Київська область]]*100</f>
        <v>47.822983583154887</v>
      </c>
      <c r="M423" s="2">
        <f>Table2[[#This Row],[Кіровоградська область]]*100</f>
        <v>54.67289719626168</v>
      </c>
      <c r="N423" s="2">
        <f>Table2[[#This Row],[Луганська область]]*100</f>
        <v>21.481481481481481</v>
      </c>
      <c r="O423" s="2">
        <f>Table2[[#This Row],[Львівська область]]*100</f>
        <v>49.67117988394584</v>
      </c>
      <c r="P423" s="2">
        <f>Table2[[#This Row],[Миколаївська область]]*100</f>
        <v>42.535211267605632</v>
      </c>
      <c r="Q423" s="2">
        <f>Table2[[#This Row],[Одеська область]]*100</f>
        <v>20.349227669576898</v>
      </c>
      <c r="R423" s="2">
        <f>Table2[[#This Row],[Полтавська область]]*100</f>
        <v>35.987748851454825</v>
      </c>
      <c r="S423" s="2">
        <f>Table2[[#This Row],[Рівненська область]]*100</f>
        <v>32.897862232779097</v>
      </c>
      <c r="T423" s="2">
        <f>Table2[[#This Row],[Сумська область]]*100</f>
        <v>41.823899371069182</v>
      </c>
      <c r="U423" s="2">
        <f>Table2[[#This Row],[Тернопільська область]]*100</f>
        <v>53.125</v>
      </c>
      <c r="V423" s="2">
        <f>Table2[[#This Row],[Харківська область]]*100</f>
        <v>29.753447555369828</v>
      </c>
      <c r="W423" s="2">
        <f>Table2[[#This Row],[Херсонська область]]*100</f>
        <v>74.12587412587412</v>
      </c>
      <c r="X423" s="2">
        <f>Table2[[#This Row],[Хмельницька область]]*100</f>
        <v>28.547990155865467</v>
      </c>
      <c r="Y423" s="2">
        <f>Table2[[#This Row],[Черкаська область]]*100</f>
        <v>45.863309352517987</v>
      </c>
      <c r="Z423" s="2">
        <f>Table2[[#This Row],[Чернівецька область]]*100</f>
        <v>50.597609561752989</v>
      </c>
      <c r="AA423" s="2">
        <f>Table2[[#This Row],[Чернігівська область]]*100</f>
        <v>46.903820816864297</v>
      </c>
    </row>
    <row r="424" spans="1:27" x14ac:dyDescent="0.35">
      <c r="A424" s="1">
        <v>44112</v>
      </c>
      <c r="B424" t="s">
        <v>46</v>
      </c>
      <c r="C424" s="2">
        <f>Table2[[#This Row],[м.Київ]]*100</f>
        <v>34.13150893196503</v>
      </c>
      <c r="D424" s="2">
        <f>Table2[[#This Row],[Вінницька область]]*100</f>
        <v>36.304816678648457</v>
      </c>
      <c r="E424" s="2">
        <f>Table2[[#This Row],[Волинська область]]*100</f>
        <v>32.959447799827437</v>
      </c>
      <c r="F424" s="2">
        <f>Table2[[#This Row],[Дніпропетровська область]]*100</f>
        <v>30.731455156371158</v>
      </c>
      <c r="G424" s="2">
        <f>Table2[[#This Row],[Донецька область]]*100</f>
        <v>45.817958179581794</v>
      </c>
      <c r="H424" s="2">
        <f>Table2[[#This Row],[Житомирська область]]*100</f>
        <v>54.932432432432435</v>
      </c>
      <c r="I424" s="2">
        <f>Table2[[#This Row],[Закарпатська область]]*100</f>
        <v>52.066842568161832</v>
      </c>
      <c r="J424" s="2">
        <f>Table2[[#This Row],[Запорізька область]]*100</f>
        <v>55.334846765039728</v>
      </c>
      <c r="K424" s="2">
        <f>Table2[[#This Row],[Івано-Франківська область]]*100</f>
        <v>37.598736176935226</v>
      </c>
      <c r="L424" s="2">
        <f>Table2[[#This Row],[Київська область]]*100</f>
        <v>49.259757738896361</v>
      </c>
      <c r="M424" s="2">
        <f>Table2[[#This Row],[Кіровоградська область]]*100</f>
        <v>82.15767634854771</v>
      </c>
      <c r="N424" s="2">
        <f>Table2[[#This Row],[Луганська область]]*100</f>
        <v>38.94736842105263</v>
      </c>
      <c r="O424" s="2">
        <f>Table2[[#This Row],[Львівська область]]*100</f>
        <v>51.471135940409681</v>
      </c>
      <c r="P424" s="2">
        <f>Table2[[#This Row],[Миколаївська область]]*100</f>
        <v>45.225225225225223</v>
      </c>
      <c r="Q424" s="2">
        <f>Table2[[#This Row],[Одеська область]]*100</f>
        <v>40.667574931880104</v>
      </c>
      <c r="R424" s="2">
        <f>Table2[[#This Row],[Полтавська область]]*100</f>
        <v>30.434782608695656</v>
      </c>
      <c r="S424" s="2">
        <f>Table2[[#This Row],[Рівненська область]]*100</f>
        <v>32.848837209302324</v>
      </c>
      <c r="T424" s="2">
        <f>Table2[[#This Row],[Сумська область]]*100</f>
        <v>52.796420581655482</v>
      </c>
      <c r="U424" s="2">
        <f>Table2[[#This Row],[Тернопільська область]]*100</f>
        <v>29.775967413441958</v>
      </c>
      <c r="V424" s="2">
        <f>Table2[[#This Row],[Харківська область]]*100</f>
        <v>25.650289017341038</v>
      </c>
      <c r="W424" s="2">
        <f>Table2[[#This Row],[Херсонська область]]*100</f>
        <v>45.591739475774425</v>
      </c>
      <c r="X424" s="2">
        <f>Table2[[#This Row],[Хмельницька область]]*100</f>
        <v>54.900616860863607</v>
      </c>
      <c r="Y424" s="2">
        <f>Table2[[#This Row],[Черкаська область]]*100</f>
        <v>47.635135135135137</v>
      </c>
      <c r="Z424" s="2">
        <f>Table2[[#This Row],[Чернівецька область]]*100</f>
        <v>34.980079681274901</v>
      </c>
      <c r="AA424" s="2">
        <f>Table2[[#This Row],[Чернігівська область]]*100</f>
        <v>40.021459227467808</v>
      </c>
    </row>
    <row r="425" spans="1:27" x14ac:dyDescent="0.35">
      <c r="A425" s="1">
        <v>44112</v>
      </c>
      <c r="B425" t="s">
        <v>47</v>
      </c>
      <c r="C425" s="2">
        <f>Table2[[#This Row],[м.Київ]]*100</f>
        <v>59.576837416481062</v>
      </c>
      <c r="D425" s="2">
        <f>Table2[[#This Row],[Вінницька область]]*100</f>
        <v>60</v>
      </c>
      <c r="E425" s="2">
        <f>Table2[[#This Row],[Волинська область]]*100</f>
        <v>53.664921465968582</v>
      </c>
      <c r="F425" s="2">
        <f>Table2[[#This Row],[Дніпропетровська область]]*100</f>
        <v>34.398654331370899</v>
      </c>
      <c r="G425" s="2">
        <f>Table2[[#This Row],[Донецька область]]*100</f>
        <v>42.550335570469798</v>
      </c>
      <c r="H425" s="2">
        <f>Table2[[#This Row],[Житомирська область]]*100</f>
        <v>8.979089790897909</v>
      </c>
      <c r="I425" s="2">
        <f>Table2[[#This Row],[Закарпатська область]]*100</f>
        <v>43.75</v>
      </c>
      <c r="J425" s="2">
        <f>Table2[[#This Row],[Запорізька область]]*100</f>
        <v>16.923076923076923</v>
      </c>
      <c r="K425" s="2">
        <f>Table2[[#This Row],[Івано-Франківська область]]*100</f>
        <v>34.033613445378151</v>
      </c>
      <c r="L425" s="2">
        <f>Table2[[#This Row],[Київська область]]*100</f>
        <v>73.63387978142076</v>
      </c>
      <c r="M425" s="2">
        <f>Table2[[#This Row],[Кіровоградська область]]*100</f>
        <v>51.515151515151516</v>
      </c>
      <c r="N425" s="2">
        <f>Table2[[#This Row],[Луганська область]]*100</f>
        <v>10.810810810810811</v>
      </c>
      <c r="O425" s="2">
        <f>Table2[[#This Row],[Львівська область]]*100</f>
        <v>59.985528219971052</v>
      </c>
      <c r="P425" s="2">
        <f>Table2[[#This Row],[Миколаївська область]]*100</f>
        <v>42.031872509960159</v>
      </c>
      <c r="Q425" s="2">
        <f>Table2[[#This Row],[Одеська область]]*100</f>
        <v>36.4321608040201</v>
      </c>
      <c r="R425" s="2">
        <f>Table2[[#This Row],[Полтавська область]]*100</f>
        <v>24.175824175824175</v>
      </c>
      <c r="S425" s="2">
        <f>Table2[[#This Row],[Рівненська область]]*100</f>
        <v>41.371681415929203</v>
      </c>
      <c r="T425" s="2">
        <f>Table2[[#This Row],[Сумська область]]*100</f>
        <v>58.474576271186443</v>
      </c>
      <c r="U425" s="2">
        <f>Table2[[#This Row],[Тернопільська область]]*100</f>
        <v>39.398084815321475</v>
      </c>
      <c r="V425" s="2">
        <f>Table2[[#This Row],[Харківська область]]*100</f>
        <v>80.281690140845072</v>
      </c>
      <c r="W425" s="2">
        <f>Table2[[#This Row],[Херсонська область]]*100</f>
        <v>1.2195121951219512</v>
      </c>
      <c r="X425" s="2">
        <f>Table2[[#This Row],[Хмельницька область]]*100</f>
        <v>51.061173533083647</v>
      </c>
      <c r="Y425" s="2">
        <f>Table2[[#This Row],[Черкаська область]]*100</f>
        <v>90.070921985815602</v>
      </c>
      <c r="Z425" s="2">
        <f>Table2[[#This Row],[Чернівецька область]]*100</f>
        <v>40.091116173120724</v>
      </c>
      <c r="AA425" s="2">
        <f>Table2[[#This Row],[Чернігівська область]]*100</f>
        <v>27.077747989276141</v>
      </c>
    </row>
    <row r="426" spans="1:27" x14ac:dyDescent="0.35">
      <c r="A426" s="1">
        <v>44112</v>
      </c>
      <c r="B426" t="s">
        <v>48</v>
      </c>
      <c r="C426" s="2">
        <f>Table2[[#This Row],[м.Київ]]*100</f>
        <v>40.423162583518931</v>
      </c>
      <c r="D426" s="2">
        <f>Table2[[#This Row],[Вінницька область]]*100</f>
        <v>40</v>
      </c>
      <c r="E426" s="2">
        <f>Table2[[#This Row],[Волинська область]]*100</f>
        <v>46.335078534031418</v>
      </c>
      <c r="F426" s="2">
        <f>Table2[[#This Row],[Дніпропетровська область]]*100</f>
        <v>65.601345668629094</v>
      </c>
      <c r="G426" s="2">
        <f>Table2[[#This Row],[Донецька область]]*100</f>
        <v>57.449664429530202</v>
      </c>
      <c r="H426" s="2">
        <f>Table2[[#This Row],[Житомирська область]]*100</f>
        <v>91.020910209102084</v>
      </c>
      <c r="I426" s="2">
        <f>Table2[[#This Row],[Закарпатська область]]*100</f>
        <v>56.25</v>
      </c>
      <c r="J426" s="2">
        <f>Table2[[#This Row],[Запорізька область]]*100</f>
        <v>83.07692307692308</v>
      </c>
      <c r="K426" s="2">
        <f>Table2[[#This Row],[Івано-Франківська область]]*100</f>
        <v>65.966386554621849</v>
      </c>
      <c r="L426" s="2">
        <f>Table2[[#This Row],[Київська область]]*100</f>
        <v>26.366120218579237</v>
      </c>
      <c r="M426" s="2">
        <f>Table2[[#This Row],[Кіровоградська область]]*100</f>
        <v>48.484848484848484</v>
      </c>
      <c r="N426" s="2">
        <f>Table2[[#This Row],[Луганська область]]*100</f>
        <v>89.189189189189193</v>
      </c>
      <c r="O426" s="2">
        <f>Table2[[#This Row],[Львівська область]]*100</f>
        <v>40.014471780028941</v>
      </c>
      <c r="P426" s="2">
        <f>Table2[[#This Row],[Миколаївська область]]*100</f>
        <v>57.968127490039848</v>
      </c>
      <c r="Q426" s="2">
        <f>Table2[[#This Row],[Одеська область]]*100</f>
        <v>63.5678391959799</v>
      </c>
      <c r="R426" s="2">
        <f>Table2[[#This Row],[Полтавська область]]*100</f>
        <v>75.824175824175825</v>
      </c>
      <c r="S426" s="2">
        <f>Table2[[#This Row],[Рівненська область]]*100</f>
        <v>58.62831858407079</v>
      </c>
      <c r="T426" s="2">
        <f>Table2[[#This Row],[Сумська область]]*100</f>
        <v>41.525423728813557</v>
      </c>
      <c r="U426" s="2">
        <f>Table2[[#This Row],[Тернопільська область]]*100</f>
        <v>60.601915184678525</v>
      </c>
      <c r="V426" s="2">
        <f>Table2[[#This Row],[Харківська область]]*100</f>
        <v>19.718309859154928</v>
      </c>
      <c r="W426" s="2">
        <f>Table2[[#This Row],[Херсонська область]]*100</f>
        <v>98.780487804878049</v>
      </c>
      <c r="X426" s="2">
        <f>Table2[[#This Row],[Хмельницька область]]*100</f>
        <v>48.938826466916353</v>
      </c>
      <c r="Y426" s="2">
        <f>Table2[[#This Row],[Черкаська область]]*100</f>
        <v>9.9290780141843982</v>
      </c>
      <c r="Z426" s="2">
        <f>Table2[[#This Row],[Чернівецька область]]*100</f>
        <v>59.908883826879268</v>
      </c>
      <c r="AA426" s="2">
        <f>Table2[[#This Row],[Чернігівська область]]*100</f>
        <v>72.922252010723867</v>
      </c>
    </row>
    <row r="427" spans="1:27" x14ac:dyDescent="0.35">
      <c r="A427" s="1">
        <v>44112</v>
      </c>
      <c r="B427" t="s">
        <v>49</v>
      </c>
      <c r="C427" s="2">
        <f>Table2[[#This Row],[м.Київ]]*100</f>
        <v>58.264462809917347</v>
      </c>
      <c r="D427" s="2">
        <f>Table2[[#This Row],[Вінницька область]]*100</f>
        <v>18.110236220472441</v>
      </c>
      <c r="E427" s="2">
        <f>Table2[[#This Row],[Волинська область]]*100</f>
        <v>35.714285714285715</v>
      </c>
      <c r="F427" s="2">
        <f>Table2[[#This Row],[Дніпропетровська область]]*100</f>
        <v>36.410256410256409</v>
      </c>
      <c r="G427" s="2">
        <f>Table2[[#This Row],[Донецька область]]*100</f>
        <v>76</v>
      </c>
      <c r="H427" s="2">
        <f>Table2[[#This Row],[Житомирська область]]*100</f>
        <v>13.815789473684212</v>
      </c>
      <c r="I427" s="2">
        <f>Table2[[#This Row],[Закарпатська область]]*100</f>
        <v>40.186915887850468</v>
      </c>
      <c r="J427" s="2">
        <f>Table2[[#This Row],[Запорізька область]]*100</f>
        <v>17.627118644067796</v>
      </c>
      <c r="K427" s="2">
        <f>Table2[[#This Row],[Івано-Франківська область]]*100</f>
        <v>64.583333333333343</v>
      </c>
      <c r="L427" s="2">
        <f>Table2[[#This Row],[Київська область]]*100</f>
        <v>53.548387096774199</v>
      </c>
      <c r="M427" s="2">
        <f>Table2[[#This Row],[Кіровоградська область]]*100</f>
        <v>24</v>
      </c>
      <c r="N427" s="2">
        <f>Table2[[#This Row],[Луганська область]]*100</f>
        <v>29.268292682926827</v>
      </c>
      <c r="O427" s="2">
        <f>Table2[[#This Row],[Львівська область]]*100</f>
        <v>50.884955752212392</v>
      </c>
      <c r="P427" s="2">
        <f>Table2[[#This Row],[Миколаївська область]]*100</f>
        <v>29.133858267716533</v>
      </c>
      <c r="Q427" s="2">
        <f>Table2[[#This Row],[Одеська область]]*100</f>
        <v>15.479876160990713</v>
      </c>
      <c r="R427" s="2">
        <f>Table2[[#This Row],[Полтавська область]]*100</f>
        <v>10.650887573964498</v>
      </c>
      <c r="S427" s="2">
        <f>Table2[[#This Row],[Рівненська область]]*100</f>
        <v>35.185185185185183</v>
      </c>
      <c r="T427" s="2">
        <f>Table2[[#This Row],[Сумська область]]*100</f>
        <v>20</v>
      </c>
      <c r="U427" s="2">
        <f>Table2[[#This Row],[Тернопільська область]]*100</f>
        <v>33.476394849785407</v>
      </c>
      <c r="V427" s="2">
        <f>Table2[[#This Row],[Харківська область]]*100</f>
        <v>54.644808743169406</v>
      </c>
      <c r="W427" s="2">
        <f>Table2[[#This Row],[Херсонська область]]*100</f>
        <v>7.7777777777777777</v>
      </c>
      <c r="X427" s="2">
        <f>Table2[[#This Row],[Хмельницька область]]*100</f>
        <v>47.191011235955052</v>
      </c>
      <c r="Y427" s="2">
        <f>Table2[[#This Row],[Черкаська область]]*100</f>
        <v>64.285714285714292</v>
      </c>
      <c r="Z427" s="2">
        <f>Table2[[#This Row],[Чернівецька область]]*100</f>
        <v>51</v>
      </c>
      <c r="AA427" s="2">
        <f>Table2[[#This Row],[Чернігівська область]]*100</f>
        <v>28.8135593220339</v>
      </c>
    </row>
    <row r="428" spans="1:27" x14ac:dyDescent="0.35">
      <c r="A428" s="1">
        <v>44112</v>
      </c>
      <c r="B428" t="s">
        <v>50</v>
      </c>
      <c r="C428" s="2">
        <f>Table2[[#This Row],[м.Київ]]*100</f>
        <v>41.735537190082646</v>
      </c>
      <c r="D428" s="2">
        <f>Table2[[#This Row],[Вінницька область]]*100</f>
        <v>81.889763779527556</v>
      </c>
      <c r="E428" s="2">
        <f>Table2[[#This Row],[Волинська область]]*100</f>
        <v>64.285714285714292</v>
      </c>
      <c r="F428" s="2">
        <f>Table2[[#This Row],[Дніпропетровська область]]*100</f>
        <v>63.589743589743584</v>
      </c>
      <c r="G428" s="2">
        <f>Table2[[#This Row],[Донецька область]]*100</f>
        <v>24</v>
      </c>
      <c r="H428" s="2">
        <f>Table2[[#This Row],[Житомирська область]]*100</f>
        <v>86.18421052631578</v>
      </c>
      <c r="I428" s="2">
        <f>Table2[[#This Row],[Закарпатська область]]*100</f>
        <v>59.813084112149525</v>
      </c>
      <c r="J428" s="2">
        <f>Table2[[#This Row],[Запорізька область]]*100</f>
        <v>82.372881355932208</v>
      </c>
      <c r="K428" s="2">
        <f>Table2[[#This Row],[Івано-Франківська область]]*100</f>
        <v>35.416666666666671</v>
      </c>
      <c r="L428" s="2">
        <f>Table2[[#This Row],[Київська область]]*100</f>
        <v>46.451612903225808</v>
      </c>
      <c r="M428" s="2">
        <f>Table2[[#This Row],[Кіровоградська область]]*100</f>
        <v>76</v>
      </c>
      <c r="N428" s="2">
        <f>Table2[[#This Row],[Луганська область]]*100</f>
        <v>70.731707317073173</v>
      </c>
      <c r="O428" s="2">
        <f>Table2[[#This Row],[Львівська область]]*100</f>
        <v>49.115044247787608</v>
      </c>
      <c r="P428" s="2">
        <f>Table2[[#This Row],[Миколаївська область]]*100</f>
        <v>70.866141732283467</v>
      </c>
      <c r="Q428" s="2">
        <f>Table2[[#This Row],[Одеська область]]*100</f>
        <v>84.520123839009287</v>
      </c>
      <c r="R428" s="2">
        <f>Table2[[#This Row],[Полтавська область]]*100</f>
        <v>89.349112426035504</v>
      </c>
      <c r="S428" s="2">
        <f>Table2[[#This Row],[Рівненська область]]*100</f>
        <v>64.81481481481481</v>
      </c>
      <c r="T428" s="2">
        <f>Table2[[#This Row],[Сумська область]]*100</f>
        <v>80</v>
      </c>
      <c r="U428" s="2">
        <f>Table2[[#This Row],[Тернопільська область]]*100</f>
        <v>66.523605150214593</v>
      </c>
      <c r="V428" s="2">
        <f>Table2[[#This Row],[Харківська область]]*100</f>
        <v>45.355191256830601</v>
      </c>
      <c r="W428" s="2">
        <f>Table2[[#This Row],[Херсонська область]]*100</f>
        <v>92.222222222222229</v>
      </c>
      <c r="X428" s="2">
        <f>Table2[[#This Row],[Хмельницька область]]*100</f>
        <v>52.80898876404494</v>
      </c>
      <c r="Y428" s="2">
        <f>Table2[[#This Row],[Черкаська область]]*100</f>
        <v>35.714285714285715</v>
      </c>
      <c r="Z428" s="2">
        <f>Table2[[#This Row],[Чернівецька область]]*100</f>
        <v>49</v>
      </c>
      <c r="AA428" s="2">
        <f>Table2[[#This Row],[Чернігівська область]]*100</f>
        <v>71.186440677966104</v>
      </c>
    </row>
    <row r="429" spans="1:27" x14ac:dyDescent="0.35">
      <c r="A429" s="1">
        <v>44112</v>
      </c>
      <c r="B429" t="s">
        <v>51</v>
      </c>
      <c r="C429" s="2">
        <f>Table2[[#This Row],[м.Київ]]*100</f>
        <v>22.916666666666664</v>
      </c>
      <c r="D429" s="2">
        <f>Table2[[#This Row],[Вінницька область]]*100</f>
        <v>33.557046979865774</v>
      </c>
      <c r="E429" s="2">
        <f>Table2[[#This Row],[Волинська область]]*100</f>
        <v>5.7692307692307692</v>
      </c>
      <c r="F429" s="2">
        <f>Table2[[#This Row],[Дніпропетровська область]]*100</f>
        <v>3.9170506912442393</v>
      </c>
      <c r="G429" s="2">
        <f>Table2[[#This Row],[Донецька область]]*100</f>
        <v>7.216494845360824</v>
      </c>
      <c r="H429" s="2">
        <f>Table2[[#This Row],[Житомирська область]]*100</f>
        <v>4.7619047619047619</v>
      </c>
      <c r="I429" s="2">
        <f>Table2[[#This Row],[Закарпатська область]]*100</f>
        <v>8.1081081081081088</v>
      </c>
      <c r="J429" s="2">
        <f>Table2[[#This Row],[Запорізька область]]*100</f>
        <v>6.88622754491018</v>
      </c>
      <c r="K429" s="2">
        <f>Table2[[#This Row],[Івано-Франківська область]]*100</f>
        <v>26.056338028169012</v>
      </c>
      <c r="L429" s="2">
        <f>Table2[[#This Row],[Київська область]]*100</f>
        <v>12.209302325581394</v>
      </c>
      <c r="M429" s="2">
        <f>Table2[[#This Row],[Кіровоградська область]]*100</f>
        <v>16.279069767441861</v>
      </c>
      <c r="N429" s="2">
        <f>Table2[[#This Row],[Луганська область]]*100</f>
        <v>6.2015503875968996</v>
      </c>
      <c r="O429" s="2">
        <f>Table2[[#This Row],[Львівська область]]*100</f>
        <v>19.88950276243094</v>
      </c>
      <c r="P429" s="2">
        <f>Table2[[#This Row],[Миколаївська область]]*100</f>
        <v>8.695652173913043</v>
      </c>
      <c r="Q429" s="2">
        <f>Table2[[#This Row],[Одеська область]]*100</f>
        <v>8.9430894308943092</v>
      </c>
      <c r="R429" s="2">
        <f>Table2[[#This Row],[Полтавська область]]*100</f>
        <v>5.6140350877192979</v>
      </c>
      <c r="S429" s="2">
        <f>Table2[[#This Row],[Рівненська область]]*100</f>
        <v>3.90625</v>
      </c>
      <c r="T429" s="2">
        <f>Table2[[#This Row],[Сумська область]]*100</f>
        <v>2.4390243902439024</v>
      </c>
      <c r="U429" s="2">
        <f>Table2[[#This Row],[Тернопільська область]]*100</f>
        <v>5.508474576271186</v>
      </c>
      <c r="V429" s="2">
        <f>Table2[[#This Row],[Харківська область]]*100</f>
        <v>24.025974025974026</v>
      </c>
      <c r="W429" s="2">
        <f>Table2[[#This Row],[Херсонська область]]*100</f>
        <v>2.8409090909090908</v>
      </c>
      <c r="X429" s="2">
        <f>Table2[[#This Row],[Хмельницька область]]*100</f>
        <v>8.59375</v>
      </c>
      <c r="Y429" s="2">
        <f>Table2[[#This Row],[Черкаська область]]*100</f>
        <v>1.8867924528301887</v>
      </c>
      <c r="Z429" s="2">
        <f>Table2[[#This Row],[Чернівецька область]]*100</f>
        <v>1.9867549668874174</v>
      </c>
      <c r="AA429" s="2">
        <f>Table2[[#This Row],[Чернігівська область]]*100</f>
        <v>5.7377049180327866</v>
      </c>
    </row>
    <row r="430" spans="1:27" x14ac:dyDescent="0.35">
      <c r="A430" s="1">
        <v>44112</v>
      </c>
      <c r="B430" t="s">
        <v>52</v>
      </c>
      <c r="C430" s="2">
        <f>Table2[[#This Row],[м.Київ]]*100</f>
        <v>77.083333333333343</v>
      </c>
      <c r="D430" s="2">
        <f>Table2[[#This Row],[Вінницька область]]*100</f>
        <v>66.442953020134226</v>
      </c>
      <c r="E430" s="2">
        <f>Table2[[#This Row],[Волинська область]]*100</f>
        <v>94.230769230769226</v>
      </c>
      <c r="F430" s="2">
        <f>Table2[[#This Row],[Дніпропетровська область]]*100</f>
        <v>96.082949308755758</v>
      </c>
      <c r="G430" s="2">
        <f>Table2[[#This Row],[Донецька область]]*100</f>
        <v>92.783505154639172</v>
      </c>
      <c r="H430" s="2">
        <f>Table2[[#This Row],[Житомирська область]]*100</f>
        <v>95.238095238095227</v>
      </c>
      <c r="I430" s="2">
        <f>Table2[[#This Row],[Закарпатська область]]*100</f>
        <v>91.891891891891902</v>
      </c>
      <c r="J430" s="2">
        <f>Table2[[#This Row],[Запорізька область]]*100</f>
        <v>93.113772455089816</v>
      </c>
      <c r="K430" s="2">
        <f>Table2[[#This Row],[Івано-Франківська область]]*100</f>
        <v>73.943661971830991</v>
      </c>
      <c r="L430" s="2">
        <f>Table2[[#This Row],[Київська область]]*100</f>
        <v>87.79069767441861</v>
      </c>
      <c r="M430" s="2">
        <f>Table2[[#This Row],[Кіровоградська область]]*100</f>
        <v>83.720930232558146</v>
      </c>
      <c r="N430" s="2">
        <f>Table2[[#This Row],[Луганська область]]*100</f>
        <v>93.798449612403104</v>
      </c>
      <c r="O430" s="2">
        <f>Table2[[#This Row],[Львівська область]]*100</f>
        <v>80.110497237569049</v>
      </c>
      <c r="P430" s="2">
        <f>Table2[[#This Row],[Миколаївська область]]*100</f>
        <v>91.304347826086953</v>
      </c>
      <c r="Q430" s="2">
        <f>Table2[[#This Row],[Одеська область]]*100</f>
        <v>91.056910569105682</v>
      </c>
      <c r="R430" s="2">
        <f>Table2[[#This Row],[Полтавська область]]*100</f>
        <v>94.385964912280713</v>
      </c>
      <c r="S430" s="2">
        <f>Table2[[#This Row],[Рівненська область]]*100</f>
        <v>96.09375</v>
      </c>
      <c r="T430" s="2">
        <f>Table2[[#This Row],[Сумська область]]*100</f>
        <v>97.560975609756099</v>
      </c>
      <c r="U430" s="2">
        <f>Table2[[#This Row],[Тернопільська область]]*100</f>
        <v>94.491525423728817</v>
      </c>
      <c r="V430" s="2">
        <f>Table2[[#This Row],[Харківська область]]*100</f>
        <v>75.974025974025977</v>
      </c>
      <c r="W430" s="2">
        <f>Table2[[#This Row],[Херсонська область]]*100</f>
        <v>97.159090909090907</v>
      </c>
      <c r="X430" s="2">
        <f>Table2[[#This Row],[Хмельницька область]]*100</f>
        <v>91.40625</v>
      </c>
      <c r="Y430" s="2">
        <f>Table2[[#This Row],[Черкаська область]]*100</f>
        <v>98.113207547169807</v>
      </c>
      <c r="Z430" s="2">
        <f>Table2[[#This Row],[Чернівецька область]]*100</f>
        <v>98.013245033112582</v>
      </c>
      <c r="AA430" s="2">
        <f>Table2[[#This Row],[Чернігівська область]]*100</f>
        <v>94.262295081967224</v>
      </c>
    </row>
    <row r="431" spans="1:27" x14ac:dyDescent="0.35">
      <c r="A431" s="1">
        <v>44113</v>
      </c>
      <c r="B431" t="s">
        <v>30</v>
      </c>
      <c r="C431" s="2">
        <f>Table2[[#This Row],[м.Київ]]*100</f>
        <v>63.664006081337895</v>
      </c>
      <c r="D431" s="2">
        <f>Table2[[#This Row],[Вінницька область]]*100</f>
        <v>26.887131560028756</v>
      </c>
      <c r="E431" s="2">
        <f>Table2[[#This Row],[Волинська область]]*100</f>
        <v>33.390854184641931</v>
      </c>
      <c r="F431" s="2">
        <f>Table2[[#This Row],[Дніпропетровська область]]*100</f>
        <v>24.764074194598113</v>
      </c>
      <c r="G431" s="2">
        <f>Table2[[#This Row],[Донецька область]]*100</f>
        <v>38.688827331486614</v>
      </c>
      <c r="H431" s="2">
        <f>Table2[[#This Row],[Житомирська область]]*100</f>
        <v>44.289693593314759</v>
      </c>
      <c r="I431" s="2">
        <f>Table2[[#This Row],[Закарпатська область]]*100</f>
        <v>34.300791556728235</v>
      </c>
      <c r="J431" s="2">
        <f>Table2[[#This Row],[Запорізька область]]*100</f>
        <v>33.602347762289071</v>
      </c>
      <c r="K431" s="2">
        <f>Table2[[#This Row],[Івано-Франківська область]]*100</f>
        <v>23.284710967044841</v>
      </c>
      <c r="L431" s="2">
        <f>Table2[[#This Row],[Київська область]]*100</f>
        <v>39.698836413415464</v>
      </c>
      <c r="M431" s="2">
        <f>Table2[[#This Row],[Кіровоградська область]]*100</f>
        <v>41.121495327102799</v>
      </c>
      <c r="N431" s="2">
        <f>Table2[[#This Row],[Луганська область]]*100</f>
        <v>64.21052631578948</v>
      </c>
      <c r="O431" s="2">
        <f>Table2[[#This Row],[Львівська область]]*100</f>
        <v>29.825918762088975</v>
      </c>
      <c r="P431" s="2">
        <f>Table2[[#This Row],[Миколаївська область]]*100</f>
        <v>29.27927927927928</v>
      </c>
      <c r="Q431" s="2">
        <f>Table2[[#This Row],[Одеська область]]*100</f>
        <v>37.676292813969106</v>
      </c>
      <c r="R431" s="2">
        <f>Table2[[#This Row],[Полтавська область]]*100</f>
        <v>33.333333333333329</v>
      </c>
      <c r="S431" s="2">
        <f>Table2[[#This Row],[Рівненська область]]*100</f>
        <v>50.593824228028502</v>
      </c>
      <c r="T431" s="2">
        <f>Table2[[#This Row],[Сумська область]]*100</f>
        <v>39.783281733746129</v>
      </c>
      <c r="U431" s="2">
        <f>Table2[[#This Row],[Тернопільська область]]*100</f>
        <v>38.502358490566039</v>
      </c>
      <c r="V431" s="2">
        <f>Table2[[#This Row],[Харківська область]]*100</f>
        <v>49.245821443130858</v>
      </c>
      <c r="W431" s="2">
        <f>Table2[[#This Row],[Херсонська область]]*100</f>
        <v>23.246492985971944</v>
      </c>
      <c r="X431" s="2">
        <f>Table2[[#This Row],[Хмельницька область]]*100</f>
        <v>45.332337565347274</v>
      </c>
      <c r="Y431" s="2">
        <f>Table2[[#This Row],[Черкаська область]]*100</f>
        <v>50.687285223367695</v>
      </c>
      <c r="Z431" s="2">
        <f>Table2[[#This Row],[Чернівецька область]]*100</f>
        <v>34.501992031872511</v>
      </c>
      <c r="AA431" s="2">
        <f>Table2[[#This Row],[Чернігівська область]]*100</f>
        <v>48.74835309617918</v>
      </c>
    </row>
    <row r="432" spans="1:27" x14ac:dyDescent="0.35">
      <c r="A432" s="1">
        <v>44113</v>
      </c>
      <c r="B432" t="s">
        <v>31</v>
      </c>
      <c r="C432" s="2">
        <f>Table2[[#This Row],[м.Київ]]*100</f>
        <v>5.32117065754466</v>
      </c>
      <c r="D432" s="2">
        <f>Table2[[#This Row],[Вінницька область]]*100</f>
        <v>38.030194104960458</v>
      </c>
      <c r="E432" s="2">
        <f>Table2[[#This Row],[Волинська область]]*100</f>
        <v>17.25625539257981</v>
      </c>
      <c r="F432" s="2">
        <f>Table2[[#This Row],[Дніпропетровська область]]*100</f>
        <v>41.718190693133742</v>
      </c>
      <c r="G432" s="2">
        <f>Table2[[#This Row],[Донецька область]]*100</f>
        <v>69.067405355493989</v>
      </c>
      <c r="H432" s="2">
        <f>Table2[[#This Row],[Житомирська область]]*100</f>
        <v>6.8709377901578454</v>
      </c>
      <c r="I432" s="2">
        <f>Table2[[#This Row],[Закарпатська область]]*100</f>
        <v>7.1240105540897103</v>
      </c>
      <c r="J432" s="2">
        <f>Table2[[#This Row],[Запорізька область]]*100</f>
        <v>17.094644167278066</v>
      </c>
      <c r="K432" s="2">
        <f>Table2[[#This Row],[Івано-Франківська область]]*100</f>
        <v>13.074014046461372</v>
      </c>
      <c r="L432" s="2">
        <f>Table2[[#This Row],[Київська область]]*100</f>
        <v>11.567419575633128</v>
      </c>
      <c r="M432" s="2">
        <f>Table2[[#This Row],[Кіровоградська область]]*100</f>
        <v>9.8130841121495322</v>
      </c>
      <c r="N432" s="2">
        <f>Table2[[#This Row],[Луганська область]]*100</f>
        <v>16.842105263157894</v>
      </c>
      <c r="O432" s="2">
        <f>Table2[[#This Row],[Львівська область]]*100</f>
        <v>20.348162475822051</v>
      </c>
      <c r="P432" s="2">
        <f>Table2[[#This Row],[Миколаївська область]]*100</f>
        <v>22.522522522522522</v>
      </c>
      <c r="Q432" s="2">
        <f>Table2[[#This Row],[Одеська область]]*100</f>
        <v>43.451981195433177</v>
      </c>
      <c r="R432" s="2">
        <f>Table2[[#This Row],[Полтавська область]]*100</f>
        <v>20.584329349269588</v>
      </c>
      <c r="S432" s="2">
        <f>Table2[[#This Row],[Рівненська область]]*100</f>
        <v>17.220902612826603</v>
      </c>
      <c r="T432" s="2">
        <f>Table2[[#This Row],[Сумська область]]*100</f>
        <v>19.814241486068113</v>
      </c>
      <c r="U432" s="2">
        <f>Table2[[#This Row],[Тернопільська область]]*100</f>
        <v>9.6108490566037741</v>
      </c>
      <c r="V432" s="2">
        <f>Table2[[#This Row],[Харківська область]]*100</f>
        <v>23.196086424785978</v>
      </c>
      <c r="W432" s="2">
        <f>Table2[[#This Row],[Херсонська область]]*100</f>
        <v>0</v>
      </c>
      <c r="X432" s="2">
        <f>Table2[[#This Row],[Хмельницька область]]*100</f>
        <v>22.852875280059745</v>
      </c>
      <c r="Y432" s="2">
        <f>Table2[[#This Row],[Черкаська область]]*100</f>
        <v>1.5463917525773196</v>
      </c>
      <c r="Z432" s="2">
        <f>Table2[[#This Row],[Чернівецька область]]*100</f>
        <v>17.768924302788843</v>
      </c>
      <c r="AA432" s="2">
        <f>Table2[[#This Row],[Чернігівська область]]*100</f>
        <v>9.0909090909090917</v>
      </c>
    </row>
    <row r="433" spans="1:27" x14ac:dyDescent="0.35">
      <c r="A433" s="1">
        <v>44113</v>
      </c>
      <c r="B433" t="s">
        <v>32</v>
      </c>
      <c r="C433" s="2">
        <f>Table2[[#This Row],[м.Київ]]*100</f>
        <v>68.985176738882558</v>
      </c>
      <c r="D433" s="2">
        <f>Table2[[#This Row],[Вінницька область]]*100</f>
        <v>64.917325664989207</v>
      </c>
      <c r="E433" s="2">
        <f>Table2[[#This Row],[Волинська область]]*100</f>
        <v>50.647109577221741</v>
      </c>
      <c r="F433" s="2">
        <f>Table2[[#This Row],[Дніпропетровська область]]*100</f>
        <v>66.482264887731858</v>
      </c>
      <c r="G433" s="2">
        <f>Table2[[#This Row],[Донецька область]]*100</f>
        <v>107.7562326869806</v>
      </c>
      <c r="H433" s="2">
        <f>Table2[[#This Row],[Житомирська область]]*100</f>
        <v>51.160631383472612</v>
      </c>
      <c r="I433" s="2">
        <f>Table2[[#This Row],[Закарпатська область]]*100</f>
        <v>41.424802110817943</v>
      </c>
      <c r="J433" s="2">
        <f>Table2[[#This Row],[Запорізька область]]*100</f>
        <v>50.696991929567133</v>
      </c>
      <c r="K433" s="2">
        <f>Table2[[#This Row],[Івано-Франківська область]]*100</f>
        <v>36.358725013506209</v>
      </c>
      <c r="L433" s="2">
        <f>Table2[[#This Row],[Київська область]]*100</f>
        <v>51.266255989048595</v>
      </c>
      <c r="M433" s="2">
        <f>Table2[[#This Row],[Кіровоградська область]]*100</f>
        <v>50.934579439252339</v>
      </c>
      <c r="N433" s="2">
        <f>Table2[[#This Row],[Луганська область]]*100</f>
        <v>81.05263157894737</v>
      </c>
      <c r="O433" s="2">
        <f>Table2[[#This Row],[Львівська область]]*100</f>
        <v>50.174081237911025</v>
      </c>
      <c r="P433" s="2">
        <f>Table2[[#This Row],[Миколаївська область]]*100</f>
        <v>51.801801801801808</v>
      </c>
      <c r="Q433" s="2">
        <f>Table2[[#This Row],[Одеська область]]*100</f>
        <v>81.128274009402276</v>
      </c>
      <c r="R433" s="2">
        <f>Table2[[#This Row],[Полтавська область]]*100</f>
        <v>53.917662682602916</v>
      </c>
      <c r="S433" s="2">
        <f>Table2[[#This Row],[Рівненська область]]*100</f>
        <v>67.814726840855116</v>
      </c>
      <c r="T433" s="2">
        <f>Table2[[#This Row],[Сумська область]]*100</f>
        <v>59.597523219814242</v>
      </c>
      <c r="U433" s="2">
        <f>Table2[[#This Row],[Тернопільська область]]*100</f>
        <v>48.113207547169814</v>
      </c>
      <c r="V433" s="2">
        <f>Table2[[#This Row],[Харківська область]]*100</f>
        <v>72.441907867916839</v>
      </c>
      <c r="W433" s="2">
        <f>Table2[[#This Row],[Херсонська область]]*100</f>
        <v>23.246492985971944</v>
      </c>
      <c r="X433" s="2">
        <f>Table2[[#This Row],[Хмельницька область]]*100</f>
        <v>68.185212845407023</v>
      </c>
      <c r="Y433" s="2">
        <f>Table2[[#This Row],[Черкаська область]]*100</f>
        <v>52.233676975945023</v>
      </c>
      <c r="Z433" s="2">
        <f>Table2[[#This Row],[Чернівецька область]]*100</f>
        <v>52.270916334661358</v>
      </c>
      <c r="AA433" s="2">
        <f>Table2[[#This Row],[Чернігівська область]]*100</f>
        <v>57.839262187088266</v>
      </c>
    </row>
    <row r="434" spans="1:27" x14ac:dyDescent="0.35">
      <c r="A434" s="1">
        <v>44113</v>
      </c>
      <c r="B434" t="s">
        <v>33</v>
      </c>
      <c r="C434" s="2">
        <f>Table2[[#This Row],[м.Київ]]*100</f>
        <v>31.014823261117442</v>
      </c>
      <c r="D434" s="2">
        <f>Table2[[#This Row],[Вінницька область]]*100</f>
        <v>35.082674335010786</v>
      </c>
      <c r="E434" s="2">
        <f>Table2[[#This Row],[Волинська область]]*100</f>
        <v>49.352890422778259</v>
      </c>
      <c r="F434" s="2">
        <f>Table2[[#This Row],[Дніпропетровська область]]*100</f>
        <v>33.517735112268142</v>
      </c>
      <c r="G434" s="2">
        <f>Table2[[#This Row],[Донецька область]]*100</f>
        <v>-7.756232686980602</v>
      </c>
      <c r="H434" s="2">
        <f>Table2[[#This Row],[Житомирська область]]*100</f>
        <v>48.839368616527388</v>
      </c>
      <c r="I434" s="2">
        <f>Table2[[#This Row],[Закарпатська область]]*100</f>
        <v>58.575197889182064</v>
      </c>
      <c r="J434" s="2">
        <f>Table2[[#This Row],[Запорізька область]]*100</f>
        <v>49.303008070432867</v>
      </c>
      <c r="K434" s="2">
        <f>Table2[[#This Row],[Івано-Франківська область]]*100</f>
        <v>63.641274986493791</v>
      </c>
      <c r="L434" s="2">
        <f>Table2[[#This Row],[Київська область]]*100</f>
        <v>48.733744010951405</v>
      </c>
      <c r="M434" s="2">
        <f>Table2[[#This Row],[Кіровоградська область]]*100</f>
        <v>49.065420560747661</v>
      </c>
      <c r="N434" s="2">
        <f>Table2[[#This Row],[Луганська область]]*100</f>
        <v>18.947368421052634</v>
      </c>
      <c r="O434" s="2">
        <f>Table2[[#This Row],[Львівська область]]*100</f>
        <v>49.825918762088975</v>
      </c>
      <c r="P434" s="2">
        <f>Table2[[#This Row],[Миколаївська область]]*100</f>
        <v>48.198198198198192</v>
      </c>
      <c r="Q434" s="2">
        <f>Table2[[#This Row],[Одеська область]]*100</f>
        <v>18.871725990597721</v>
      </c>
      <c r="R434" s="2">
        <f>Table2[[#This Row],[Полтавська область]]*100</f>
        <v>46.082337317397084</v>
      </c>
      <c r="S434" s="2">
        <f>Table2[[#This Row],[Рівненська область]]*100</f>
        <v>32.185273159144892</v>
      </c>
      <c r="T434" s="2">
        <f>Table2[[#This Row],[Сумська область]]*100</f>
        <v>40.402476780185758</v>
      </c>
      <c r="U434" s="2">
        <f>Table2[[#This Row],[Тернопільська область]]*100</f>
        <v>51.886792452830186</v>
      </c>
      <c r="V434" s="2">
        <f>Table2[[#This Row],[Харківська область]]*100</f>
        <v>27.558092132083168</v>
      </c>
      <c r="W434" s="2">
        <f>Table2[[#This Row],[Херсонська область]]*100</f>
        <v>76.75350701402806</v>
      </c>
      <c r="X434" s="2">
        <f>Table2[[#This Row],[Хмельницька область]]*100</f>
        <v>31.814787154592985</v>
      </c>
      <c r="Y434" s="2">
        <f>Table2[[#This Row],[Черкаська область]]*100</f>
        <v>47.766323024054977</v>
      </c>
      <c r="Z434" s="2">
        <f>Table2[[#This Row],[Чернівецька область]]*100</f>
        <v>47.729083665338642</v>
      </c>
      <c r="AA434" s="2">
        <f>Table2[[#This Row],[Чернігівська область]]*100</f>
        <v>42.160737812911734</v>
      </c>
    </row>
    <row r="435" spans="1:27" x14ac:dyDescent="0.35">
      <c r="A435" s="1">
        <v>44113</v>
      </c>
      <c r="B435" t="s">
        <v>46</v>
      </c>
      <c r="C435" s="2">
        <f>Table2[[#This Row],[м.Київ]]*100</f>
        <v>34.13150893196503</v>
      </c>
      <c r="D435" s="2">
        <f>Table2[[#This Row],[Вінницька область]]*100</f>
        <v>35.94632768361582</v>
      </c>
      <c r="E435" s="2">
        <f>Table2[[#This Row],[Волинська область]]*100</f>
        <v>32.959447799827437</v>
      </c>
      <c r="F435" s="2">
        <f>Table2[[#This Row],[Дніпропетровська область]]*100</f>
        <v>31.170845179632977</v>
      </c>
      <c r="G435" s="2">
        <f>Table2[[#This Row],[Донецька область]]*100</f>
        <v>45.817958179581794</v>
      </c>
      <c r="H435" s="2">
        <f>Table2[[#This Row],[Житомирська область]]*100</f>
        <v>54.932432432432435</v>
      </c>
      <c r="I435" s="2">
        <f>Table2[[#This Row],[Закарпатська область]]*100</f>
        <v>52.066842568161832</v>
      </c>
      <c r="J435" s="2">
        <f>Table2[[#This Row],[Запорізька область]]*100</f>
        <v>55.334846765039728</v>
      </c>
      <c r="K435" s="2">
        <f>Table2[[#This Row],[Івано-Франківська область]]*100</f>
        <v>37.598736176935226</v>
      </c>
      <c r="L435" s="2">
        <f>Table2[[#This Row],[Київська область]]*100</f>
        <v>50.47106325706595</v>
      </c>
      <c r="M435" s="2">
        <f>Table2[[#This Row],[Кіровоградська область]]*100</f>
        <v>82.15767634854771</v>
      </c>
      <c r="N435" s="2">
        <f>Table2[[#This Row],[Луганська область]]*100</f>
        <v>38.94736842105263</v>
      </c>
      <c r="O435" s="2">
        <f>Table2[[#This Row],[Львівська область]]*100</f>
        <v>51.471135940409681</v>
      </c>
      <c r="P435" s="2">
        <f>Table2[[#This Row],[Миколаївська область]]*100</f>
        <v>45.225225225225223</v>
      </c>
      <c r="Q435" s="2">
        <f>Table2[[#This Row],[Одеська область]]*100</f>
        <v>40.667574931880104</v>
      </c>
      <c r="R435" s="2">
        <f>Table2[[#This Row],[Полтавська область]]*100</f>
        <v>32.616487455197138</v>
      </c>
      <c r="S435" s="2">
        <f>Table2[[#This Row],[Рівненська область]]*100</f>
        <v>32.848837209302324</v>
      </c>
      <c r="T435" s="2">
        <f>Table2[[#This Row],[Сумська область]]*100</f>
        <v>51.118210862619804</v>
      </c>
      <c r="U435" s="2">
        <f>Table2[[#This Row],[Тернопільська область]]*100</f>
        <v>29.775967413441958</v>
      </c>
      <c r="V435" s="2">
        <f>Table2[[#This Row],[Харківська область]]*100</f>
        <v>25.650289017341038</v>
      </c>
      <c r="W435" s="2">
        <f>Table2[[#This Row],[Херсонська область]]*100</f>
        <v>45.591739475774425</v>
      </c>
      <c r="X435" s="2">
        <f>Table2[[#This Row],[Хмельницька область]]*100</f>
        <v>55.602536997885835</v>
      </c>
      <c r="Y435" s="2">
        <f>Table2[[#This Row],[Черкаська область]]*100</f>
        <v>47.635135135135137</v>
      </c>
      <c r="Z435" s="2">
        <f>Table2[[#This Row],[Чернівецька область]]*100</f>
        <v>34.980079681274901</v>
      </c>
      <c r="AA435" s="2">
        <f>Table2[[#This Row],[Чернігівська область]]*100</f>
        <v>24.785407725321889</v>
      </c>
    </row>
    <row r="436" spans="1:27" x14ac:dyDescent="0.35">
      <c r="A436" s="1">
        <v>44113</v>
      </c>
      <c r="B436" t="s">
        <v>47</v>
      </c>
      <c r="C436" s="2">
        <f>Table2[[#This Row],[м.Київ]]*100</f>
        <v>57.795100222717146</v>
      </c>
      <c r="D436" s="2">
        <f>Table2[[#This Row],[Вінницька область]]*100</f>
        <v>63.064833005893902</v>
      </c>
      <c r="E436" s="2">
        <f>Table2[[#This Row],[Волинська область]]*100</f>
        <v>55.235602094240846</v>
      </c>
      <c r="F436" s="2">
        <f>Table2[[#This Row],[Дніпропетровська область]]*100</f>
        <v>35.903814262023218</v>
      </c>
      <c r="G436" s="2">
        <f>Table2[[#This Row],[Донецька область]]*100</f>
        <v>40.268456375838923</v>
      </c>
      <c r="H436" s="2">
        <f>Table2[[#This Row],[Житомирська область]]*100</f>
        <v>9.5940959409594093</v>
      </c>
      <c r="I436" s="2">
        <f>Table2[[#This Row],[Закарпатська область]]*100</f>
        <v>45.101351351351347</v>
      </c>
      <c r="J436" s="2">
        <f>Table2[[#This Row],[Запорізька область]]*100</f>
        <v>16.410256410256409</v>
      </c>
      <c r="K436" s="2">
        <f>Table2[[#This Row],[Івано-Франківська область]]*100</f>
        <v>40.196078431372548</v>
      </c>
      <c r="L436" s="2">
        <f>Table2[[#This Row],[Київська область]]*100</f>
        <v>77.86666666666666</v>
      </c>
      <c r="M436" s="2">
        <f>Table2[[#This Row],[Кіровоградська область]]*100</f>
        <v>42.424242424242422</v>
      </c>
      <c r="N436" s="2">
        <f>Table2[[#This Row],[Луганська область]]*100</f>
        <v>9.9099099099099099</v>
      </c>
      <c r="O436" s="2">
        <f>Table2[[#This Row],[Львівська область]]*100</f>
        <v>60.130246020260493</v>
      </c>
      <c r="P436" s="2">
        <f>Table2[[#This Row],[Миколаївська область]]*100</f>
        <v>53.585657370517922</v>
      </c>
      <c r="Q436" s="2">
        <f>Table2[[#This Row],[Одеська область]]*100</f>
        <v>36.4321608040201</v>
      </c>
      <c r="R436" s="2">
        <f>Table2[[#This Row],[Полтавська область]]*100</f>
        <v>24.175824175824175</v>
      </c>
      <c r="S436" s="2">
        <f>Table2[[#This Row],[Рівненська область]]*100</f>
        <v>42.256637168141594</v>
      </c>
      <c r="T436" s="2">
        <f>Table2[[#This Row],[Сумська область]]*100</f>
        <v>61.041666666666671</v>
      </c>
      <c r="U436" s="2">
        <f>Table2[[#This Row],[Тернопільська область]]*100</f>
        <v>40.766073871409034</v>
      </c>
      <c r="V436" s="2">
        <f>Table2[[#This Row],[Харківська область]]*100</f>
        <v>78.450704225352112</v>
      </c>
      <c r="W436" s="2">
        <f>Table2[[#This Row],[Херсонська область]]*100</f>
        <v>2.264808362369338</v>
      </c>
      <c r="X436" s="2">
        <f>Table2[[#This Row],[Хмельницька область]]*100</f>
        <v>52.21799746514575</v>
      </c>
      <c r="Y436" s="2">
        <f>Table2[[#This Row],[Черкаська область]]*100</f>
        <v>90.780141843971634</v>
      </c>
      <c r="Z436" s="2">
        <f>Table2[[#This Row],[Чернівецька область]]*100</f>
        <v>42.369020501138955</v>
      </c>
      <c r="AA436" s="2">
        <f>Table2[[#This Row],[Чернігівська область]]*100</f>
        <v>46.320346320346324</v>
      </c>
    </row>
    <row r="437" spans="1:27" x14ac:dyDescent="0.35">
      <c r="A437" s="1">
        <v>44113</v>
      </c>
      <c r="B437" t="s">
        <v>48</v>
      </c>
      <c r="C437" s="2">
        <f>Table2[[#This Row],[м.Київ]]*100</f>
        <v>42.204899777282847</v>
      </c>
      <c r="D437" s="2">
        <f>Table2[[#This Row],[Вінницька область]]*100</f>
        <v>36.93516699410609</v>
      </c>
      <c r="E437" s="2">
        <f>Table2[[#This Row],[Волинська область]]*100</f>
        <v>44.764397905759161</v>
      </c>
      <c r="F437" s="2">
        <f>Table2[[#This Row],[Дніпропетровська область]]*100</f>
        <v>64.096185737976782</v>
      </c>
      <c r="G437" s="2">
        <f>Table2[[#This Row],[Донецька область]]*100</f>
        <v>59.731543624161077</v>
      </c>
      <c r="H437" s="2">
        <f>Table2[[#This Row],[Житомирська область]]*100</f>
        <v>90.40590405904058</v>
      </c>
      <c r="I437" s="2">
        <f>Table2[[#This Row],[Закарпатська область]]*100</f>
        <v>54.898648648648653</v>
      </c>
      <c r="J437" s="2">
        <f>Table2[[#This Row],[Запорізька область]]*100</f>
        <v>83.589743589743591</v>
      </c>
      <c r="K437" s="2">
        <f>Table2[[#This Row],[Івано-Франківська область]]*100</f>
        <v>59.803921568627452</v>
      </c>
      <c r="L437" s="2">
        <f>Table2[[#This Row],[Київська область]]*100</f>
        <v>22.133333333333333</v>
      </c>
      <c r="M437" s="2">
        <f>Table2[[#This Row],[Кіровоградська область]]*100</f>
        <v>57.575757575757578</v>
      </c>
      <c r="N437" s="2">
        <f>Table2[[#This Row],[Луганська область]]*100</f>
        <v>90.090090090090087</v>
      </c>
      <c r="O437" s="2">
        <f>Table2[[#This Row],[Львівська область]]*100</f>
        <v>39.869753979739507</v>
      </c>
      <c r="P437" s="2">
        <f>Table2[[#This Row],[Миколаївська область]]*100</f>
        <v>46.414342629482071</v>
      </c>
      <c r="Q437" s="2">
        <f>Table2[[#This Row],[Одеська область]]*100</f>
        <v>63.5678391959799</v>
      </c>
      <c r="R437" s="2">
        <f>Table2[[#This Row],[Полтавська область]]*100</f>
        <v>75.824175824175825</v>
      </c>
      <c r="S437" s="2">
        <f>Table2[[#This Row],[Рівненська область]]*100</f>
        <v>57.743362831858406</v>
      </c>
      <c r="T437" s="2">
        <f>Table2[[#This Row],[Сумська область]]*100</f>
        <v>38.958333333333336</v>
      </c>
      <c r="U437" s="2">
        <f>Table2[[#This Row],[Тернопільська область]]*100</f>
        <v>59.233926128590973</v>
      </c>
      <c r="V437" s="2">
        <f>Table2[[#This Row],[Харківська область]]*100</f>
        <v>21.549295774647888</v>
      </c>
      <c r="W437" s="2">
        <f>Table2[[#This Row],[Херсонська область]]*100</f>
        <v>97.735191637630663</v>
      </c>
      <c r="X437" s="2">
        <f>Table2[[#This Row],[Хмельницька область]]*100</f>
        <v>47.782002534854243</v>
      </c>
      <c r="Y437" s="2">
        <f>Table2[[#This Row],[Черкаська область]]*100</f>
        <v>9.2198581560283674</v>
      </c>
      <c r="Z437" s="2">
        <f>Table2[[#This Row],[Чернівецька область]]*100</f>
        <v>57.630979498861045</v>
      </c>
      <c r="AA437" s="2">
        <f>Table2[[#This Row],[Чернігівська область]]*100</f>
        <v>53.679653679653683</v>
      </c>
    </row>
    <row r="438" spans="1:27" x14ac:dyDescent="0.35">
      <c r="A438" s="1">
        <v>44113</v>
      </c>
      <c r="B438" t="s">
        <v>49</v>
      </c>
      <c r="C438" s="2">
        <f>Table2[[#This Row],[м.Київ]]*100</f>
        <v>60</v>
      </c>
      <c r="D438" s="2">
        <f>Table2[[#This Row],[Вінницька область]]*100</f>
        <v>15.748031496062993</v>
      </c>
      <c r="E438" s="2">
        <f>Table2[[#This Row],[Волинська область]]*100</f>
        <v>38.775510204081634</v>
      </c>
      <c r="F438" s="2">
        <f>Table2[[#This Row],[Дніпропетровська область]]*100</f>
        <v>35.384615384615387</v>
      </c>
      <c r="G438" s="2">
        <f>Table2[[#This Row],[Донецька область]]*100</f>
        <v>138.66666666666669</v>
      </c>
      <c r="H438" s="2">
        <f>Table2[[#This Row],[Житомирська область]]*100</f>
        <v>13.815789473684212</v>
      </c>
      <c r="I438" s="2">
        <f>Table2[[#This Row],[Закарпатська область]]*100</f>
        <v>45.794392523364486</v>
      </c>
      <c r="J438" s="2">
        <f>Table2[[#This Row],[Запорізька область]]*100</f>
        <v>17.966101694915253</v>
      </c>
      <c r="K438" s="2">
        <f>Table2[[#This Row],[Івано-Франківська область]]*100</f>
        <v>60.416666666666664</v>
      </c>
      <c r="L438" s="2">
        <f>Table2[[#This Row],[Київська область]]*100</f>
        <v>52.903225806451616</v>
      </c>
      <c r="M438" s="2">
        <f>Table2[[#This Row],[Кіровоградська область]]*100</f>
        <v>22</v>
      </c>
      <c r="N438" s="2">
        <f>Table2[[#This Row],[Луганська область]]*100</f>
        <v>24.390243902439025</v>
      </c>
      <c r="O438" s="2">
        <f>Table2[[#This Row],[Львівська область]]*100</f>
        <v>54.424778761061944</v>
      </c>
      <c r="P438" s="2">
        <f>Table2[[#This Row],[Миколаївська область]]*100</f>
        <v>27.559055118110237</v>
      </c>
      <c r="Q438" s="2">
        <f>Table2[[#This Row],[Одеська область]]*100</f>
        <v>15.479876160990713</v>
      </c>
      <c r="R438" s="2">
        <f>Table2[[#This Row],[Полтавська область]]*100</f>
        <v>11.242603550295858</v>
      </c>
      <c r="S438" s="2">
        <f>Table2[[#This Row],[Рівненська область]]*100</f>
        <v>37.037037037037038</v>
      </c>
      <c r="T438" s="2">
        <f>Table2[[#This Row],[Сумська область]]*100</f>
        <v>24.615384615384617</v>
      </c>
      <c r="U438" s="2">
        <f>Table2[[#This Row],[Тернопільська область]]*100</f>
        <v>33.047210300429185</v>
      </c>
      <c r="V438" s="2">
        <f>Table2[[#This Row],[Харківська область]]*100</f>
        <v>54.838709677419352</v>
      </c>
      <c r="W438" s="2">
        <f>Table2[[#This Row],[Херсонська область]]*100</f>
        <v>14.444444444444443</v>
      </c>
      <c r="X438" s="2">
        <f>Table2[[#This Row],[Хмельницька область]]*100</f>
        <v>70.512820512820511</v>
      </c>
      <c r="Y438" s="2">
        <f>Table2[[#This Row],[Черкаська область]]*100</f>
        <v>66.666666666666657</v>
      </c>
      <c r="Z438" s="2">
        <f>Table2[[#This Row],[Чернівецька область]]*100</f>
        <v>48</v>
      </c>
      <c r="AA438" s="2">
        <f>Table2[[#This Row],[Чернігівська область]]*100</f>
        <v>29.66101694915254</v>
      </c>
    </row>
    <row r="439" spans="1:27" x14ac:dyDescent="0.35">
      <c r="A439" s="1">
        <v>44113</v>
      </c>
      <c r="B439" t="s">
        <v>50</v>
      </c>
      <c r="C439" s="2">
        <f>Table2[[#This Row],[м.Київ]]*100</f>
        <v>40</v>
      </c>
      <c r="D439" s="2">
        <f>Table2[[#This Row],[Вінницька область]]*100</f>
        <v>84.251968503937007</v>
      </c>
      <c r="E439" s="2">
        <f>Table2[[#This Row],[Волинська область]]*100</f>
        <v>61.224489795918366</v>
      </c>
      <c r="F439" s="2">
        <f>Table2[[#This Row],[Дніпропетровська область]]*100</f>
        <v>64.615384615384613</v>
      </c>
      <c r="G439" s="2">
        <f>Table2[[#This Row],[Донецька область]]*100</f>
        <v>-38.666666666666664</v>
      </c>
      <c r="H439" s="2">
        <f>Table2[[#This Row],[Житомирська область]]*100</f>
        <v>86.18421052631578</v>
      </c>
      <c r="I439" s="2">
        <f>Table2[[#This Row],[Закарпатська область]]*100</f>
        <v>54.205607476635507</v>
      </c>
      <c r="J439" s="2">
        <f>Table2[[#This Row],[Запорізька область]]*100</f>
        <v>82.033898305084733</v>
      </c>
      <c r="K439" s="2">
        <f>Table2[[#This Row],[Івано-Франківська область]]*100</f>
        <v>39.583333333333329</v>
      </c>
      <c r="L439" s="2">
        <f>Table2[[#This Row],[Київська область]]*100</f>
        <v>47.096774193548384</v>
      </c>
      <c r="M439" s="2">
        <f>Table2[[#This Row],[Кіровоградська область]]*100</f>
        <v>78</v>
      </c>
      <c r="N439" s="2">
        <f>Table2[[#This Row],[Луганська область]]*100</f>
        <v>75.609756097560975</v>
      </c>
      <c r="O439" s="2">
        <f>Table2[[#This Row],[Львівська область]]*100</f>
        <v>45.575221238938049</v>
      </c>
      <c r="P439" s="2">
        <f>Table2[[#This Row],[Миколаївська область]]*100</f>
        <v>72.440944881889763</v>
      </c>
      <c r="Q439" s="2">
        <f>Table2[[#This Row],[Одеська область]]*100</f>
        <v>84.520123839009287</v>
      </c>
      <c r="R439" s="2">
        <f>Table2[[#This Row],[Полтавська область]]*100</f>
        <v>88.757396449704146</v>
      </c>
      <c r="S439" s="2">
        <f>Table2[[#This Row],[Рівненська область]]*100</f>
        <v>62.962962962962962</v>
      </c>
      <c r="T439" s="2">
        <f>Table2[[#This Row],[Сумська область]]*100</f>
        <v>75.384615384615387</v>
      </c>
      <c r="U439" s="2">
        <f>Table2[[#This Row],[Тернопільська область]]*100</f>
        <v>66.952789699570815</v>
      </c>
      <c r="V439" s="2">
        <f>Table2[[#This Row],[Харківська область]]*100</f>
        <v>45.161290322580641</v>
      </c>
      <c r="W439" s="2">
        <f>Table2[[#This Row],[Херсонська область]]*100</f>
        <v>85.555555555555557</v>
      </c>
      <c r="X439" s="2">
        <f>Table2[[#This Row],[Хмельницька область]]*100</f>
        <v>29.487179487179489</v>
      </c>
      <c r="Y439" s="2">
        <f>Table2[[#This Row],[Черкаська область]]*100</f>
        <v>33.333333333333329</v>
      </c>
      <c r="Z439" s="2">
        <f>Table2[[#This Row],[Чернівецька область]]*100</f>
        <v>52</v>
      </c>
      <c r="AA439" s="2">
        <f>Table2[[#This Row],[Чернігівська область]]*100</f>
        <v>70.33898305084746</v>
      </c>
    </row>
    <row r="440" spans="1:27" x14ac:dyDescent="0.35">
      <c r="A440" s="1">
        <v>44113</v>
      </c>
      <c r="B440" t="s">
        <v>51</v>
      </c>
      <c r="C440" s="2">
        <f>Table2[[#This Row],[м.Київ]]*100</f>
        <v>17.708333333333336</v>
      </c>
      <c r="D440" s="2">
        <f>Table2[[#This Row],[Вінницька область]]*100</f>
        <v>36.241610738255034</v>
      </c>
      <c r="E440" s="2">
        <f>Table2[[#This Row],[Волинська область]]*100</f>
        <v>7.6923076923076925</v>
      </c>
      <c r="F440" s="2">
        <f>Table2[[#This Row],[Дніпропетровська область]]*100</f>
        <v>3.9170506912442393</v>
      </c>
      <c r="G440" s="2">
        <f>Table2[[#This Row],[Донецька область]]*100</f>
        <v>9.2783505154639183</v>
      </c>
      <c r="H440" s="2">
        <f>Table2[[#This Row],[Житомирська область]]*100</f>
        <v>5.2910052910052912</v>
      </c>
      <c r="I440" s="2">
        <f>Table2[[#This Row],[Закарпатська область]]*100</f>
        <v>7.2072072072072073</v>
      </c>
      <c r="J440" s="2">
        <f>Table2[[#This Row],[Запорізька область]]*100</f>
        <v>8.3832335329341312</v>
      </c>
      <c r="K440" s="2">
        <f>Table2[[#This Row],[Івано-Франківська область]]*100</f>
        <v>23.943661971830984</v>
      </c>
      <c r="L440" s="2">
        <f>Table2[[#This Row],[Київська область]]*100</f>
        <v>12.790697674418606</v>
      </c>
      <c r="M440" s="2">
        <f>Table2[[#This Row],[Кіровоградська область]]*100</f>
        <v>13.953488372093023</v>
      </c>
      <c r="N440" s="2">
        <f>Table2[[#This Row],[Луганська область]]*100</f>
        <v>8.5271317829457356</v>
      </c>
      <c r="O440" s="2">
        <f>Table2[[#This Row],[Львівська область]]*100</f>
        <v>20.994475138121548</v>
      </c>
      <c r="P440" s="2">
        <f>Table2[[#This Row],[Миколаївська область]]*100</f>
        <v>7.2463768115942031</v>
      </c>
      <c r="Q440" s="2">
        <f>Table2[[#This Row],[Одеська область]]*100</f>
        <v>8.9430894308943092</v>
      </c>
      <c r="R440" s="2">
        <f>Table2[[#This Row],[Полтавська область]]*100</f>
        <v>5.9649122807017543</v>
      </c>
      <c r="S440" s="2">
        <f>Table2[[#This Row],[Рівненська область]]*100</f>
        <v>6.25</v>
      </c>
      <c r="T440" s="2">
        <f>Table2[[#This Row],[Сумська область]]*100</f>
        <v>4.0650406504065035</v>
      </c>
      <c r="U440" s="2">
        <f>Table2[[#This Row],[Тернопільська область]]*100</f>
        <v>5.508474576271186</v>
      </c>
      <c r="V440" s="2">
        <f>Table2[[#This Row],[Харківська область]]*100</f>
        <v>24.675324675324674</v>
      </c>
      <c r="W440" s="2">
        <f>Table2[[#This Row],[Херсонська область]]*100</f>
        <v>1.7045454545454544</v>
      </c>
      <c r="X440" s="2">
        <f>Table2[[#This Row],[Хмельницька область]]*100</f>
        <v>10.256410256410255</v>
      </c>
      <c r="Y440" s="2">
        <f>Table2[[#This Row],[Черкаська область]]*100</f>
        <v>1.8867924528301887</v>
      </c>
      <c r="Z440" s="2">
        <f>Table2[[#This Row],[Чернівецька область]]*100</f>
        <v>2.6490066225165565</v>
      </c>
      <c r="AA440" s="2">
        <f>Table2[[#This Row],[Чернігівська область]]*100</f>
        <v>8.1967213114754092</v>
      </c>
    </row>
    <row r="441" spans="1:27" x14ac:dyDescent="0.35">
      <c r="A441" s="1">
        <v>44113</v>
      </c>
      <c r="B441" t="s">
        <v>52</v>
      </c>
      <c r="C441" s="2">
        <f>Table2[[#This Row],[м.Київ]]*100</f>
        <v>82.291666666666657</v>
      </c>
      <c r="D441" s="2">
        <f>Table2[[#This Row],[Вінницька область]]*100</f>
        <v>63.758389261744966</v>
      </c>
      <c r="E441" s="2">
        <f>Table2[[#This Row],[Волинська область]]*100</f>
        <v>92.307692307692307</v>
      </c>
      <c r="F441" s="2">
        <f>Table2[[#This Row],[Дніпропетровська область]]*100</f>
        <v>96.082949308755758</v>
      </c>
      <c r="G441" s="2">
        <f>Table2[[#This Row],[Донецька область]]*100</f>
        <v>90.721649484536087</v>
      </c>
      <c r="H441" s="2">
        <f>Table2[[#This Row],[Житомирська область]]*100</f>
        <v>94.708994708994709</v>
      </c>
      <c r="I441" s="2">
        <f>Table2[[#This Row],[Закарпатська область]]*100</f>
        <v>92.792792792792795</v>
      </c>
      <c r="J441" s="2">
        <f>Table2[[#This Row],[Запорізька область]]*100</f>
        <v>91.616766467065872</v>
      </c>
      <c r="K441" s="2">
        <f>Table2[[#This Row],[Івано-Франківська область]]*100</f>
        <v>76.056338028169009</v>
      </c>
      <c r="L441" s="2">
        <f>Table2[[#This Row],[Київська область]]*100</f>
        <v>87.20930232558139</v>
      </c>
      <c r="M441" s="2">
        <f>Table2[[#This Row],[Кіровоградська область]]*100</f>
        <v>86.04651162790698</v>
      </c>
      <c r="N441" s="2">
        <f>Table2[[#This Row],[Луганська область]]*100</f>
        <v>91.472868217054256</v>
      </c>
      <c r="O441" s="2">
        <f>Table2[[#This Row],[Львівська область]]*100</f>
        <v>79.005524861878456</v>
      </c>
      <c r="P441" s="2">
        <f>Table2[[#This Row],[Миколаївська область]]*100</f>
        <v>92.753623188405797</v>
      </c>
      <c r="Q441" s="2">
        <f>Table2[[#This Row],[Одеська область]]*100</f>
        <v>91.056910569105682</v>
      </c>
      <c r="R441" s="2">
        <f>Table2[[#This Row],[Полтавська область]]*100</f>
        <v>94.035087719298247</v>
      </c>
      <c r="S441" s="2">
        <f>Table2[[#This Row],[Рівненська область]]*100</f>
        <v>93.75</v>
      </c>
      <c r="T441" s="2">
        <f>Table2[[#This Row],[Сумська область]]*100</f>
        <v>95.934959349593498</v>
      </c>
      <c r="U441" s="2">
        <f>Table2[[#This Row],[Тернопільська область]]*100</f>
        <v>94.491525423728817</v>
      </c>
      <c r="V441" s="2">
        <f>Table2[[#This Row],[Харківська область]]*100</f>
        <v>75.324675324675326</v>
      </c>
      <c r="W441" s="2">
        <f>Table2[[#This Row],[Херсонська область]]*100</f>
        <v>98.295454545454547</v>
      </c>
      <c r="X441" s="2">
        <f>Table2[[#This Row],[Хмельницька область]]*100</f>
        <v>89.743589743589752</v>
      </c>
      <c r="Y441" s="2">
        <f>Table2[[#This Row],[Черкаська область]]*100</f>
        <v>98.113207547169807</v>
      </c>
      <c r="Z441" s="2">
        <f>Table2[[#This Row],[Чернівецька область]]*100</f>
        <v>97.350993377483448</v>
      </c>
      <c r="AA441" s="2">
        <f>Table2[[#This Row],[Чернігівська область]]*100</f>
        <v>91.803278688524586</v>
      </c>
    </row>
    <row r="442" spans="1:27" x14ac:dyDescent="0.35">
      <c r="A442" s="1">
        <v>44114</v>
      </c>
      <c r="B442" t="s">
        <v>30</v>
      </c>
      <c r="C442" s="2">
        <f>Table2[[#This Row],[м.Київ]]*100</f>
        <v>62.599771949828963</v>
      </c>
      <c r="D442" s="2">
        <f>Table2[[#This Row],[Вінницька область]]*100</f>
        <v>27.048022598870059</v>
      </c>
      <c r="E442" s="2">
        <f>Table2[[#This Row],[Волинська область]]*100</f>
        <v>33.045729076790337</v>
      </c>
      <c r="F442" s="2">
        <f>Table2[[#This Row],[Дніпропетровська область]]*100</f>
        <v>22.591566635887965</v>
      </c>
      <c r="G442" s="2">
        <f>Table2[[#This Row],[Донецька область]]*100</f>
        <v>34.681042228212036</v>
      </c>
      <c r="H442" s="2">
        <f>Table2[[#This Row],[Житомирська область]]*100</f>
        <v>45.682451253481894</v>
      </c>
      <c r="I442" s="2">
        <f>Table2[[#This Row],[Закарпатська область]]*100</f>
        <v>33.597185576077401</v>
      </c>
      <c r="J442" s="2">
        <f>Table2[[#This Row],[Запорізька область]]*100</f>
        <v>30.653266331658291</v>
      </c>
      <c r="K442" s="2">
        <f>Table2[[#This Row],[Івано-Франківська область]]*100</f>
        <v>25.22960561858455</v>
      </c>
      <c r="L442" s="2">
        <f>Table2[[#This Row],[Київська область]]*100</f>
        <v>40.314852840520196</v>
      </c>
      <c r="M442" s="2">
        <f>Table2[[#This Row],[Кіровоградська область]]*100</f>
        <v>45.794392523364486</v>
      </c>
      <c r="N442" s="2">
        <f>Table2[[#This Row],[Луганська область]]*100</f>
        <v>68.070175438596493</v>
      </c>
      <c r="O442" s="2">
        <f>Table2[[#This Row],[Львівська область]]*100</f>
        <v>27.969052224371371</v>
      </c>
      <c r="P442" s="2">
        <f>Table2[[#This Row],[Миколаївська область]]*100</f>
        <v>37.387387387387392</v>
      </c>
      <c r="Q442" s="2">
        <f>Table2[[#This Row],[Одеська область]]*100</f>
        <v>37.676292813969106</v>
      </c>
      <c r="R442" s="2">
        <f>Table2[[#This Row],[Полтавська область]]*100</f>
        <v>34.552332912988646</v>
      </c>
      <c r="S442" s="2">
        <f>Table2[[#This Row],[Рівненська область]]*100</f>
        <v>47.776510832383124</v>
      </c>
      <c r="T442" s="2">
        <f>Table2[[#This Row],[Сумська область]]*100</f>
        <v>36.468885672937773</v>
      </c>
      <c r="U442" s="2">
        <f>Table2[[#This Row],[Тернопільська область]]*100</f>
        <v>38.738207547169814</v>
      </c>
      <c r="V442" s="2">
        <f>Table2[[#This Row],[Харківська область]]*100</f>
        <v>47.207501019160212</v>
      </c>
      <c r="W442" s="2">
        <f>Table2[[#This Row],[Херсонська область]]*100</f>
        <v>22.84569138276553</v>
      </c>
      <c r="X442" s="2">
        <f>Table2[[#This Row],[Хмельницька область]]*100</f>
        <v>46.975354742345033</v>
      </c>
      <c r="Y442" s="2">
        <f>Table2[[#This Row],[Черкаська область]]*100</f>
        <v>51.718213058419252</v>
      </c>
      <c r="Z442" s="2">
        <f>Table2[[#This Row],[Чернівецька область]]*100</f>
        <v>33.386454183266935</v>
      </c>
      <c r="AA442" s="2">
        <f>Table2[[#This Row],[Чернігівська область]]*100</f>
        <v>49.802371541501977</v>
      </c>
    </row>
    <row r="443" spans="1:27" x14ac:dyDescent="0.35">
      <c r="A443" s="1">
        <v>44114</v>
      </c>
      <c r="B443" t="s">
        <v>31</v>
      </c>
      <c r="C443" s="2">
        <f>Table2[[#This Row],[м.Київ]]*100</f>
        <v>3.7628278221208662</v>
      </c>
      <c r="D443" s="2">
        <f>Table2[[#This Row],[Вінницька область]]*100</f>
        <v>35.310734463276837</v>
      </c>
      <c r="E443" s="2">
        <f>Table2[[#This Row],[Волинська область]]*100</f>
        <v>15.35806729939603</v>
      </c>
      <c r="F443" s="2">
        <f>Table2[[#This Row],[Дніпропетровська область]]*100</f>
        <v>40.658664204370574</v>
      </c>
      <c r="G443" s="2">
        <f>Table2[[#This Row],[Донецька область]]*100</f>
        <v>56.154537286612758</v>
      </c>
      <c r="H443" s="2">
        <f>Table2[[#This Row],[Житомирська область]]*100</f>
        <v>7.0566388115134631</v>
      </c>
      <c r="I443" s="2">
        <f>Table2[[#This Row],[Закарпатська область]]*100</f>
        <v>8.7071240105540895</v>
      </c>
      <c r="J443" s="2">
        <f>Table2[[#This Row],[Запорізька область]]*100</f>
        <v>17.803302225412779</v>
      </c>
      <c r="K443" s="2">
        <f>Table2[[#This Row],[Івано-Франківська область]]*100</f>
        <v>13.398163155051323</v>
      </c>
      <c r="L443" s="2">
        <f>Table2[[#This Row],[Київська область]]*100</f>
        <v>13.826146475017111</v>
      </c>
      <c r="M443" s="2">
        <f>Table2[[#This Row],[Кіровоградська область]]*100</f>
        <v>9.3457943925233646</v>
      </c>
      <c r="N443" s="2">
        <f>Table2[[#This Row],[Луганська область]]*100</f>
        <v>17.543859649122805</v>
      </c>
      <c r="O443" s="2">
        <f>Table2[[#This Row],[Львівська область]]*100</f>
        <v>21.8568665377176</v>
      </c>
      <c r="P443" s="2">
        <f>Table2[[#This Row],[Миколаївська область]]*100</f>
        <v>24.324324324324326</v>
      </c>
      <c r="Q443" s="2">
        <f>Table2[[#This Row],[Одеська область]]*100</f>
        <v>43.451981195433177</v>
      </c>
      <c r="R443" s="2">
        <f>Table2[[#This Row],[Полтавська область]]*100</f>
        <v>22.194199243379572</v>
      </c>
      <c r="S443" s="2">
        <f>Table2[[#This Row],[Рівненська область]]*100</f>
        <v>14.367160775370582</v>
      </c>
      <c r="T443" s="2">
        <f>Table2[[#This Row],[Сумська область]]*100</f>
        <v>19.392185238784371</v>
      </c>
      <c r="U443" s="2">
        <f>Table2[[#This Row],[Тернопільська область]]*100</f>
        <v>10.141509433962264</v>
      </c>
      <c r="V443" s="2">
        <f>Table2[[#This Row],[Харківська область]]*100</f>
        <v>23.196086424785978</v>
      </c>
      <c r="W443" s="2">
        <f>Table2[[#This Row],[Херсонська область]]*100</f>
        <v>0</v>
      </c>
      <c r="X443" s="2">
        <f>Table2[[#This Row],[Хмельницька область]]*100</f>
        <v>20.014936519790886</v>
      </c>
      <c r="Y443" s="2">
        <f>Table2[[#This Row],[Черкаська область]]*100</f>
        <v>1.202749140893471</v>
      </c>
      <c r="Z443" s="2">
        <f>Table2[[#This Row],[Чернівецька область]]*100</f>
        <v>18.88446215139442</v>
      </c>
      <c r="AA443" s="2">
        <f>Table2[[#This Row],[Чернігівська область]]*100</f>
        <v>9.8814229249011856</v>
      </c>
    </row>
    <row r="444" spans="1:27" x14ac:dyDescent="0.35">
      <c r="A444" s="1">
        <v>44114</v>
      </c>
      <c r="B444" t="s">
        <v>32</v>
      </c>
      <c r="C444" s="2">
        <f>Table2[[#This Row],[м.Київ]]*100</f>
        <v>66.362599771949832</v>
      </c>
      <c r="D444" s="2">
        <f>Table2[[#This Row],[Вінницька область]]*100</f>
        <v>62.3587570621469</v>
      </c>
      <c r="E444" s="2">
        <f>Table2[[#This Row],[Волинська область]]*100</f>
        <v>48.403796376186371</v>
      </c>
      <c r="F444" s="2">
        <f>Table2[[#This Row],[Дніпропетровська область]]*100</f>
        <v>63.250230840258538</v>
      </c>
      <c r="G444" s="2">
        <f>Table2[[#This Row],[Донецька область]]*100</f>
        <v>90.835579514824786</v>
      </c>
      <c r="H444" s="2">
        <f>Table2[[#This Row],[Житомирська область]]*100</f>
        <v>52.739090064995352</v>
      </c>
      <c r="I444" s="2">
        <f>Table2[[#This Row],[Закарпатська область]]*100</f>
        <v>42.30430958663149</v>
      </c>
      <c r="J444" s="2">
        <f>Table2[[#This Row],[Запорізька область]]*100</f>
        <v>48.456568557071066</v>
      </c>
      <c r="K444" s="2">
        <f>Table2[[#This Row],[Івано-Франківська область]]*100</f>
        <v>38.627768773635871</v>
      </c>
      <c r="L444" s="2">
        <f>Table2[[#This Row],[Київська область]]*100</f>
        <v>54.140999315537307</v>
      </c>
      <c r="M444" s="2">
        <f>Table2[[#This Row],[Кіровоградська область]]*100</f>
        <v>55.140186915887845</v>
      </c>
      <c r="N444" s="2">
        <f>Table2[[#This Row],[Луганська область]]*100</f>
        <v>85.614035087719301</v>
      </c>
      <c r="O444" s="2">
        <f>Table2[[#This Row],[Львівська область]]*100</f>
        <v>49.825918762088975</v>
      </c>
      <c r="P444" s="2">
        <f>Table2[[#This Row],[Миколаївська область]]*100</f>
        <v>61.711711711711715</v>
      </c>
      <c r="Q444" s="2">
        <f>Table2[[#This Row],[Одеська область]]*100</f>
        <v>81.128274009402276</v>
      </c>
      <c r="R444" s="2">
        <f>Table2[[#This Row],[Полтавська область]]*100</f>
        <v>56.746532156368225</v>
      </c>
      <c r="S444" s="2">
        <f>Table2[[#This Row],[Рівненська область]]*100</f>
        <v>62.143671607753703</v>
      </c>
      <c r="T444" s="2">
        <f>Table2[[#This Row],[Сумська область]]*100</f>
        <v>55.861070911722145</v>
      </c>
      <c r="U444" s="2">
        <f>Table2[[#This Row],[Тернопільська область]]*100</f>
        <v>48.879716981132077</v>
      </c>
      <c r="V444" s="2">
        <f>Table2[[#This Row],[Харківська область]]*100</f>
        <v>70.403587443946194</v>
      </c>
      <c r="W444" s="2">
        <f>Table2[[#This Row],[Херсонська область]]*100</f>
        <v>22.84569138276553</v>
      </c>
      <c r="X444" s="2">
        <f>Table2[[#This Row],[Хмельницька область]]*100</f>
        <v>66.990291262135926</v>
      </c>
      <c r="Y444" s="2">
        <f>Table2[[#This Row],[Черкаська область]]*100</f>
        <v>52.920962199312719</v>
      </c>
      <c r="Z444" s="2">
        <f>Table2[[#This Row],[Чернівецька область]]*100</f>
        <v>52.270916334661358</v>
      </c>
      <c r="AA444" s="2">
        <f>Table2[[#This Row],[Чернігівська область]]*100</f>
        <v>59.683794466403164</v>
      </c>
    </row>
    <row r="445" spans="1:27" x14ac:dyDescent="0.35">
      <c r="A445" s="1">
        <v>44114</v>
      </c>
      <c r="B445" t="s">
        <v>33</v>
      </c>
      <c r="C445" s="2">
        <f>Table2[[#This Row],[м.Київ]]*100</f>
        <v>33.637400228050176</v>
      </c>
      <c r="D445" s="2">
        <f>Table2[[#This Row],[Вінницька область]]*100</f>
        <v>37.6412429378531</v>
      </c>
      <c r="E445" s="2">
        <f>Table2[[#This Row],[Волинська область]]*100</f>
        <v>51.596203623813629</v>
      </c>
      <c r="F445" s="2">
        <f>Table2[[#This Row],[Дніпропетровська область]]*100</f>
        <v>36.749769159741462</v>
      </c>
      <c r="G445" s="2">
        <f>Table2[[#This Row],[Донецька область]]*100</f>
        <v>9.1644204851752065</v>
      </c>
      <c r="H445" s="2">
        <f>Table2[[#This Row],[Житомирська область]]*100</f>
        <v>47.260909935004648</v>
      </c>
      <c r="I445" s="2">
        <f>Table2[[#This Row],[Закарпатська область]]*100</f>
        <v>57.695690413368503</v>
      </c>
      <c r="J445" s="2">
        <f>Table2[[#This Row],[Запорізька область]]*100</f>
        <v>51.543431442928934</v>
      </c>
      <c r="K445" s="2">
        <f>Table2[[#This Row],[Івано-Франківська область]]*100</f>
        <v>61.372231226364129</v>
      </c>
      <c r="L445" s="2">
        <f>Table2[[#This Row],[Київська область]]*100</f>
        <v>45.859000684462693</v>
      </c>
      <c r="M445" s="2">
        <f>Table2[[#This Row],[Кіровоградська область]]*100</f>
        <v>44.859813084112155</v>
      </c>
      <c r="N445" s="2">
        <f>Table2[[#This Row],[Луганська область]]*100</f>
        <v>14.385964912280702</v>
      </c>
      <c r="O445" s="2">
        <f>Table2[[#This Row],[Львівська область]]*100</f>
        <v>50.174081237911025</v>
      </c>
      <c r="P445" s="2">
        <f>Table2[[#This Row],[Миколаївська область]]*100</f>
        <v>38.288288288288285</v>
      </c>
      <c r="Q445" s="2">
        <f>Table2[[#This Row],[Одеська область]]*100</f>
        <v>18.871725990597721</v>
      </c>
      <c r="R445" s="2">
        <f>Table2[[#This Row],[Полтавська область]]*100</f>
        <v>43.253467843631775</v>
      </c>
      <c r="S445" s="2">
        <f>Table2[[#This Row],[Рівненська область]]*100</f>
        <v>37.856328392246297</v>
      </c>
      <c r="T445" s="2">
        <f>Table2[[#This Row],[Сумська область]]*100</f>
        <v>44.138929088277855</v>
      </c>
      <c r="U445" s="2">
        <f>Table2[[#This Row],[Тернопільська область]]*100</f>
        <v>51.12028301886793</v>
      </c>
      <c r="V445" s="2">
        <f>Table2[[#This Row],[Харківська область]]*100</f>
        <v>29.596412556053806</v>
      </c>
      <c r="W445" s="2">
        <f>Table2[[#This Row],[Херсонська область]]*100</f>
        <v>77.154308617234463</v>
      </c>
      <c r="X445" s="2">
        <f>Table2[[#This Row],[Хмельницька область]]*100</f>
        <v>33.009708737864074</v>
      </c>
      <c r="Y445" s="2">
        <f>Table2[[#This Row],[Черкаська область]]*100</f>
        <v>47.079037800687281</v>
      </c>
      <c r="Z445" s="2">
        <f>Table2[[#This Row],[Чернівецька область]]*100</f>
        <v>47.729083665338642</v>
      </c>
      <c r="AA445" s="2">
        <f>Table2[[#This Row],[Чернігівська область]]*100</f>
        <v>40.316205533596836</v>
      </c>
    </row>
    <row r="446" spans="1:27" x14ac:dyDescent="0.35">
      <c r="A446" s="1">
        <v>44114</v>
      </c>
      <c r="B446" t="s">
        <v>46</v>
      </c>
      <c r="C446" s="2">
        <f>Table2[[#This Row],[м.Київ]]*100</f>
        <v>34.13150893196503</v>
      </c>
      <c r="D446" s="2">
        <f>Table2[[#This Row],[Вінницька область]]*100</f>
        <v>35.94632768361582</v>
      </c>
      <c r="E446" s="2">
        <f>Table2[[#This Row],[Волинська область]]*100</f>
        <v>32.959447799827437</v>
      </c>
      <c r="F446" s="2">
        <f>Table2[[#This Row],[Дніпропетровська область]]*100</f>
        <v>30.738221214411691</v>
      </c>
      <c r="G446" s="2">
        <f>Table2[[#This Row],[Донецька область]]*100</f>
        <v>45.817958179581794</v>
      </c>
      <c r="H446" s="2">
        <f>Table2[[#This Row],[Житомирська область]]*100</f>
        <v>54.932432432432435</v>
      </c>
      <c r="I446" s="2">
        <f>Table2[[#This Row],[Закарпатська область]]*100</f>
        <v>52.066842568161832</v>
      </c>
      <c r="J446" s="2">
        <f>Table2[[#This Row],[Запорізька область]]*100</f>
        <v>55.334846765039728</v>
      </c>
      <c r="K446" s="2">
        <f>Table2[[#This Row],[Івано-Франківська область]]*100</f>
        <v>37.598736176935226</v>
      </c>
      <c r="L446" s="2">
        <f>Table2[[#This Row],[Київська область]]*100</f>
        <v>50.47106325706595</v>
      </c>
      <c r="M446" s="2">
        <f>Table2[[#This Row],[Кіровоградська область]]*100</f>
        <v>82.15767634854771</v>
      </c>
      <c r="N446" s="2">
        <f>Table2[[#This Row],[Луганська область]]*100</f>
        <v>38.94736842105263</v>
      </c>
      <c r="O446" s="2">
        <f>Table2[[#This Row],[Львівська область]]*100</f>
        <v>51.471135940409681</v>
      </c>
      <c r="P446" s="2">
        <f>Table2[[#This Row],[Миколаївська область]]*100</f>
        <v>45.225225225225223</v>
      </c>
      <c r="Q446" s="2">
        <f>Table2[[#This Row],[Одеська область]]*100</f>
        <v>40.769754768392367</v>
      </c>
      <c r="R446" s="2">
        <f>Table2[[#This Row],[Полтавська область]]*100</f>
        <v>32.155477031802121</v>
      </c>
      <c r="S446" s="2">
        <f>Table2[[#This Row],[Рівненська область]]*100</f>
        <v>33.089311859443633</v>
      </c>
      <c r="T446" s="2">
        <f>Table2[[#This Row],[Сумська область]]*100</f>
        <v>51.118210862619804</v>
      </c>
      <c r="U446" s="2">
        <f>Table2[[#This Row],[Тернопільська область]]*100</f>
        <v>29.775967413441958</v>
      </c>
      <c r="V446" s="2">
        <f>Table2[[#This Row],[Харківська область]]*100</f>
        <v>25.650289017341038</v>
      </c>
      <c r="W446" s="2">
        <f>Table2[[#This Row],[Херсонська область]]*100</f>
        <v>45.591739475774425</v>
      </c>
      <c r="X446" s="2">
        <f>Table2[[#This Row],[Хмельницька область]]*100</f>
        <v>57.230980123372177</v>
      </c>
      <c r="Y446" s="2">
        <f>Table2[[#This Row],[Черкаська область]]*100</f>
        <v>47.635135135135137</v>
      </c>
      <c r="Z446" s="2">
        <f>Table2[[#This Row],[Чернівецька область]]*100</f>
        <v>34.980079681274901</v>
      </c>
      <c r="AA446" s="2">
        <f>Table2[[#This Row],[Чернігівська область]]*100</f>
        <v>24.785407725321889</v>
      </c>
    </row>
    <row r="447" spans="1:27" x14ac:dyDescent="0.35">
      <c r="A447" s="1">
        <v>44114</v>
      </c>
      <c r="B447" t="s">
        <v>47</v>
      </c>
      <c r="C447" s="2">
        <f>Table2[[#This Row],[м.Київ]]*100</f>
        <v>60.913140311804007</v>
      </c>
      <c r="D447" s="2">
        <f>Table2[[#This Row],[Вінницька область]]*100</f>
        <v>71.709233791748531</v>
      </c>
      <c r="E447" s="2">
        <f>Table2[[#This Row],[Волинська область]]*100</f>
        <v>54.973821989528794</v>
      </c>
      <c r="F447" s="2">
        <f>Table2[[#This Row],[Дніпропетровська область]]*100</f>
        <v>37.622950819672127</v>
      </c>
      <c r="G447" s="2">
        <f>Table2[[#This Row],[Донецька область]]*100</f>
        <v>41.476510067114091</v>
      </c>
      <c r="H447" s="2">
        <f>Table2[[#This Row],[Житомирська область]]*100</f>
        <v>9.7170971709717104</v>
      </c>
      <c r="I447" s="2">
        <f>Table2[[#This Row],[Закарпатська область]]*100</f>
        <v>45.945945945945951</v>
      </c>
      <c r="J447" s="2">
        <f>Table2[[#This Row],[Запорізька область]]*100</f>
        <v>19.282051282051281</v>
      </c>
      <c r="K447" s="2">
        <f>Table2[[#This Row],[Івано-Франківська область]]*100</f>
        <v>34.87394957983193</v>
      </c>
      <c r="L447" s="2">
        <f>Table2[[#This Row],[Київська область]]*100</f>
        <v>79.066666666666663</v>
      </c>
      <c r="M447" s="2">
        <f>Table2[[#This Row],[Кіровоградська область]]*100</f>
        <v>44.444444444444443</v>
      </c>
      <c r="N447" s="2">
        <f>Table2[[#This Row],[Луганська область]]*100</f>
        <v>13.513513513513514</v>
      </c>
      <c r="O447" s="2">
        <f>Table2[[#This Row],[Львівська область]]*100</f>
        <v>61.577424023154848</v>
      </c>
      <c r="P447" s="2">
        <f>Table2[[#This Row],[Миколаївська область]]*100</f>
        <v>52.39043824701195</v>
      </c>
      <c r="Q447" s="2">
        <f>Table2[[#This Row],[Одеська область]]*100</f>
        <v>36.42439431913116</v>
      </c>
      <c r="R447" s="2">
        <f>Table2[[#This Row],[Полтавська область]]*100</f>
        <v>24.835164835164836</v>
      </c>
      <c r="S447" s="2">
        <f>Table2[[#This Row],[Рівненська область]]*100</f>
        <v>41.814159292035399</v>
      </c>
      <c r="T447" s="2">
        <f>Table2[[#This Row],[Сумська область]]*100</f>
        <v>61.250000000000007</v>
      </c>
      <c r="U447" s="2">
        <f>Table2[[#This Row],[Тернопільська область]]*100</f>
        <v>41.58686730506156</v>
      </c>
      <c r="V447" s="2">
        <f>Table2[[#This Row],[Харківська область]]*100</f>
        <v>79.154929577464785</v>
      </c>
      <c r="W447" s="2">
        <f>Table2[[#This Row],[Херсонська область]]*100</f>
        <v>2.4390243902439024</v>
      </c>
      <c r="X447" s="2">
        <f>Table2[[#This Row],[Хмельницька область]]*100</f>
        <v>51.377245508982043</v>
      </c>
      <c r="Y447" s="2">
        <f>Table2[[#This Row],[Черкаська область]]*100</f>
        <v>89.716312056737593</v>
      </c>
      <c r="Z447" s="2">
        <f>Table2[[#This Row],[Чернівецька область]]*100</f>
        <v>42.369020501138955</v>
      </c>
      <c r="AA447" s="2">
        <f>Table2[[#This Row],[Чернігівська область]]*100</f>
        <v>54.112554112554115</v>
      </c>
    </row>
    <row r="448" spans="1:27" x14ac:dyDescent="0.35">
      <c r="A448" s="1">
        <v>44114</v>
      </c>
      <c r="B448" t="s">
        <v>48</v>
      </c>
      <c r="C448" s="2">
        <f>Table2[[#This Row],[м.Київ]]*100</f>
        <v>39.086859688195993</v>
      </c>
      <c r="D448" s="2">
        <f>Table2[[#This Row],[Вінницька область]]*100</f>
        <v>28.290766208251473</v>
      </c>
      <c r="E448" s="2">
        <f>Table2[[#This Row],[Волинська область]]*100</f>
        <v>45.026178010471199</v>
      </c>
      <c r="F448" s="2">
        <f>Table2[[#This Row],[Дніпропетровська область]]*100</f>
        <v>62.377049180327873</v>
      </c>
      <c r="G448" s="2">
        <f>Table2[[#This Row],[Донецька область]]*100</f>
        <v>58.523489932885909</v>
      </c>
      <c r="H448" s="2">
        <f>Table2[[#This Row],[Житомирська область]]*100</f>
        <v>90.282902829028288</v>
      </c>
      <c r="I448" s="2">
        <f>Table2[[#This Row],[Закарпатська область]]*100</f>
        <v>54.054054054054056</v>
      </c>
      <c r="J448" s="2">
        <f>Table2[[#This Row],[Запорізька область]]*100</f>
        <v>80.717948717948715</v>
      </c>
      <c r="K448" s="2">
        <f>Table2[[#This Row],[Івано-Франківська область]]*100</f>
        <v>65.12605042016807</v>
      </c>
      <c r="L448" s="2">
        <f>Table2[[#This Row],[Київська область]]*100</f>
        <v>20.933333333333334</v>
      </c>
      <c r="M448" s="2">
        <f>Table2[[#This Row],[Кіровоградська область]]*100</f>
        <v>55.555555555555557</v>
      </c>
      <c r="N448" s="2">
        <f>Table2[[#This Row],[Луганська область]]*100</f>
        <v>86.486486486486484</v>
      </c>
      <c r="O448" s="2">
        <f>Table2[[#This Row],[Львівська область]]*100</f>
        <v>38.422575976845152</v>
      </c>
      <c r="P448" s="2">
        <f>Table2[[#This Row],[Миколаївська область]]*100</f>
        <v>47.60956175298805</v>
      </c>
      <c r="Q448" s="2">
        <f>Table2[[#This Row],[Одеська область]]*100</f>
        <v>63.57560568086884</v>
      </c>
      <c r="R448" s="2">
        <f>Table2[[#This Row],[Полтавська область]]*100</f>
        <v>75.164835164835168</v>
      </c>
      <c r="S448" s="2">
        <f>Table2[[#This Row],[Рівненська область]]*100</f>
        <v>58.185840707964601</v>
      </c>
      <c r="T448" s="2">
        <f>Table2[[#This Row],[Сумська область]]*100</f>
        <v>38.75</v>
      </c>
      <c r="U448" s="2">
        <f>Table2[[#This Row],[Тернопільська область]]*100</f>
        <v>58.41313269493844</v>
      </c>
      <c r="V448" s="2">
        <f>Table2[[#This Row],[Харківська область]]*100</f>
        <v>20.845070422535212</v>
      </c>
      <c r="W448" s="2">
        <f>Table2[[#This Row],[Херсонська область]]*100</f>
        <v>97.560975609756099</v>
      </c>
      <c r="X448" s="2">
        <f>Table2[[#This Row],[Хмельницька область]]*100</f>
        <v>48.622754491017965</v>
      </c>
      <c r="Y448" s="2">
        <f>Table2[[#This Row],[Черкаська область]]*100</f>
        <v>10.283687943262411</v>
      </c>
      <c r="Z448" s="2">
        <f>Table2[[#This Row],[Чернівецька область]]*100</f>
        <v>57.630979498861045</v>
      </c>
      <c r="AA448" s="2">
        <f>Table2[[#This Row],[Чернігівська область]]*100</f>
        <v>45.887445887445885</v>
      </c>
    </row>
    <row r="449" spans="1:27" x14ac:dyDescent="0.35">
      <c r="A449" s="1">
        <v>44114</v>
      </c>
      <c r="B449" t="s">
        <v>49</v>
      </c>
      <c r="C449" s="2">
        <f>Table2[[#This Row],[м.Київ]]*100</f>
        <v>61.632653061224488</v>
      </c>
      <c r="D449" s="2">
        <f>Table2[[#This Row],[Вінницька область]]*100</f>
        <v>16.535433070866144</v>
      </c>
      <c r="E449" s="2">
        <f>Table2[[#This Row],[Волинська область]]*100</f>
        <v>37.755102040816325</v>
      </c>
      <c r="F449" s="2">
        <f>Table2[[#This Row],[Дніпропетровська область]]*100</f>
        <v>38.805970149253731</v>
      </c>
      <c r="G449" s="2">
        <f>Table2[[#This Row],[Донецька область]]*100</f>
        <v>144.66666666666669</v>
      </c>
      <c r="H449" s="2">
        <f>Table2[[#This Row],[Житомирська область]]*100</f>
        <v>13.815789473684212</v>
      </c>
      <c r="I449" s="2">
        <f>Table2[[#This Row],[Закарпатська область]]*100</f>
        <v>50.467289719626166</v>
      </c>
      <c r="J449" s="2">
        <f>Table2[[#This Row],[Запорізька область]]*100</f>
        <v>18.983050847457626</v>
      </c>
      <c r="K449" s="2">
        <f>Table2[[#This Row],[Івано-Франківська область]]*100</f>
        <v>61.805555555555557</v>
      </c>
      <c r="L449" s="2">
        <f>Table2[[#This Row],[Київська область]]*100</f>
        <v>58.598726114649679</v>
      </c>
      <c r="M449" s="2">
        <f>Table2[[#This Row],[Кіровоградська область]]*100</f>
        <v>30</v>
      </c>
      <c r="N449" s="2">
        <f>Table2[[#This Row],[Луганська область]]*100</f>
        <v>31.707317073170731</v>
      </c>
      <c r="O449" s="2">
        <f>Table2[[#This Row],[Львівська область]]*100</f>
        <v>50.884955752212392</v>
      </c>
      <c r="P449" s="2">
        <f>Table2[[#This Row],[Миколаївська область]]*100</f>
        <v>35.433070866141733</v>
      </c>
      <c r="Q449" s="2">
        <f>Table2[[#This Row],[Одеська область]]*100</f>
        <v>24.148606811145513</v>
      </c>
      <c r="R449" s="2">
        <f>Table2[[#This Row],[Полтавська область]]*100</f>
        <v>11.834319526627219</v>
      </c>
      <c r="S449" s="2">
        <f>Table2[[#This Row],[Рівненська область]]*100</f>
        <v>36.111111111111107</v>
      </c>
      <c r="T449" s="2">
        <f>Table2[[#This Row],[Сумська область]]*100</f>
        <v>23.880597014925371</v>
      </c>
      <c r="U449" s="2">
        <f>Table2[[#This Row],[Тернопільська область]]*100</f>
        <v>33.047210300429185</v>
      </c>
      <c r="V449" s="2">
        <f>Table2[[#This Row],[Харківська область]]*100</f>
        <v>55.376344086021504</v>
      </c>
      <c r="W449" s="2">
        <f>Table2[[#This Row],[Херсонська область]]*100</f>
        <v>15.555555555555555</v>
      </c>
      <c r="X449" s="2">
        <f>Table2[[#This Row],[Хмельницька область]]*100</f>
        <v>56.17977528089888</v>
      </c>
      <c r="Y449" s="2">
        <f>Table2[[#This Row],[Черкаська область]]*100</f>
        <v>66.666666666666657</v>
      </c>
      <c r="Z449" s="2">
        <f>Table2[[#This Row],[Чернівецька область]]*100</f>
        <v>50</v>
      </c>
      <c r="AA449" s="2">
        <f>Table2[[#This Row],[Чернігівська область]]*100</f>
        <v>29.66101694915254</v>
      </c>
    </row>
    <row r="450" spans="1:27" x14ac:dyDescent="0.35">
      <c r="A450" s="1">
        <v>44114</v>
      </c>
      <c r="B450" t="s">
        <v>50</v>
      </c>
      <c r="C450" s="2">
        <f>Table2[[#This Row],[м.Київ]]*100</f>
        <v>38.367346938775512</v>
      </c>
      <c r="D450" s="2">
        <f>Table2[[#This Row],[Вінницька область]]*100</f>
        <v>83.464566929133852</v>
      </c>
      <c r="E450" s="2">
        <f>Table2[[#This Row],[Волинська область]]*100</f>
        <v>62.244897959183675</v>
      </c>
      <c r="F450" s="2">
        <f>Table2[[#This Row],[Дніпропетровська область]]*100</f>
        <v>61.194029850746269</v>
      </c>
      <c r="G450" s="2">
        <f>Table2[[#This Row],[Донецька область]]*100</f>
        <v>-44.666666666666664</v>
      </c>
      <c r="H450" s="2">
        <f>Table2[[#This Row],[Житомирська область]]*100</f>
        <v>86.18421052631578</v>
      </c>
      <c r="I450" s="2">
        <f>Table2[[#This Row],[Закарпатська область]]*100</f>
        <v>49.532710280373834</v>
      </c>
      <c r="J450" s="2">
        <f>Table2[[#This Row],[Запорізька область]]*100</f>
        <v>81.016949152542367</v>
      </c>
      <c r="K450" s="2">
        <f>Table2[[#This Row],[Івано-Франківська область]]*100</f>
        <v>38.194444444444443</v>
      </c>
      <c r="L450" s="2">
        <f>Table2[[#This Row],[Київська область]]*100</f>
        <v>41.401273885350321</v>
      </c>
      <c r="M450" s="2">
        <f>Table2[[#This Row],[Кіровоградська область]]*100</f>
        <v>70</v>
      </c>
      <c r="N450" s="2">
        <f>Table2[[#This Row],[Луганська область]]*100</f>
        <v>68.292682926829272</v>
      </c>
      <c r="O450" s="2">
        <f>Table2[[#This Row],[Львівська область]]*100</f>
        <v>49.115044247787608</v>
      </c>
      <c r="P450" s="2">
        <f>Table2[[#This Row],[Миколаївська область]]*100</f>
        <v>64.566929133858267</v>
      </c>
      <c r="Q450" s="2">
        <f>Table2[[#This Row],[Одеська область]]*100</f>
        <v>75.851393188854487</v>
      </c>
      <c r="R450" s="2">
        <f>Table2[[#This Row],[Полтавська область]]*100</f>
        <v>88.165680473372774</v>
      </c>
      <c r="S450" s="2">
        <f>Table2[[#This Row],[Рівненська область]]*100</f>
        <v>63.888888888888886</v>
      </c>
      <c r="T450" s="2">
        <f>Table2[[#This Row],[Сумська область]]*100</f>
        <v>76.119402985074629</v>
      </c>
      <c r="U450" s="2">
        <f>Table2[[#This Row],[Тернопільська область]]*100</f>
        <v>66.952789699570815</v>
      </c>
      <c r="V450" s="2">
        <f>Table2[[#This Row],[Харківська область]]*100</f>
        <v>44.623655913978496</v>
      </c>
      <c r="W450" s="2">
        <f>Table2[[#This Row],[Херсонська область]]*100</f>
        <v>84.444444444444443</v>
      </c>
      <c r="X450" s="2">
        <f>Table2[[#This Row],[Хмельницька область]]*100</f>
        <v>43.820224719101127</v>
      </c>
      <c r="Y450" s="2">
        <f>Table2[[#This Row],[Черкаська область]]*100</f>
        <v>33.333333333333329</v>
      </c>
      <c r="Z450" s="2">
        <f>Table2[[#This Row],[Чернівецька область]]*100</f>
        <v>50</v>
      </c>
      <c r="AA450" s="2">
        <f>Table2[[#This Row],[Чернігівська область]]*100</f>
        <v>70.33898305084746</v>
      </c>
    </row>
    <row r="451" spans="1:27" x14ac:dyDescent="0.35">
      <c r="A451" s="1">
        <v>44114</v>
      </c>
      <c r="B451" t="s">
        <v>51</v>
      </c>
      <c r="C451" s="2">
        <f>Table2[[#This Row],[м.Київ]]*100</f>
        <v>16.145833333333336</v>
      </c>
      <c r="D451" s="2">
        <f>Table2[[#This Row],[Вінницька область]]*100</f>
        <v>37.583892617449663</v>
      </c>
      <c r="E451" s="2">
        <f>Table2[[#This Row],[Волинська область]]*100</f>
        <v>8.3333333333333321</v>
      </c>
      <c r="F451" s="2">
        <f>Table2[[#This Row],[Дніпропетровська область]]*100</f>
        <v>3.4090909090909087</v>
      </c>
      <c r="G451" s="2">
        <f>Table2[[#This Row],[Донецька область]]*100</f>
        <v>9.2783505154639183</v>
      </c>
      <c r="H451" s="2">
        <f>Table2[[#This Row],[Житомирська область]]*100</f>
        <v>4.2328042328042326</v>
      </c>
      <c r="I451" s="2">
        <f>Table2[[#This Row],[Закарпатська область]]*100</f>
        <v>9.9099099099099099</v>
      </c>
      <c r="J451" s="2">
        <f>Table2[[#This Row],[Запорізька область]]*100</f>
        <v>8.9820359281437128</v>
      </c>
      <c r="K451" s="2">
        <f>Table2[[#This Row],[Івано-Франківська область]]*100</f>
        <v>25.352112676056336</v>
      </c>
      <c r="L451" s="2">
        <f>Table2[[#This Row],[Київська область]]*100</f>
        <v>13.793103448275861</v>
      </c>
      <c r="M451" s="2">
        <f>Table2[[#This Row],[Кіровоградська область]]*100</f>
        <v>13.953488372093023</v>
      </c>
      <c r="N451" s="2">
        <f>Table2[[#This Row],[Луганська область]]*100</f>
        <v>5.4263565891472867</v>
      </c>
      <c r="O451" s="2">
        <f>Table2[[#This Row],[Львівська область]]*100</f>
        <v>22.651933701657459</v>
      </c>
      <c r="P451" s="2">
        <f>Table2[[#This Row],[Миколаївська область]]*100</f>
        <v>9.4202898550724647</v>
      </c>
      <c r="Q451" s="2">
        <f>Table2[[#This Row],[Одеська область]]*100</f>
        <v>6.5040650406504072</v>
      </c>
      <c r="R451" s="2">
        <f>Table2[[#This Row],[Полтавська область]]*100</f>
        <v>5.6140350877192979</v>
      </c>
      <c r="S451" s="2">
        <f>Table2[[#This Row],[Рівненська область]]*100</f>
        <v>5.46875</v>
      </c>
      <c r="T451" s="2">
        <f>Table2[[#This Row],[Сумська область]]*100</f>
        <v>4.0650406504065035</v>
      </c>
      <c r="U451" s="2">
        <f>Table2[[#This Row],[Тернопільська область]]*100</f>
        <v>5.508474576271186</v>
      </c>
      <c r="V451" s="2">
        <f>Table2[[#This Row],[Харківська область]]*100</f>
        <v>24.675324675324674</v>
      </c>
      <c r="W451" s="2">
        <f>Table2[[#This Row],[Херсонська область]]*100</f>
        <v>2.2727272727272729</v>
      </c>
      <c r="X451" s="2">
        <f>Table2[[#This Row],[Хмельницька область]]*100</f>
        <v>10</v>
      </c>
      <c r="Y451" s="2">
        <f>Table2[[#This Row],[Черкаська область]]*100</f>
        <v>0.94339622641509435</v>
      </c>
      <c r="Z451" s="2">
        <f>Table2[[#This Row],[Чернівецька область]]*100</f>
        <v>3.3112582781456954</v>
      </c>
      <c r="AA451" s="2">
        <f>Table2[[#This Row],[Чернігівська область]]*100</f>
        <v>8.1967213114754092</v>
      </c>
    </row>
    <row r="452" spans="1:27" x14ac:dyDescent="0.35">
      <c r="A452" s="1">
        <v>44114</v>
      </c>
      <c r="B452" t="s">
        <v>52</v>
      </c>
      <c r="C452" s="2">
        <f>Table2[[#This Row],[м.Київ]]*100</f>
        <v>83.854166666666657</v>
      </c>
      <c r="D452" s="2">
        <f>Table2[[#This Row],[Вінницька область]]*100</f>
        <v>62.416107382550337</v>
      </c>
      <c r="E452" s="2">
        <f>Table2[[#This Row],[Волинська область]]*100</f>
        <v>91.666666666666657</v>
      </c>
      <c r="F452" s="2">
        <f>Table2[[#This Row],[Дніпропетровська область]]*100</f>
        <v>96.590909090909093</v>
      </c>
      <c r="G452" s="2">
        <f>Table2[[#This Row],[Донецька область]]*100</f>
        <v>90.721649484536087</v>
      </c>
      <c r="H452" s="2">
        <f>Table2[[#This Row],[Житомирська область]]*100</f>
        <v>95.767195767195773</v>
      </c>
      <c r="I452" s="2">
        <f>Table2[[#This Row],[Закарпатська область]]*100</f>
        <v>90.090090090090087</v>
      </c>
      <c r="J452" s="2">
        <f>Table2[[#This Row],[Запорізька область]]*100</f>
        <v>91.017964071856284</v>
      </c>
      <c r="K452" s="2">
        <f>Table2[[#This Row],[Івано-Франківська область]]*100</f>
        <v>74.647887323943664</v>
      </c>
      <c r="L452" s="2">
        <f>Table2[[#This Row],[Київська область]]*100</f>
        <v>86.206896551724128</v>
      </c>
      <c r="M452" s="2">
        <f>Table2[[#This Row],[Кіровоградська область]]*100</f>
        <v>86.04651162790698</v>
      </c>
      <c r="N452" s="2">
        <f>Table2[[#This Row],[Луганська область]]*100</f>
        <v>94.573643410852711</v>
      </c>
      <c r="O452" s="2">
        <f>Table2[[#This Row],[Львівська область]]*100</f>
        <v>77.348066298342545</v>
      </c>
      <c r="P452" s="2">
        <f>Table2[[#This Row],[Миколаївська область]]*100</f>
        <v>90.579710144927532</v>
      </c>
      <c r="Q452" s="2">
        <f>Table2[[#This Row],[Одеська область]]*100</f>
        <v>93.495934959349597</v>
      </c>
      <c r="R452" s="2">
        <f>Table2[[#This Row],[Полтавська область]]*100</f>
        <v>94.385964912280713</v>
      </c>
      <c r="S452" s="2">
        <f>Table2[[#This Row],[Рівненська область]]*100</f>
        <v>94.53125</v>
      </c>
      <c r="T452" s="2">
        <f>Table2[[#This Row],[Сумська область]]*100</f>
        <v>95.934959349593498</v>
      </c>
      <c r="U452" s="2">
        <f>Table2[[#This Row],[Тернопільська область]]*100</f>
        <v>94.491525423728817</v>
      </c>
      <c r="V452" s="2">
        <f>Table2[[#This Row],[Харківська область]]*100</f>
        <v>75.324675324675326</v>
      </c>
      <c r="W452" s="2">
        <f>Table2[[#This Row],[Херсонська область]]*100</f>
        <v>97.727272727272734</v>
      </c>
      <c r="X452" s="2">
        <f>Table2[[#This Row],[Хмельницька область]]*100</f>
        <v>90</v>
      </c>
      <c r="Y452" s="2">
        <f>Table2[[#This Row],[Черкаська область]]*100</f>
        <v>99.056603773584911</v>
      </c>
      <c r="Z452" s="2">
        <f>Table2[[#This Row],[Чернівецька область]]*100</f>
        <v>96.688741721854313</v>
      </c>
      <c r="AA452" s="2">
        <f>Table2[[#This Row],[Чернігівська область]]*100</f>
        <v>91.803278688524586</v>
      </c>
    </row>
    <row r="453" spans="1:27" x14ac:dyDescent="0.35">
      <c r="A453" s="1">
        <v>44115</v>
      </c>
      <c r="B453" t="s">
        <v>30</v>
      </c>
      <c r="C453" s="2">
        <f>Table2[[#This Row],[м.Київ]]*100</f>
        <v>66.400608133789433</v>
      </c>
      <c r="D453" s="2">
        <f>Table2[[#This Row],[Вінницька область]]*100</f>
        <v>26.906779661016948</v>
      </c>
      <c r="E453" s="2">
        <f>Table2[[#This Row],[Волинська область]]*100</f>
        <v>33.13201035375323</v>
      </c>
      <c r="F453" s="2">
        <f>Table2[[#This Row],[Дніпропетровська область]]*100</f>
        <v>23.409973126306362</v>
      </c>
      <c r="G453" s="2">
        <f>Table2[[#This Row],[Донецька область]]*100</f>
        <v>34.120734908136484</v>
      </c>
      <c r="H453" s="2">
        <f>Table2[[#This Row],[Житомирська область]]*100</f>
        <v>47.640653357531761</v>
      </c>
      <c r="I453" s="2">
        <f>Table2[[#This Row],[Закарпатська область]]*100</f>
        <v>34.652594547053653</v>
      </c>
      <c r="J453" s="2">
        <f>Table2[[#This Row],[Запорізька область]]*100</f>
        <v>31.514716439339558</v>
      </c>
      <c r="K453" s="2">
        <f>Table2[[#This Row],[Івано-Франківська область]]*100</f>
        <v>24.743381955699622</v>
      </c>
      <c r="L453" s="2">
        <f>Table2[[#This Row],[Київська область]]*100</f>
        <v>42.847364818617386</v>
      </c>
      <c r="M453" s="2">
        <f>Table2[[#This Row],[Кіровоградська область]]*100</f>
        <v>46.728971962616825</v>
      </c>
      <c r="N453" s="2">
        <f>Table2[[#This Row],[Луганська область]]*100</f>
        <v>73.68421052631578</v>
      </c>
      <c r="O453" s="2">
        <f>Table2[[#This Row],[Львівська область]]*100</f>
        <v>29.941972920696326</v>
      </c>
      <c r="P453" s="2">
        <f>Table2[[#This Row],[Миколаївська область]]*100</f>
        <v>38.918918918918919</v>
      </c>
      <c r="Q453" s="2">
        <f>Table2[[#This Row],[Одеська область]]*100</f>
        <v>36.131631967763603</v>
      </c>
      <c r="R453" s="2">
        <f>Table2[[#This Row],[Полтавська область]]*100</f>
        <v>34.563345633456336</v>
      </c>
      <c r="S453" s="2">
        <f>Table2[[#This Row],[Рівненська область]]*100</f>
        <v>49.187432286023835</v>
      </c>
      <c r="T453" s="2">
        <f>Table2[[#This Row],[Сумська область]]*100</f>
        <v>42.112879884225762</v>
      </c>
      <c r="U453" s="2">
        <f>Table2[[#This Row],[Тернопільська область]]*100</f>
        <v>39.033018867924532</v>
      </c>
      <c r="V453" s="2">
        <f>Table2[[#This Row],[Харківська область]]*100</f>
        <v>48.104362005707294</v>
      </c>
      <c r="W453" s="2">
        <f>Table2[[#This Row],[Херсонська область]]*100</f>
        <v>28.056112224448899</v>
      </c>
      <c r="X453" s="2">
        <f>Table2[[#This Row],[Хмельницька область]]*100</f>
        <v>46.652572233967582</v>
      </c>
      <c r="Y453" s="2">
        <f>Table2[[#This Row],[Черкаська область]]*100</f>
        <v>52.233676975945023</v>
      </c>
      <c r="Z453" s="2">
        <f>Table2[[#This Row],[Чернівецька область]]*100</f>
        <v>35.856573705179287</v>
      </c>
      <c r="AA453" s="2">
        <f>Table2[[#This Row],[Чернігівська область]]*100</f>
        <v>47.826086956521742</v>
      </c>
    </row>
    <row r="454" spans="1:27" x14ac:dyDescent="0.35">
      <c r="A454" s="1">
        <v>44115</v>
      </c>
      <c r="B454" t="s">
        <v>31</v>
      </c>
      <c r="C454" s="2">
        <f>Table2[[#This Row],[м.Київ]]*100</f>
        <v>4.4849866970733556</v>
      </c>
      <c r="D454" s="2">
        <f>Table2[[#This Row],[Вінницька область]]*100</f>
        <v>39.689265536723163</v>
      </c>
      <c r="E454" s="2">
        <f>Table2[[#This Row],[Волинська область]]*100</f>
        <v>16.307161345987918</v>
      </c>
      <c r="F454" s="2">
        <f>Table2[[#This Row],[Дніпропетровська область]]*100</f>
        <v>46.760226933412959</v>
      </c>
      <c r="G454" s="2">
        <f>Table2[[#This Row],[Донецька область]]*100</f>
        <v>61.242344706911631</v>
      </c>
      <c r="H454" s="2">
        <f>Table2[[#This Row],[Житомирська область]]*100</f>
        <v>4.2649727767695103</v>
      </c>
      <c r="I454" s="2">
        <f>Table2[[#This Row],[Закарпатська область]]*100</f>
        <v>9.4986807387862786</v>
      </c>
      <c r="J454" s="2">
        <f>Table2[[#This Row],[Запорізька область]]*100</f>
        <v>17.731514716439339</v>
      </c>
      <c r="K454" s="2">
        <f>Table2[[#This Row],[Івано-Франківська область]]*100</f>
        <v>13.938411669367909</v>
      </c>
      <c r="L454" s="2">
        <f>Table2[[#This Row],[Київська область]]*100</f>
        <v>14.921286789869953</v>
      </c>
      <c r="M454" s="2">
        <f>Table2[[#This Row],[Кіровоградська область]]*100</f>
        <v>11.682242990654206</v>
      </c>
      <c r="N454" s="2">
        <f>Table2[[#This Row],[Луганська область]]*100</f>
        <v>20</v>
      </c>
      <c r="O454" s="2">
        <f>Table2[[#This Row],[Львівська область]]*100</f>
        <v>21.8568665377176</v>
      </c>
      <c r="P454" s="2">
        <f>Table2[[#This Row],[Миколаївська область]]*100</f>
        <v>25.315315315315317</v>
      </c>
      <c r="Q454" s="2">
        <f>Table2[[#This Row],[Одеська область]]*100</f>
        <v>40.564137004701138</v>
      </c>
      <c r="R454" s="2">
        <f>Table2[[#This Row],[Полтавська область]]*100</f>
        <v>20.29520295202952</v>
      </c>
      <c r="S454" s="2">
        <f>Table2[[#This Row],[Рівненська область]]*100</f>
        <v>16.034669555796317</v>
      </c>
      <c r="T454" s="2">
        <f>Table2[[#This Row],[Сумська область]]*100</f>
        <v>22.141823444283649</v>
      </c>
      <c r="U454" s="2">
        <f>Table2[[#This Row],[Тернопільська область]]*100</f>
        <v>10.023584905660378</v>
      </c>
      <c r="V454" s="2">
        <f>Table2[[#This Row],[Харківська область]]*100</f>
        <v>24.215246636771301</v>
      </c>
      <c r="W454" s="2">
        <f>Table2[[#This Row],[Херсонська область]]*100</f>
        <v>0</v>
      </c>
      <c r="X454" s="2">
        <f>Table2[[#This Row],[Хмельницька область]]*100</f>
        <v>20.507399577167018</v>
      </c>
      <c r="Y454" s="2">
        <f>Table2[[#This Row],[Черкаська область]]*100</f>
        <v>1.202749140893471</v>
      </c>
      <c r="Z454" s="2">
        <f>Table2[[#This Row],[Чернівецька область]]*100</f>
        <v>17.768924302788843</v>
      </c>
      <c r="AA454" s="2">
        <f>Table2[[#This Row],[Чернігівська область]]*100</f>
        <v>11.067193675889328</v>
      </c>
    </row>
    <row r="455" spans="1:27" x14ac:dyDescent="0.35">
      <c r="A455" s="1">
        <v>44115</v>
      </c>
      <c r="B455" t="s">
        <v>32</v>
      </c>
      <c r="C455" s="2">
        <f>Table2[[#This Row],[м.Київ]]*100</f>
        <v>70.885594830862786</v>
      </c>
      <c r="D455" s="2">
        <f>Table2[[#This Row],[Вінницька область]]*100</f>
        <v>66.596045197740111</v>
      </c>
      <c r="E455" s="2">
        <f>Table2[[#This Row],[Волинська область]]*100</f>
        <v>49.439171699741159</v>
      </c>
      <c r="F455" s="2">
        <f>Table2[[#This Row],[Дніпропетровська область]]*100</f>
        <v>70.170200059719321</v>
      </c>
      <c r="G455" s="2">
        <f>Table2[[#This Row],[Донецька область]]*100</f>
        <v>95.363079615048122</v>
      </c>
      <c r="H455" s="2">
        <f>Table2[[#This Row],[Житомирська область]]*100</f>
        <v>51.905626134301272</v>
      </c>
      <c r="I455" s="2">
        <f>Table2[[#This Row],[Закарпатська область]]*100</f>
        <v>44.15127528583993</v>
      </c>
      <c r="J455" s="2">
        <f>Table2[[#This Row],[Запорізька область]]*100</f>
        <v>49.246231155778894</v>
      </c>
      <c r="K455" s="2">
        <f>Table2[[#This Row],[Івано-Франківська область]]*100</f>
        <v>38.681793625067527</v>
      </c>
      <c r="L455" s="2">
        <f>Table2[[#This Row],[Київська область]]*100</f>
        <v>57.768651608487346</v>
      </c>
      <c r="M455" s="2">
        <f>Table2[[#This Row],[Кіровоградська область]]*100</f>
        <v>58.411214953271028</v>
      </c>
      <c r="N455" s="2">
        <f>Table2[[#This Row],[Луганська область]]*100</f>
        <v>93.684210526315795</v>
      </c>
      <c r="O455" s="2">
        <f>Table2[[#This Row],[Львівська область]]*100</f>
        <v>51.798839458413923</v>
      </c>
      <c r="P455" s="2">
        <f>Table2[[#This Row],[Миколаївська область]]*100</f>
        <v>64.234234234234236</v>
      </c>
      <c r="Q455" s="2">
        <f>Table2[[#This Row],[Одеська область]]*100</f>
        <v>76.695768972464734</v>
      </c>
      <c r="R455" s="2">
        <f>Table2[[#This Row],[Полтавська область]]*100</f>
        <v>54.858548585485856</v>
      </c>
      <c r="S455" s="2">
        <f>Table2[[#This Row],[Рівненська область]]*100</f>
        <v>65.222101841820162</v>
      </c>
      <c r="T455" s="2">
        <f>Table2[[#This Row],[Сумська область]]*100</f>
        <v>64.254703328509407</v>
      </c>
      <c r="U455" s="2">
        <f>Table2[[#This Row],[Тернопільська область]]*100</f>
        <v>49.056603773584904</v>
      </c>
      <c r="V455" s="2">
        <f>Table2[[#This Row],[Харківська область]]*100</f>
        <v>72.319608642478599</v>
      </c>
      <c r="W455" s="2">
        <f>Table2[[#This Row],[Херсонська область]]*100</f>
        <v>28.056112224448899</v>
      </c>
      <c r="X455" s="2">
        <f>Table2[[#This Row],[Хмельницька область]]*100</f>
        <v>67.159971811134596</v>
      </c>
      <c r="Y455" s="2">
        <f>Table2[[#This Row],[Черкаська область]]*100</f>
        <v>53.43642611683849</v>
      </c>
      <c r="Z455" s="2">
        <f>Table2[[#This Row],[Чернівецька область]]*100</f>
        <v>53.625498007968133</v>
      </c>
      <c r="AA455" s="2">
        <f>Table2[[#This Row],[Чернігівська область]]*100</f>
        <v>58.89328063241107</v>
      </c>
    </row>
    <row r="456" spans="1:27" x14ac:dyDescent="0.35">
      <c r="A456" s="1">
        <v>44115</v>
      </c>
      <c r="B456" t="s">
        <v>33</v>
      </c>
      <c r="C456" s="2">
        <f>Table2[[#This Row],[м.Київ]]*100</f>
        <v>29.114405169137214</v>
      </c>
      <c r="D456" s="2">
        <f>Table2[[#This Row],[Вінницька область]]*100</f>
        <v>33.403954802259882</v>
      </c>
      <c r="E456" s="2">
        <f>Table2[[#This Row],[Волинська область]]*100</f>
        <v>50.560828300258841</v>
      </c>
      <c r="F456" s="2">
        <f>Table2[[#This Row],[Дніпропетровська область]]*100</f>
        <v>29.829799940280676</v>
      </c>
      <c r="G456" s="2">
        <f>Table2[[#This Row],[Донецька область]]*100</f>
        <v>4.6369203849518819</v>
      </c>
      <c r="H456" s="2">
        <f>Table2[[#This Row],[Житомирська область]]*100</f>
        <v>48.094373865698728</v>
      </c>
      <c r="I456" s="2">
        <f>Table2[[#This Row],[Закарпатська область]]*100</f>
        <v>55.84872471416007</v>
      </c>
      <c r="J456" s="2">
        <f>Table2[[#This Row],[Запорізька область]]*100</f>
        <v>50.753768844221106</v>
      </c>
      <c r="K456" s="2">
        <f>Table2[[#This Row],[Івано-Франківська область]]*100</f>
        <v>61.318206374932473</v>
      </c>
      <c r="L456" s="2">
        <f>Table2[[#This Row],[Київська область]]*100</f>
        <v>42.231348391512654</v>
      </c>
      <c r="M456" s="2">
        <f>Table2[[#This Row],[Кіровоградська область]]*100</f>
        <v>41.588785046728972</v>
      </c>
      <c r="N456" s="2">
        <f>Table2[[#This Row],[Луганська область]]*100</f>
        <v>6.315789473684208</v>
      </c>
      <c r="O456" s="2">
        <f>Table2[[#This Row],[Львівська область]]*100</f>
        <v>48.201160541586077</v>
      </c>
      <c r="P456" s="2">
        <f>Table2[[#This Row],[Миколаївська область]]*100</f>
        <v>35.765765765765764</v>
      </c>
      <c r="Q456" s="2">
        <f>Table2[[#This Row],[Одеська область]]*100</f>
        <v>23.304231027535259</v>
      </c>
      <c r="R456" s="2">
        <f>Table2[[#This Row],[Полтавська область]]*100</f>
        <v>45.141451414514144</v>
      </c>
      <c r="S456" s="2">
        <f>Table2[[#This Row],[Рівненська область]]*100</f>
        <v>34.777898158179845</v>
      </c>
      <c r="T456" s="2">
        <f>Table2[[#This Row],[Сумська область]]*100</f>
        <v>35.745296671490593</v>
      </c>
      <c r="U456" s="2">
        <f>Table2[[#This Row],[Тернопільська область]]*100</f>
        <v>50.943396226415096</v>
      </c>
      <c r="V456" s="2">
        <f>Table2[[#This Row],[Харківська область]]*100</f>
        <v>27.680391357521405</v>
      </c>
      <c r="W456" s="2">
        <f>Table2[[#This Row],[Херсонська область]]*100</f>
        <v>71.94388777555109</v>
      </c>
      <c r="X456" s="2">
        <f>Table2[[#This Row],[Хмельницька область]]*100</f>
        <v>32.840028188865404</v>
      </c>
      <c r="Y456" s="2">
        <f>Table2[[#This Row],[Черкаська область]]*100</f>
        <v>46.56357388316151</v>
      </c>
      <c r="Z456" s="2">
        <f>Table2[[#This Row],[Чернівецька область]]*100</f>
        <v>46.374501992031867</v>
      </c>
      <c r="AA456" s="2">
        <f>Table2[[#This Row],[Чернігівська область]]*100</f>
        <v>41.10671936758893</v>
      </c>
    </row>
    <row r="457" spans="1:27" x14ac:dyDescent="0.35">
      <c r="A457" s="1">
        <v>44115</v>
      </c>
      <c r="B457" t="s">
        <v>46</v>
      </c>
      <c r="C457" s="2">
        <f>Table2[[#This Row],[м.Київ]]*100</f>
        <v>33.21127792017576</v>
      </c>
      <c r="D457" s="2">
        <f>Table2[[#This Row],[Вінницька область]]*100</f>
        <v>40.889830508474581</v>
      </c>
      <c r="E457" s="2">
        <f>Table2[[#This Row],[Волинська область]]*100</f>
        <v>31.859883236030022</v>
      </c>
      <c r="F457" s="2">
        <f>Table2[[#This Row],[Дніпропетровська область]]*100</f>
        <v>30.738221214411691</v>
      </c>
      <c r="G457" s="2">
        <f>Table2[[#This Row],[Донецька область]]*100</f>
        <v>40.178571428571431</v>
      </c>
      <c r="H457" s="2">
        <f>Table2[[#This Row],[Житомирська область]]*100</f>
        <v>54.932432432432435</v>
      </c>
      <c r="I457" s="2">
        <f>Table2[[#This Row],[Закарпатська область]]*100</f>
        <v>52.066842568161832</v>
      </c>
      <c r="J457" s="2">
        <f>Table2[[#This Row],[Запорізька область]]*100</f>
        <v>55.334846765039728</v>
      </c>
      <c r="K457" s="2">
        <f>Table2[[#This Row],[Івано-Франківська область]]*100</f>
        <v>37.598736176935226</v>
      </c>
      <c r="L457" s="2">
        <f>Table2[[#This Row],[Київська область]]*100</f>
        <v>50.47106325706595</v>
      </c>
      <c r="M457" s="2">
        <f>Table2[[#This Row],[Кіровоградська область]]*100</f>
        <v>82.572614107883808</v>
      </c>
      <c r="N457" s="2">
        <f>Table2[[#This Row],[Луганська область]]*100</f>
        <v>35.714285714285715</v>
      </c>
      <c r="O457" s="2">
        <f>Table2[[#This Row],[Львівська область]]*100</f>
        <v>51.471135940409681</v>
      </c>
      <c r="P457" s="2">
        <f>Table2[[#This Row],[Миколаївська область]]*100</f>
        <v>43.065068493150683</v>
      </c>
      <c r="Q457" s="2">
        <f>Table2[[#This Row],[Одеська область]]*100</f>
        <v>40.769754768392367</v>
      </c>
      <c r="R457" s="2">
        <f>Table2[[#This Row],[Полтавська область]]*100</f>
        <v>32.616487455197138</v>
      </c>
      <c r="S457" s="2">
        <f>Table2[[#This Row],[Рівненська область]]*100</f>
        <v>33.115942028985508</v>
      </c>
      <c r="T457" s="2">
        <f>Table2[[#This Row],[Сумська область]]*100</f>
        <v>50.26624068157615</v>
      </c>
      <c r="U457" s="2">
        <f>Table2[[#This Row],[Тернопільська область]]*100</f>
        <v>29.857433808553974</v>
      </c>
      <c r="V457" s="2">
        <f>Table2[[#This Row],[Харківська область]]*100</f>
        <v>26.589595375722542</v>
      </c>
      <c r="W457" s="2">
        <f>Table2[[#This Row],[Херсонська область]]*100</f>
        <v>45.591739475774425</v>
      </c>
      <c r="X457" s="2">
        <f>Table2[[#This Row],[Хмельницька область]]*100</f>
        <v>57.98492117888965</v>
      </c>
      <c r="Y457" s="2">
        <f>Table2[[#This Row],[Черкаська область]]*100</f>
        <v>47.635135135135137</v>
      </c>
      <c r="Z457" s="2">
        <f>Table2[[#This Row],[Чернівецька область]]*100</f>
        <v>34.980079681274901</v>
      </c>
      <c r="AA457" s="2">
        <f>Table2[[#This Row],[Чернігівська область]]*100</f>
        <v>36.373390557939913</v>
      </c>
    </row>
    <row r="458" spans="1:27" x14ac:dyDescent="0.35">
      <c r="A458" s="1">
        <v>44115</v>
      </c>
      <c r="B458" t="s">
        <v>47</v>
      </c>
      <c r="C458" s="2">
        <f>Table2[[#This Row],[м.Київ]]*100</f>
        <v>62.624035281146639</v>
      </c>
      <c r="D458" s="2">
        <f>Table2[[#This Row],[Вінницька область]]*100</f>
        <v>61.6580310880829</v>
      </c>
      <c r="E458" s="2">
        <f>Table2[[#This Row],[Волинська область]]*100</f>
        <v>62.303664921465973</v>
      </c>
      <c r="F458" s="2">
        <f>Table2[[#This Row],[Дніпропетровська область]]*100</f>
        <v>42.295081967213115</v>
      </c>
      <c r="G458" s="2">
        <f>Table2[[#This Row],[Донецька область]]*100</f>
        <v>54.248366013071895</v>
      </c>
      <c r="H458" s="2">
        <f>Table2[[#This Row],[Житомирська область]]*100</f>
        <v>9.5940959409594093</v>
      </c>
      <c r="I458" s="2">
        <f>Table2[[#This Row],[Закарпатська область]]*100</f>
        <v>47.297297297297298</v>
      </c>
      <c r="J458" s="2">
        <f>Table2[[#This Row],[Запорізька область]]*100</f>
        <v>17.846153846153847</v>
      </c>
      <c r="K458" s="2">
        <f>Table2[[#This Row],[Івано-Франківська область]]*100</f>
        <v>34.733893557422967</v>
      </c>
      <c r="L458" s="2">
        <f>Table2[[#This Row],[Київська область]]*100</f>
        <v>79.066666666666663</v>
      </c>
      <c r="M458" s="2">
        <f>Table2[[#This Row],[Кіровоградська область]]*100</f>
        <v>43.718592964824118</v>
      </c>
      <c r="N458" s="2">
        <f>Table2[[#This Row],[Луганська область]]*100</f>
        <v>1.7391304347826086</v>
      </c>
      <c r="O458" s="2">
        <f>Table2[[#This Row],[Львівська область]]*100</f>
        <v>56.729377713458753</v>
      </c>
      <c r="P458" s="2">
        <f>Table2[[#This Row],[Миколаївська область]]*100</f>
        <v>55.864811133200796</v>
      </c>
      <c r="Q458" s="2">
        <f>Table2[[#This Row],[Одеська область]]*100</f>
        <v>38.095238095238095</v>
      </c>
      <c r="R458" s="2">
        <f>Table2[[#This Row],[Полтавська область]]*100</f>
        <v>25.274725274725274</v>
      </c>
      <c r="S458" s="2">
        <f>Table2[[#This Row],[Рівненська область]]*100</f>
        <v>47.264770240700223</v>
      </c>
      <c r="T458" s="2">
        <f>Table2[[#This Row],[Сумська область]]*100</f>
        <v>61.016949152542374</v>
      </c>
      <c r="U458" s="2">
        <f>Table2[[#This Row],[Тернопільська область]]*100</f>
        <v>42.83765347885403</v>
      </c>
      <c r="V458" s="2">
        <f>Table2[[#This Row],[Харківська область]]*100</f>
        <v>80.027173913043484</v>
      </c>
      <c r="W458" s="2">
        <f>Table2[[#This Row],[Херсонська область]]*100</f>
        <v>2.7874564459930316</v>
      </c>
      <c r="X458" s="2">
        <f>Table2[[#This Row],[Хмельницька область]]*100</f>
        <v>52.4822695035461</v>
      </c>
      <c r="Y458" s="2">
        <f>Table2[[#This Row],[Черкаська область]]*100</f>
        <v>90.425531914893625</v>
      </c>
      <c r="Z458" s="2">
        <f>Table2[[#This Row],[Чернівецька область]]*100</f>
        <v>44.646924829157172</v>
      </c>
      <c r="AA458" s="2">
        <f>Table2[[#This Row],[Чернігівська область]]*100</f>
        <v>37.168141592920357</v>
      </c>
    </row>
    <row r="459" spans="1:27" x14ac:dyDescent="0.35">
      <c r="A459" s="1">
        <v>44115</v>
      </c>
      <c r="B459" t="s">
        <v>48</v>
      </c>
      <c r="C459" s="2">
        <f>Table2[[#This Row],[м.Київ]]*100</f>
        <v>37.375964718853361</v>
      </c>
      <c r="D459" s="2">
        <f>Table2[[#This Row],[Вінницька область]]*100</f>
        <v>38.341968911917093</v>
      </c>
      <c r="E459" s="2">
        <f>Table2[[#This Row],[Волинська область]]*100</f>
        <v>37.696335078534034</v>
      </c>
      <c r="F459" s="2">
        <f>Table2[[#This Row],[Дніпропетровська область]]*100</f>
        <v>57.704918032786892</v>
      </c>
      <c r="G459" s="2">
        <f>Table2[[#This Row],[Донецька область]]*100</f>
        <v>45.751633986928105</v>
      </c>
      <c r="H459" s="2">
        <f>Table2[[#This Row],[Житомирська область]]*100</f>
        <v>90.40590405904058</v>
      </c>
      <c r="I459" s="2">
        <f>Table2[[#This Row],[Закарпатська область]]*100</f>
        <v>52.702702702702695</v>
      </c>
      <c r="J459" s="2">
        <f>Table2[[#This Row],[Запорізька область]]*100</f>
        <v>82.15384615384616</v>
      </c>
      <c r="K459" s="2">
        <f>Table2[[#This Row],[Івано-Франківська область]]*100</f>
        <v>65.266106442577026</v>
      </c>
      <c r="L459" s="2">
        <f>Table2[[#This Row],[Київська область]]*100</f>
        <v>20.933333333333334</v>
      </c>
      <c r="M459" s="2">
        <f>Table2[[#This Row],[Кіровоградська область]]*100</f>
        <v>56.281407035175882</v>
      </c>
      <c r="N459" s="2">
        <f>Table2[[#This Row],[Луганська область]]*100</f>
        <v>98.260869565217391</v>
      </c>
      <c r="O459" s="2">
        <f>Table2[[#This Row],[Львівська область]]*100</f>
        <v>43.270622286541247</v>
      </c>
      <c r="P459" s="2">
        <f>Table2[[#This Row],[Миколаївська область]]*100</f>
        <v>44.135188866799204</v>
      </c>
      <c r="Q459" s="2">
        <f>Table2[[#This Row],[Одеська область]]*100</f>
        <v>61.904761904761905</v>
      </c>
      <c r="R459" s="2">
        <f>Table2[[#This Row],[Полтавська область]]*100</f>
        <v>74.72527472527473</v>
      </c>
      <c r="S459" s="2">
        <f>Table2[[#This Row],[Рівненська область]]*100</f>
        <v>52.735229759299784</v>
      </c>
      <c r="T459" s="2">
        <f>Table2[[#This Row],[Сумська область]]*100</f>
        <v>38.983050847457626</v>
      </c>
      <c r="U459" s="2">
        <f>Table2[[#This Row],[Тернопільська область]]*100</f>
        <v>57.162346521145977</v>
      </c>
      <c r="V459" s="2">
        <f>Table2[[#This Row],[Харківська область]]*100</f>
        <v>19.972826086956523</v>
      </c>
      <c r="W459" s="2">
        <f>Table2[[#This Row],[Херсонська область]]*100</f>
        <v>97.21254355400697</v>
      </c>
      <c r="X459" s="2">
        <f>Table2[[#This Row],[Хмельницька область]]*100</f>
        <v>47.5177304964539</v>
      </c>
      <c r="Y459" s="2">
        <f>Table2[[#This Row],[Черкаська область]]*100</f>
        <v>9.5744680851063837</v>
      </c>
      <c r="Z459" s="2">
        <f>Table2[[#This Row],[Чернівецька область]]*100</f>
        <v>55.353075170842828</v>
      </c>
      <c r="AA459" s="2">
        <f>Table2[[#This Row],[Чернігівська область]]*100</f>
        <v>62.831858407079643</v>
      </c>
    </row>
    <row r="460" spans="1:27" x14ac:dyDescent="0.35">
      <c r="A460" s="1">
        <v>44115</v>
      </c>
      <c r="B460" t="s">
        <v>49</v>
      </c>
      <c r="C460" s="2">
        <f>Table2[[#This Row],[м.Київ]]*100</f>
        <v>59.842519685039377</v>
      </c>
      <c r="D460" s="2">
        <f>Table2[[#This Row],[Вінницька область]]*100</f>
        <v>22.834645669291341</v>
      </c>
      <c r="E460" s="2">
        <f>Table2[[#This Row],[Волинська область]]*100</f>
        <v>33.673469387755098</v>
      </c>
      <c r="F460" s="2">
        <f>Table2[[#This Row],[Дніпропетровська область]]*100</f>
        <v>39.800995024875625</v>
      </c>
      <c r="G460" s="2">
        <f>Table2[[#This Row],[Донецька область]]*100</f>
        <v>74.390243902439025</v>
      </c>
      <c r="H460" s="2">
        <f>Table2[[#This Row],[Житомирська область]]*100</f>
        <v>15.131578947368421</v>
      </c>
      <c r="I460" s="2">
        <f>Table2[[#This Row],[Закарпатська область]]*100</f>
        <v>52.336448598130836</v>
      </c>
      <c r="J460" s="2">
        <f>Table2[[#This Row],[Запорізька область]]*100</f>
        <v>19.661016949152543</v>
      </c>
      <c r="K460" s="2">
        <f>Table2[[#This Row],[Івано-Франківська область]]*100</f>
        <v>61.805555555555557</v>
      </c>
      <c r="L460" s="2">
        <f>Table2[[#This Row],[Київська область]]*100</f>
        <v>58.064516129032263</v>
      </c>
      <c r="M460" s="2">
        <f>Table2[[#This Row],[Кіровоградська область]]*100</f>
        <v>30</v>
      </c>
      <c r="N460" s="2">
        <f>Table2[[#This Row],[Луганська область]]*100</f>
        <v>27.906976744186046</v>
      </c>
      <c r="O460" s="2">
        <f>Table2[[#This Row],[Львівська область]]*100</f>
        <v>52.212389380530979</v>
      </c>
      <c r="P460" s="2">
        <f>Table2[[#This Row],[Миколаївська область]]*100</f>
        <v>35.433070866141733</v>
      </c>
      <c r="Q460" s="2">
        <f>Table2[[#This Row],[Одеська область]]*100</f>
        <v>15.170278637770899</v>
      </c>
      <c r="R460" s="2">
        <f>Table2[[#This Row],[Полтавська область]]*100</f>
        <v>14.201183431952662</v>
      </c>
      <c r="S460" s="2">
        <f>Table2[[#This Row],[Рівненська область]]*100</f>
        <v>32.407407407407405</v>
      </c>
      <c r="T460" s="2">
        <f>Table2[[#This Row],[Сумська область]]*100</f>
        <v>37.313432835820898</v>
      </c>
      <c r="U460" s="2">
        <f>Table2[[#This Row],[Тернопільська область]]*100</f>
        <v>34.763948497854074</v>
      </c>
      <c r="V460" s="2">
        <f>Table2[[#This Row],[Харківська область]]*100</f>
        <v>57.591623036649217</v>
      </c>
      <c r="W460" s="2">
        <f>Table2[[#This Row],[Херсонська область]]*100</f>
        <v>17.777777777777779</v>
      </c>
      <c r="X460" s="2">
        <f>Table2[[#This Row],[Хмельницька область]]*100</f>
        <v>51.68539325842697</v>
      </c>
      <c r="Y460" s="2">
        <f>Table2[[#This Row],[Черкаська область]]*100</f>
        <v>66.666666666666657</v>
      </c>
      <c r="Z460" s="2">
        <f>Table2[[#This Row],[Чернівецька область]]*100</f>
        <v>46</v>
      </c>
      <c r="AA460" s="2">
        <f>Table2[[#This Row],[Чернігівська область]]*100</f>
        <v>29.66101694915254</v>
      </c>
    </row>
    <row r="461" spans="1:27" x14ac:dyDescent="0.35">
      <c r="A461" s="1">
        <v>44115</v>
      </c>
      <c r="B461" t="s">
        <v>50</v>
      </c>
      <c r="C461" s="2">
        <f>Table2[[#This Row],[м.Київ]]*100</f>
        <v>40.15748031496063</v>
      </c>
      <c r="D461" s="2">
        <f>Table2[[#This Row],[Вінницька область]]*100</f>
        <v>77.165354330708652</v>
      </c>
      <c r="E461" s="2">
        <f>Table2[[#This Row],[Волинська область]]*100</f>
        <v>66.326530612244895</v>
      </c>
      <c r="F461" s="2">
        <f>Table2[[#This Row],[Дніпропетровська область]]*100</f>
        <v>60.199004975124382</v>
      </c>
      <c r="G461" s="2">
        <f>Table2[[#This Row],[Донецька область]]*100</f>
        <v>25.609756097560975</v>
      </c>
      <c r="H461" s="2">
        <f>Table2[[#This Row],[Житомирська область]]*100</f>
        <v>84.868421052631575</v>
      </c>
      <c r="I461" s="2">
        <f>Table2[[#This Row],[Закарпатська область]]*100</f>
        <v>47.663551401869157</v>
      </c>
      <c r="J461" s="2">
        <f>Table2[[#This Row],[Запорізька область]]*100</f>
        <v>80.33898305084746</v>
      </c>
      <c r="K461" s="2">
        <f>Table2[[#This Row],[Івано-Франківська область]]*100</f>
        <v>38.194444444444443</v>
      </c>
      <c r="L461" s="2">
        <f>Table2[[#This Row],[Київська область]]*100</f>
        <v>41.935483870967744</v>
      </c>
      <c r="M461" s="2">
        <f>Table2[[#This Row],[Кіровоградська область]]*100</f>
        <v>70</v>
      </c>
      <c r="N461" s="2">
        <f>Table2[[#This Row],[Луганська область]]*100</f>
        <v>72.093023255813947</v>
      </c>
      <c r="O461" s="2">
        <f>Table2[[#This Row],[Львівська область]]*100</f>
        <v>47.787610619469028</v>
      </c>
      <c r="P461" s="2">
        <f>Table2[[#This Row],[Миколаївська область]]*100</f>
        <v>64.566929133858267</v>
      </c>
      <c r="Q461" s="2">
        <f>Table2[[#This Row],[Одеська область]]*100</f>
        <v>84.829721362229108</v>
      </c>
      <c r="R461" s="2">
        <f>Table2[[#This Row],[Полтавська область]]*100</f>
        <v>85.798816568047343</v>
      </c>
      <c r="S461" s="2">
        <f>Table2[[#This Row],[Рівненська область]]*100</f>
        <v>67.592592592592595</v>
      </c>
      <c r="T461" s="2">
        <f>Table2[[#This Row],[Сумська область]]*100</f>
        <v>62.68656716417911</v>
      </c>
      <c r="U461" s="2">
        <f>Table2[[#This Row],[Тернопільська область]]*100</f>
        <v>65.236051502145926</v>
      </c>
      <c r="V461" s="2">
        <f>Table2[[#This Row],[Харківська область]]*100</f>
        <v>42.408376963350783</v>
      </c>
      <c r="W461" s="2">
        <f>Table2[[#This Row],[Херсонська область]]*100</f>
        <v>82.222222222222214</v>
      </c>
      <c r="X461" s="2">
        <f>Table2[[#This Row],[Хмельницька область]]*100</f>
        <v>48.314606741573037</v>
      </c>
      <c r="Y461" s="2">
        <f>Table2[[#This Row],[Черкаська область]]*100</f>
        <v>33.333333333333329</v>
      </c>
      <c r="Z461" s="2">
        <f>Table2[[#This Row],[Чернівецька область]]*100</f>
        <v>54</v>
      </c>
      <c r="AA461" s="2">
        <f>Table2[[#This Row],[Чернігівська область]]*100</f>
        <v>70.33898305084746</v>
      </c>
    </row>
    <row r="462" spans="1:27" x14ac:dyDescent="0.35">
      <c r="A462" s="1">
        <v>44115</v>
      </c>
      <c r="B462" t="s">
        <v>51</v>
      </c>
      <c r="C462" s="2">
        <f>Table2[[#This Row],[м.Київ]]*100</f>
        <v>17.1875</v>
      </c>
      <c r="D462" s="2">
        <f>Table2[[#This Row],[Вінницька область]]*100</f>
        <v>33.557046979865774</v>
      </c>
      <c r="E462" s="2">
        <f>Table2[[#This Row],[Волинська область]]*100</f>
        <v>8.3333333333333321</v>
      </c>
      <c r="F462" s="2">
        <f>Table2[[#This Row],[Дніпропетровська область]]*100</f>
        <v>3.8636363636363633</v>
      </c>
      <c r="G462" s="2">
        <f>Table2[[#This Row],[Донецька область]]*100</f>
        <v>7.0652173913043477</v>
      </c>
      <c r="H462" s="2">
        <f>Table2[[#This Row],[Житомирська область]]*100</f>
        <v>4.7619047619047619</v>
      </c>
      <c r="I462" s="2">
        <f>Table2[[#This Row],[Закарпатська область]]*100</f>
        <v>8.1081081081081088</v>
      </c>
      <c r="J462" s="2">
        <f>Table2[[#This Row],[Запорізька область]]*100</f>
        <v>8.9820359281437128</v>
      </c>
      <c r="K462" s="2">
        <f>Table2[[#This Row],[Івано-Франківська область]]*100</f>
        <v>33.098591549295776</v>
      </c>
      <c r="L462" s="2">
        <f>Table2[[#This Row],[Київська область]]*100</f>
        <v>13.372093023255813</v>
      </c>
      <c r="M462" s="2">
        <f>Table2[[#This Row],[Кіровоградська область]]*100</f>
        <v>13.953488372093023</v>
      </c>
      <c r="N462" s="2">
        <f>Table2[[#This Row],[Луганська область]]*100</f>
        <v>9.3023255813953494</v>
      </c>
      <c r="O462" s="2">
        <f>Table2[[#This Row],[Львівська область]]*100</f>
        <v>18.784530386740332</v>
      </c>
      <c r="P462" s="2">
        <f>Table2[[#This Row],[Миколаївська область]]*100</f>
        <v>8.695652173913043</v>
      </c>
      <c r="Q462" s="2">
        <f>Table2[[#This Row],[Одеська область]]*100</f>
        <v>2.8455284552845526</v>
      </c>
      <c r="R462" s="2">
        <f>Table2[[#This Row],[Полтавська область]]*100</f>
        <v>5.6140350877192979</v>
      </c>
      <c r="S462" s="2">
        <f>Table2[[#This Row],[Рівненська область]]*100</f>
        <v>3.90625</v>
      </c>
      <c r="T462" s="2">
        <f>Table2[[#This Row],[Сумська область]]*100</f>
        <v>4.8780487804878048</v>
      </c>
      <c r="U462" s="2">
        <f>Table2[[#This Row],[Тернопільська область]]*100</f>
        <v>5.02092050209205</v>
      </c>
      <c r="V462" s="2">
        <f>Table2[[#This Row],[Харківська область]]*100</f>
        <v>24.516129032258064</v>
      </c>
      <c r="W462" s="2">
        <f>Table2[[#This Row],[Херсонська область]]*100</f>
        <v>2.2727272727272729</v>
      </c>
      <c r="X462" s="2">
        <f>Table2[[#This Row],[Хмельницька область]]*100</f>
        <v>10.76923076923077</v>
      </c>
      <c r="Y462" s="2">
        <f>Table2[[#This Row],[Черкаська область]]*100</f>
        <v>1.8867924528301887</v>
      </c>
      <c r="Z462" s="2">
        <f>Table2[[#This Row],[Чернівецька область]]*100</f>
        <v>2.6490066225165565</v>
      </c>
      <c r="AA462" s="2">
        <f>Table2[[#This Row],[Чернігівська область]]*100</f>
        <v>8.6614173228346463</v>
      </c>
    </row>
    <row r="463" spans="1:27" x14ac:dyDescent="0.35">
      <c r="A463" s="1">
        <v>44115</v>
      </c>
      <c r="B463" t="s">
        <v>52</v>
      </c>
      <c r="C463" s="2">
        <f>Table2[[#This Row],[м.Київ]]*100</f>
        <v>82.8125</v>
      </c>
      <c r="D463" s="2">
        <f>Table2[[#This Row],[Вінницька область]]*100</f>
        <v>66.442953020134226</v>
      </c>
      <c r="E463" s="2">
        <f>Table2[[#This Row],[Волинська область]]*100</f>
        <v>91.666666666666657</v>
      </c>
      <c r="F463" s="2">
        <f>Table2[[#This Row],[Дніпропетровська область]]*100</f>
        <v>96.136363636363626</v>
      </c>
      <c r="G463" s="2">
        <f>Table2[[#This Row],[Донецька область]]*100</f>
        <v>92.934782608695656</v>
      </c>
      <c r="H463" s="2">
        <f>Table2[[#This Row],[Житомирська область]]*100</f>
        <v>95.238095238095227</v>
      </c>
      <c r="I463" s="2">
        <f>Table2[[#This Row],[Закарпатська область]]*100</f>
        <v>91.891891891891902</v>
      </c>
      <c r="J463" s="2">
        <f>Table2[[#This Row],[Запорізька область]]*100</f>
        <v>91.017964071856284</v>
      </c>
      <c r="K463" s="2">
        <f>Table2[[#This Row],[Івано-Франківська область]]*100</f>
        <v>66.901408450704224</v>
      </c>
      <c r="L463" s="2">
        <f>Table2[[#This Row],[Київська область]]*100</f>
        <v>86.627906976744185</v>
      </c>
      <c r="M463" s="2">
        <f>Table2[[#This Row],[Кіровоградська область]]*100</f>
        <v>86.04651162790698</v>
      </c>
      <c r="N463" s="2">
        <f>Table2[[#This Row],[Луганська область]]*100</f>
        <v>90.697674418604649</v>
      </c>
      <c r="O463" s="2">
        <f>Table2[[#This Row],[Львівська область]]*100</f>
        <v>81.215469613259671</v>
      </c>
      <c r="P463" s="2">
        <f>Table2[[#This Row],[Миколаївська область]]*100</f>
        <v>91.304347826086953</v>
      </c>
      <c r="Q463" s="2">
        <f>Table2[[#This Row],[Одеська область]]*100</f>
        <v>97.154471544715449</v>
      </c>
      <c r="R463" s="2">
        <f>Table2[[#This Row],[Полтавська область]]*100</f>
        <v>94.385964912280713</v>
      </c>
      <c r="S463" s="2">
        <f>Table2[[#This Row],[Рівненська область]]*100</f>
        <v>96.09375</v>
      </c>
      <c r="T463" s="2">
        <f>Table2[[#This Row],[Сумська область]]*100</f>
        <v>95.121951219512198</v>
      </c>
      <c r="U463" s="2">
        <f>Table2[[#This Row],[Тернопільська область]]*100</f>
        <v>94.979079497907946</v>
      </c>
      <c r="V463" s="2">
        <f>Table2[[#This Row],[Харківська область]]*100</f>
        <v>75.483870967741936</v>
      </c>
      <c r="W463" s="2">
        <f>Table2[[#This Row],[Херсонська область]]*100</f>
        <v>97.727272727272734</v>
      </c>
      <c r="X463" s="2">
        <f>Table2[[#This Row],[Хмельницька область]]*100</f>
        <v>89.230769230769241</v>
      </c>
      <c r="Y463" s="2">
        <f>Table2[[#This Row],[Черкаська область]]*100</f>
        <v>98.113207547169807</v>
      </c>
      <c r="Z463" s="2">
        <f>Table2[[#This Row],[Чернівецька область]]*100</f>
        <v>97.350993377483448</v>
      </c>
      <c r="AA463" s="2">
        <f>Table2[[#This Row],[Чернігівська область]]*100</f>
        <v>91.338582677165363</v>
      </c>
    </row>
    <row r="464" spans="1:27" x14ac:dyDescent="0.35">
      <c r="A464" s="1">
        <v>44116</v>
      </c>
      <c r="B464" t="s">
        <v>30</v>
      </c>
      <c r="C464" s="2">
        <f>Table2[[#This Row],[м.Київ]]*100</f>
        <v>65.433906993775167</v>
      </c>
      <c r="D464" s="2">
        <f>Table2[[#This Row],[Вінницька область]]*100</f>
        <v>27.683615819209038</v>
      </c>
      <c r="E464" s="2">
        <f>Table2[[#This Row],[Волинська область]]*100</f>
        <v>32.777314428690573</v>
      </c>
      <c r="F464" s="2">
        <f>Table2[[#This Row],[Дніпропетровська область]]*100</f>
        <v>26.425798745894298</v>
      </c>
      <c r="G464" s="2">
        <f>Table2[[#This Row],[Донецька область]]*100</f>
        <v>30.452674897119341</v>
      </c>
      <c r="H464" s="2">
        <f>Table2[[#This Row],[Житомирська область]]*100</f>
        <v>49.167397020157757</v>
      </c>
      <c r="I464" s="2">
        <f>Table2[[#This Row],[Закарпатська область]]*100</f>
        <v>36.235708003518027</v>
      </c>
      <c r="J464" s="2">
        <f>Table2[[#This Row],[Запорізька область]]*100</f>
        <v>32.232591529073943</v>
      </c>
      <c r="K464" s="2">
        <f>Table2[[#This Row],[Івано-Франківська область]]*100</f>
        <v>24.635332252836303</v>
      </c>
      <c r="L464" s="2">
        <f>Table2[[#This Row],[Київська область]]*100</f>
        <v>44.147843942505133</v>
      </c>
      <c r="M464" s="2">
        <f>Table2[[#This Row],[Кіровоградська область]]*100</f>
        <v>53.738317757009348</v>
      </c>
      <c r="N464" s="2">
        <f>Table2[[#This Row],[Луганська область]]*100</f>
        <v>65.217391304347828</v>
      </c>
      <c r="O464" s="2">
        <f>Table2[[#This Row],[Львівська область]]*100</f>
        <v>32.185686653771761</v>
      </c>
      <c r="P464" s="2">
        <f>Table2[[#This Row],[Миколаївська область]]*100</f>
        <v>39.726027397260275</v>
      </c>
      <c r="Q464" s="2">
        <f>Table2[[#This Row],[Одеська область]]*100</f>
        <v>41.638683680322366</v>
      </c>
      <c r="R464" s="2">
        <f>Table2[[#This Row],[Полтавська область]]*100</f>
        <v>36.848203939745076</v>
      </c>
      <c r="S464" s="2">
        <f>Table2[[#This Row],[Рівненська область]]*100</f>
        <v>45.574771108850456</v>
      </c>
      <c r="T464" s="2">
        <f>Table2[[#This Row],[Сумська область]]*100</f>
        <v>43.270622286541247</v>
      </c>
      <c r="U464" s="2">
        <f>Table2[[#This Row],[Тернопільська область]]*100</f>
        <v>41.804245283018872</v>
      </c>
      <c r="V464" s="2">
        <f>Table2[[#This Row],[Харківська область]]*100</f>
        <v>50.794944965348556</v>
      </c>
      <c r="W464" s="2">
        <f>Table2[[#This Row],[Херсонська область]]*100</f>
        <v>26.252505010020037</v>
      </c>
      <c r="X464" s="2">
        <f>Table2[[#This Row],[Хмельницька область]]*100</f>
        <v>47.224126113776563</v>
      </c>
      <c r="Y464" s="2">
        <f>Table2[[#This Row],[Черкаська область]]*100</f>
        <v>53.608247422680414</v>
      </c>
      <c r="Z464" s="2">
        <f>Table2[[#This Row],[Чернівецька область]]*100</f>
        <v>36.812749003984067</v>
      </c>
      <c r="AA464" s="2">
        <f>Table2[[#This Row],[Чернігівська область]]*100</f>
        <v>56.785243741765477</v>
      </c>
    </row>
    <row r="465" spans="1:27" x14ac:dyDescent="0.35">
      <c r="A465" s="1">
        <v>44116</v>
      </c>
      <c r="B465" t="s">
        <v>31</v>
      </c>
      <c r="C465" s="2">
        <f>Table2[[#This Row],[м.Київ]]*100</f>
        <v>5.1263273526180893</v>
      </c>
      <c r="D465" s="2">
        <f>Table2[[#This Row],[Вінницька область]]*100</f>
        <v>43.149717514124291</v>
      </c>
      <c r="E465" s="2">
        <f>Table2[[#This Row],[Волинська область]]*100</f>
        <v>15.179316096747289</v>
      </c>
      <c r="F465" s="2">
        <f>Table2[[#This Row],[Дніпропетровська область]]*100</f>
        <v>46.90952523141236</v>
      </c>
      <c r="G465" s="2">
        <f>Table2[[#This Row],[Донецька область]]*100</f>
        <v>53.223593964334704</v>
      </c>
      <c r="H465" s="2">
        <f>Table2[[#This Row],[Житомирська область]]*100</f>
        <v>4.294478527607362</v>
      </c>
      <c r="I465" s="2">
        <f>Table2[[#This Row],[Закарпатська область]]*100</f>
        <v>9.4986807387862786</v>
      </c>
      <c r="J465" s="2">
        <f>Table2[[#This Row],[Запорізька область]]*100</f>
        <v>19.239052404881551</v>
      </c>
      <c r="K465" s="2">
        <f>Table2[[#This Row],[Івано-Франківська область]]*100</f>
        <v>12.695840086439764</v>
      </c>
      <c r="L465" s="2">
        <f>Table2[[#This Row],[Київська область]]*100</f>
        <v>13.963039014373715</v>
      </c>
      <c r="M465" s="2">
        <f>Table2[[#This Row],[Кіровоградська область]]*100</f>
        <v>6.5420560747663545</v>
      </c>
      <c r="N465" s="2">
        <f>Table2[[#This Row],[Луганська область]]*100</f>
        <v>18.633540372670808</v>
      </c>
      <c r="O465" s="2">
        <f>Table2[[#This Row],[Львівська область]]*100</f>
        <v>20.773694390715665</v>
      </c>
      <c r="P465" s="2">
        <f>Table2[[#This Row],[Миколаївська область]]*100</f>
        <v>25.171232876712331</v>
      </c>
      <c r="Q465" s="2">
        <f>Table2[[#This Row],[Одеська область]]*100</f>
        <v>43.989254533243788</v>
      </c>
      <c r="R465" s="2">
        <f>Table2[[#This Row],[Полтавська область]]*100</f>
        <v>20.162224797219004</v>
      </c>
      <c r="S465" s="2">
        <f>Table2[[#This Row],[Рівненська область]]*100</f>
        <v>15.055951169888099</v>
      </c>
      <c r="T465" s="2">
        <f>Table2[[#This Row],[Сумська область]]*100</f>
        <v>21.418234442836471</v>
      </c>
      <c r="U465" s="2">
        <f>Table2[[#This Row],[Тернопільська область]]*100</f>
        <v>8.9033018867924536</v>
      </c>
      <c r="V465" s="2">
        <f>Table2[[#This Row],[Харківська область]]*100</f>
        <v>24.215246636771301</v>
      </c>
      <c r="W465" s="2">
        <f>Table2[[#This Row],[Херсонська область]]*100</f>
        <v>0</v>
      </c>
      <c r="X465" s="2">
        <f>Table2[[#This Row],[Хмельницька область]]*100</f>
        <v>19.945167923235093</v>
      </c>
      <c r="Y465" s="2">
        <f>Table2[[#This Row],[Черкаська область]]*100</f>
        <v>1.3745704467353952</v>
      </c>
      <c r="Z465" s="2">
        <f>Table2[[#This Row],[Чернівецька область]]*100</f>
        <v>19.282868525896415</v>
      </c>
      <c r="AA465" s="2">
        <f>Table2[[#This Row],[Чернігівська область]]*100</f>
        <v>12.648221343873518</v>
      </c>
    </row>
    <row r="466" spans="1:27" x14ac:dyDescent="0.35">
      <c r="A466" s="1">
        <v>44116</v>
      </c>
      <c r="B466" t="s">
        <v>32</v>
      </c>
      <c r="C466" s="2">
        <f>Table2[[#This Row],[м.Київ]]*100</f>
        <v>70.560234346393258</v>
      </c>
      <c r="D466" s="2">
        <f>Table2[[#This Row],[Вінницька область]]*100</f>
        <v>70.833333333333343</v>
      </c>
      <c r="E466" s="2">
        <f>Table2[[#This Row],[Волинська область]]*100</f>
        <v>47.956630525437866</v>
      </c>
      <c r="F466" s="2">
        <f>Table2[[#This Row],[Дніпропетровська область]]*100</f>
        <v>73.335323977306658</v>
      </c>
      <c r="G466" s="2">
        <f>Table2[[#This Row],[Донецька область]]*100</f>
        <v>83.676268861454048</v>
      </c>
      <c r="H466" s="2">
        <f>Table2[[#This Row],[Житомирська область]]*100</f>
        <v>53.461875547765118</v>
      </c>
      <c r="I466" s="2">
        <f>Table2[[#This Row],[Закарпатська область]]*100</f>
        <v>45.734388742304311</v>
      </c>
      <c r="J466" s="2">
        <f>Table2[[#This Row],[Запорізька область]]*100</f>
        <v>51.471643933955491</v>
      </c>
      <c r="K466" s="2">
        <f>Table2[[#This Row],[Івано-Франківська область]]*100</f>
        <v>37.331172339276073</v>
      </c>
      <c r="L466" s="2">
        <f>Table2[[#This Row],[Київська область]]*100</f>
        <v>58.110882956878854</v>
      </c>
      <c r="M466" s="2">
        <f>Table2[[#This Row],[Кіровоградська область]]*100</f>
        <v>60.280373831775705</v>
      </c>
      <c r="N466" s="2">
        <f>Table2[[#This Row],[Луганська область]]*100</f>
        <v>83.850931677018636</v>
      </c>
      <c r="O466" s="2">
        <f>Table2[[#This Row],[Львівська область]]*100</f>
        <v>52.959381044487429</v>
      </c>
      <c r="P466" s="2">
        <f>Table2[[#This Row],[Миколаївська область]]*100</f>
        <v>64.897260273972606</v>
      </c>
      <c r="Q466" s="2">
        <f>Table2[[#This Row],[Одеська область]]*100</f>
        <v>85.627938213566154</v>
      </c>
      <c r="R466" s="2">
        <f>Table2[[#This Row],[Полтавська область]]*100</f>
        <v>57.01042873696408</v>
      </c>
      <c r="S466" s="2">
        <f>Table2[[#This Row],[Рівненська область]]*100</f>
        <v>60.63072227873856</v>
      </c>
      <c r="T466" s="2">
        <f>Table2[[#This Row],[Сумська область]]*100</f>
        <v>64.688856729377704</v>
      </c>
      <c r="U466" s="2">
        <f>Table2[[#This Row],[Тернопільська область]]*100</f>
        <v>50.70754716981132</v>
      </c>
      <c r="V466" s="2">
        <f>Table2[[#This Row],[Харківська область]]*100</f>
        <v>75.01019160211986</v>
      </c>
      <c r="W466" s="2">
        <f>Table2[[#This Row],[Херсонська область]]*100</f>
        <v>26.252505010020037</v>
      </c>
      <c r="X466" s="2">
        <f>Table2[[#This Row],[Хмельницька область]]*100</f>
        <v>67.169294037011653</v>
      </c>
      <c r="Y466" s="2">
        <f>Table2[[#This Row],[Черкаська область]]*100</f>
        <v>54.982817869415811</v>
      </c>
      <c r="Z466" s="2">
        <f>Table2[[#This Row],[Чернівецька область]]*100</f>
        <v>56.095617529880485</v>
      </c>
      <c r="AA466" s="2">
        <f>Table2[[#This Row],[Чернігівська область]]*100</f>
        <v>69.433465085639</v>
      </c>
    </row>
    <row r="467" spans="1:27" x14ac:dyDescent="0.35">
      <c r="A467" s="1">
        <v>44116</v>
      </c>
      <c r="B467" t="s">
        <v>33</v>
      </c>
      <c r="C467" s="2">
        <f>Table2[[#This Row],[м.Київ]]*100</f>
        <v>29.439765653606742</v>
      </c>
      <c r="D467" s="2">
        <f>Table2[[#This Row],[Вінницька область]]*100</f>
        <v>29.166666666666664</v>
      </c>
      <c r="E467" s="2">
        <f>Table2[[#This Row],[Волинська область]]*100</f>
        <v>52.043369474562141</v>
      </c>
      <c r="F467" s="2">
        <f>Table2[[#This Row],[Дніпропетровська область]]*100</f>
        <v>26.664676022693346</v>
      </c>
      <c r="G467" s="2">
        <f>Table2[[#This Row],[Донецька область]]*100</f>
        <v>16.323731138545948</v>
      </c>
      <c r="H467" s="2">
        <f>Table2[[#This Row],[Житомирська область]]*100</f>
        <v>46.538124452234882</v>
      </c>
      <c r="I467" s="2">
        <f>Table2[[#This Row],[Закарпатська область]]*100</f>
        <v>54.265611257695689</v>
      </c>
      <c r="J467" s="2">
        <f>Table2[[#This Row],[Запорізька область]]*100</f>
        <v>48.528356066044509</v>
      </c>
      <c r="K467" s="2">
        <f>Table2[[#This Row],[Івано-Франківська область]]*100</f>
        <v>62.668827660723927</v>
      </c>
      <c r="L467" s="2">
        <f>Table2[[#This Row],[Київська область]]*100</f>
        <v>41.889117043121146</v>
      </c>
      <c r="M467" s="2">
        <f>Table2[[#This Row],[Кіровоградська область]]*100</f>
        <v>39.719626168224295</v>
      </c>
      <c r="N467" s="2">
        <f>Table2[[#This Row],[Луганська область]]*100</f>
        <v>16.149068322981364</v>
      </c>
      <c r="O467" s="2">
        <f>Table2[[#This Row],[Львівська область]]*100</f>
        <v>47.040618955512571</v>
      </c>
      <c r="P467" s="2">
        <f>Table2[[#This Row],[Миколаївська область]]*100</f>
        <v>35.102739726027401</v>
      </c>
      <c r="Q467" s="2">
        <f>Table2[[#This Row],[Одеська область]]*100</f>
        <v>14.372061786433843</v>
      </c>
      <c r="R467" s="2">
        <f>Table2[[#This Row],[Полтавська область]]*100</f>
        <v>42.98957126303592</v>
      </c>
      <c r="S467" s="2">
        <f>Table2[[#This Row],[Рівненська область]]*100</f>
        <v>39.36927772126144</v>
      </c>
      <c r="T467" s="2">
        <f>Table2[[#This Row],[Сумська область]]*100</f>
        <v>35.311143270622289</v>
      </c>
      <c r="U467" s="2">
        <f>Table2[[#This Row],[Тернопільська область]]*100</f>
        <v>49.29245283018868</v>
      </c>
      <c r="V467" s="2">
        <f>Table2[[#This Row],[Харківська область]]*100</f>
        <v>24.989808397880143</v>
      </c>
      <c r="W467" s="2">
        <f>Table2[[#This Row],[Херсонська область]]*100</f>
        <v>73.74749498997997</v>
      </c>
      <c r="X467" s="2">
        <f>Table2[[#This Row],[Хмельницька область]]*100</f>
        <v>32.830705962988347</v>
      </c>
      <c r="Y467" s="2">
        <f>Table2[[#This Row],[Черкаська область]]*100</f>
        <v>45.017182130584189</v>
      </c>
      <c r="Z467" s="2">
        <f>Table2[[#This Row],[Чернівецька область]]*100</f>
        <v>43.904382470119515</v>
      </c>
      <c r="AA467" s="2">
        <f>Table2[[#This Row],[Чернігівська область]]*100</f>
        <v>30.566534914361</v>
      </c>
    </row>
    <row r="468" spans="1:27" x14ac:dyDescent="0.35">
      <c r="A468" s="1">
        <v>44116</v>
      </c>
      <c r="B468" t="s">
        <v>46</v>
      </c>
      <c r="C468" s="2">
        <f>Table2[[#This Row],[м.Київ]]*100</f>
        <v>33.405249910104281</v>
      </c>
      <c r="D468" s="2">
        <f>Table2[[#This Row],[Вінницька область]]*100</f>
        <v>41.101694915254242</v>
      </c>
      <c r="E468" s="2">
        <f>Table2[[#This Row],[Волинська область]]*100</f>
        <v>32.36030025020851</v>
      </c>
      <c r="F468" s="2">
        <f>Table2[[#This Row],[Дніпропетровська область]]*100</f>
        <v>31.191735953640716</v>
      </c>
      <c r="G468" s="2">
        <f>Table2[[#This Row],[Донецька область]]*100</f>
        <v>40.178571428571431</v>
      </c>
      <c r="H468" s="2">
        <f>Table2[[#This Row],[Житомирська область]]*100</f>
        <v>54.932432432432435</v>
      </c>
      <c r="I468" s="2">
        <f>Table2[[#This Row],[Закарпатська область]]*100</f>
        <v>52.066842568161832</v>
      </c>
      <c r="J468" s="2">
        <f>Table2[[#This Row],[Запорізька область]]*100</f>
        <v>55.334846765039728</v>
      </c>
      <c r="K468" s="2">
        <f>Table2[[#This Row],[Івано-Франківська область]]*100</f>
        <v>37.862032648762508</v>
      </c>
      <c r="L468" s="2">
        <f>Table2[[#This Row],[Київська область]]*100</f>
        <v>50.47106325706595</v>
      </c>
      <c r="M468" s="2">
        <f>Table2[[#This Row],[Кіровоградська область]]*100</f>
        <v>82.572614107883808</v>
      </c>
      <c r="N468" s="2">
        <f>Table2[[#This Row],[Луганська область]]*100</f>
        <v>33.82352941176471</v>
      </c>
      <c r="O468" s="2">
        <f>Table2[[#This Row],[Львівська область]]*100</f>
        <v>51.471135940409681</v>
      </c>
      <c r="P468" s="2">
        <f>Table2[[#This Row],[Миколаївська область]]*100</f>
        <v>40.371621621621621</v>
      </c>
      <c r="Q468" s="2">
        <f>Table2[[#This Row],[Одеська область]]*100</f>
        <v>40.667574931880104</v>
      </c>
      <c r="R468" s="2">
        <f>Table2[[#This Row],[Полтавська область]]*100</f>
        <v>35.483870967741936</v>
      </c>
      <c r="S468" s="2">
        <f>Table2[[#This Row],[Рівненська область]]*100</f>
        <v>33.115942028985508</v>
      </c>
      <c r="T468" s="2">
        <f>Table2[[#This Row],[Сумська область]]*100</f>
        <v>51.118210862619804</v>
      </c>
      <c r="U468" s="2">
        <f>Table2[[#This Row],[Тернопільська область]]*100</f>
        <v>31.568228105906314</v>
      </c>
      <c r="V468" s="2">
        <f>Table2[[#This Row],[Харківська область]]*100</f>
        <v>22.914072229140722</v>
      </c>
      <c r="W468" s="2">
        <f>Table2[[#This Row],[Херсонська область]]*100</f>
        <v>75.94458438287154</v>
      </c>
      <c r="X468" s="2">
        <f>Table2[[#This Row],[Хмельницька область]]*100</f>
        <v>59.081562714187797</v>
      </c>
      <c r="Y468" s="2">
        <f>Table2[[#This Row],[Черкаська область]]*100</f>
        <v>47.635135135135137</v>
      </c>
      <c r="Z468" s="2">
        <f>Table2[[#This Row],[Чернівецька область]]*100</f>
        <v>35.298804780876495</v>
      </c>
      <c r="AA468" s="2">
        <f>Table2[[#This Row],[Чернігівська область]]*100</f>
        <v>36.373390557939913</v>
      </c>
    </row>
    <row r="469" spans="1:27" x14ac:dyDescent="0.35">
      <c r="A469" s="1">
        <v>44116</v>
      </c>
      <c r="B469" t="s">
        <v>47</v>
      </c>
      <c r="C469" s="2">
        <f>Table2[[#This Row],[м.Київ]]*100</f>
        <v>61.571582346609254</v>
      </c>
      <c r="D469" s="2">
        <f>Table2[[#This Row],[Вінницька область]]*100</f>
        <v>58.419243986254301</v>
      </c>
      <c r="E469" s="2">
        <f>Table2[[#This Row],[Волинська область]]*100</f>
        <v>53.865979381443296</v>
      </c>
      <c r="F469" s="2">
        <f>Table2[[#This Row],[Дніпропетровська область]]*100</f>
        <v>41.35702746365105</v>
      </c>
      <c r="G469" s="2">
        <f>Table2[[#This Row],[Донецька область]]*100</f>
        <v>55.032679738562095</v>
      </c>
      <c r="H469" s="2">
        <f>Table2[[#This Row],[Житомирська область]]*100</f>
        <v>9.2250922509225095</v>
      </c>
      <c r="I469" s="2">
        <f>Table2[[#This Row],[Закарпатська область]]*100</f>
        <v>47.972972972972968</v>
      </c>
      <c r="J469" s="2">
        <f>Table2[[#This Row],[Запорізька область]]*100</f>
        <v>17.846153846153847</v>
      </c>
      <c r="K469" s="2">
        <f>Table2[[#This Row],[Івано-Франківська область]]*100</f>
        <v>36.022253129346318</v>
      </c>
      <c r="L469" s="2">
        <f>Table2[[#This Row],[Київська область]]*100</f>
        <v>78.533333333333331</v>
      </c>
      <c r="M469" s="2">
        <f>Table2[[#This Row],[Кіровоградська область]]*100</f>
        <v>42.713567839195981</v>
      </c>
      <c r="N469" s="2">
        <f>Table2[[#This Row],[Луганська область]]*100</f>
        <v>15.65217391304348</v>
      </c>
      <c r="O469" s="2">
        <f>Table2[[#This Row],[Львівська область]]*100</f>
        <v>56.150506512301014</v>
      </c>
      <c r="P469" s="2">
        <f>Table2[[#This Row],[Миколаївська область]]*100</f>
        <v>46.234309623430967</v>
      </c>
      <c r="Q469" s="2">
        <f>Table2[[#This Row],[Одеська область]]*100</f>
        <v>40.619765494137354</v>
      </c>
      <c r="R469" s="2">
        <f>Table2[[#This Row],[Полтавська область]]*100</f>
        <v>26.060606060606062</v>
      </c>
      <c r="S469" s="2">
        <f>Table2[[#This Row],[Рівненська область]]*100</f>
        <v>43.107221006564551</v>
      </c>
      <c r="T469" s="2">
        <f>Table2[[#This Row],[Сумська область]]*100</f>
        <v>61.041666666666671</v>
      </c>
      <c r="U469" s="2">
        <f>Table2[[#This Row],[Тернопільська область]]*100</f>
        <v>42.322580645161288</v>
      </c>
      <c r="V469" s="2">
        <f>Table2[[#This Row],[Харківська область]]*100</f>
        <v>78.668478260869563</v>
      </c>
      <c r="W469" s="2">
        <f>Table2[[#This Row],[Херсонська область]]*100</f>
        <v>4.1459369817578775</v>
      </c>
      <c r="X469" s="2">
        <f>Table2[[#This Row],[Хмельницька область]]*100</f>
        <v>51.624129930394439</v>
      </c>
      <c r="Y469" s="2">
        <f>Table2[[#This Row],[Черкаська область]]*100</f>
        <v>91.134751773049643</v>
      </c>
      <c r="Z469" s="2">
        <f>Table2[[#This Row],[Чернівецька область]]*100</f>
        <v>39.729119638826184</v>
      </c>
      <c r="AA469" s="2">
        <f>Table2[[#This Row],[Чернігівська область]]*100</f>
        <v>30.383480825958703</v>
      </c>
    </row>
    <row r="470" spans="1:27" x14ac:dyDescent="0.35">
      <c r="A470" s="1">
        <v>44116</v>
      </c>
      <c r="B470" t="s">
        <v>48</v>
      </c>
      <c r="C470" s="2">
        <f>Table2[[#This Row],[м.Київ]]*100</f>
        <v>38.428417653390746</v>
      </c>
      <c r="D470" s="2">
        <f>Table2[[#This Row],[Вінницька область]]*100</f>
        <v>41.580756013745706</v>
      </c>
      <c r="E470" s="2">
        <f>Table2[[#This Row],[Волинська область]]*100</f>
        <v>46.134020618556704</v>
      </c>
      <c r="F470" s="2">
        <f>Table2[[#This Row],[Дніпропетровська область]]*100</f>
        <v>58.64297253634895</v>
      </c>
      <c r="G470" s="2">
        <f>Table2[[#This Row],[Донецька область]]*100</f>
        <v>44.967320261437912</v>
      </c>
      <c r="H470" s="2">
        <f>Table2[[#This Row],[Житомирська область]]*100</f>
        <v>90.774907749077499</v>
      </c>
      <c r="I470" s="2">
        <f>Table2[[#This Row],[Закарпатська область]]*100</f>
        <v>52.027027027027032</v>
      </c>
      <c r="J470" s="2">
        <f>Table2[[#This Row],[Запорізька область]]*100</f>
        <v>82.15384615384616</v>
      </c>
      <c r="K470" s="2">
        <f>Table2[[#This Row],[Івано-Франківська область]]*100</f>
        <v>63.977746870653682</v>
      </c>
      <c r="L470" s="2">
        <f>Table2[[#This Row],[Київська область]]*100</f>
        <v>21.466666666666669</v>
      </c>
      <c r="M470" s="2">
        <f>Table2[[#This Row],[Кіровоградська область]]*100</f>
        <v>57.286432160804026</v>
      </c>
      <c r="N470" s="2">
        <f>Table2[[#This Row],[Луганська область]]*100</f>
        <v>84.34782608695653</v>
      </c>
      <c r="O470" s="2">
        <f>Table2[[#This Row],[Львівська область]]*100</f>
        <v>43.849493487698986</v>
      </c>
      <c r="P470" s="2">
        <f>Table2[[#This Row],[Миколаївська область]]*100</f>
        <v>53.76569037656904</v>
      </c>
      <c r="Q470" s="2">
        <f>Table2[[#This Row],[Одеська область]]*100</f>
        <v>59.380234505862653</v>
      </c>
      <c r="R470" s="2">
        <f>Table2[[#This Row],[Полтавська область]]*100</f>
        <v>73.939393939393938</v>
      </c>
      <c r="S470" s="2">
        <f>Table2[[#This Row],[Рівненська область]]*100</f>
        <v>56.892778993435442</v>
      </c>
      <c r="T470" s="2">
        <f>Table2[[#This Row],[Сумська область]]*100</f>
        <v>38.958333333333336</v>
      </c>
      <c r="U470" s="2">
        <f>Table2[[#This Row],[Тернопільська область]]*100</f>
        <v>57.677419354838712</v>
      </c>
      <c r="V470" s="2">
        <f>Table2[[#This Row],[Харківська область]]*100</f>
        <v>21.331521739130434</v>
      </c>
      <c r="W470" s="2">
        <f>Table2[[#This Row],[Херсонська область]]*100</f>
        <v>95.854063018242115</v>
      </c>
      <c r="X470" s="2">
        <f>Table2[[#This Row],[Хмельницька область]]*100</f>
        <v>48.375870069605568</v>
      </c>
      <c r="Y470" s="2">
        <f>Table2[[#This Row],[Черкаська область]]*100</f>
        <v>8.8652482269503547</v>
      </c>
      <c r="Z470" s="2">
        <f>Table2[[#This Row],[Чернівецька область]]*100</f>
        <v>60.270880361173816</v>
      </c>
      <c r="AA470" s="2">
        <f>Table2[[#This Row],[Чернігівська область]]*100</f>
        <v>69.616519174041301</v>
      </c>
    </row>
    <row r="471" spans="1:27" x14ac:dyDescent="0.35">
      <c r="A471" s="1">
        <v>44116</v>
      </c>
      <c r="B471" t="s">
        <v>49</v>
      </c>
      <c r="C471" s="2">
        <f>Table2[[#This Row],[м.Київ]]*100</f>
        <v>62.790697674418603</v>
      </c>
      <c r="D471" s="2">
        <f>Table2[[#This Row],[Вінницька область]]*100</f>
        <v>29.921259842519689</v>
      </c>
      <c r="E471" s="2">
        <f>Table2[[#This Row],[Волинська область]]*100</f>
        <v>29.591836734693878</v>
      </c>
      <c r="F471" s="2">
        <f>Table2[[#This Row],[Дніпропетровська область]]*100</f>
        <v>33.333333333333329</v>
      </c>
      <c r="G471" s="2">
        <f>Table2[[#This Row],[Донецька область]]*100</f>
        <v>73.529411764705884</v>
      </c>
      <c r="H471" s="2">
        <f>Table2[[#This Row],[Житомирська область]]*100</f>
        <v>14.473684210526317</v>
      </c>
      <c r="I471" s="2">
        <f>Table2[[#This Row],[Закарпатська область]]*100</f>
        <v>54.205607476635507</v>
      </c>
      <c r="J471" s="2">
        <f>Table2[[#This Row],[Запорізька область]]*100</f>
        <v>22.333333333333332</v>
      </c>
      <c r="K471" s="2">
        <f>Table2[[#This Row],[Івано-Франківська область]]*100</f>
        <v>59.722222222222221</v>
      </c>
      <c r="L471" s="2">
        <f>Table2[[#This Row],[Київська область]]*100</f>
        <v>59.354838709677416</v>
      </c>
      <c r="M471" s="2">
        <f>Table2[[#This Row],[Кіровоградська область]]*100</f>
        <v>30</v>
      </c>
      <c r="N471" s="2">
        <f>Table2[[#This Row],[Луганська область]]*100</f>
        <v>23.255813953488371</v>
      </c>
      <c r="O471" s="2">
        <f>Table2[[#This Row],[Львівська область]]*100</f>
        <v>53.982300884955748</v>
      </c>
      <c r="P471" s="2">
        <f>Table2[[#This Row],[Миколаївська область]]*100</f>
        <v>30.82706766917293</v>
      </c>
      <c r="Q471" s="2">
        <f>Table2[[#This Row],[Одеська область]]*100</f>
        <v>21.981424148606813</v>
      </c>
      <c r="R471" s="2">
        <f>Table2[[#This Row],[Полтавська область]]*100</f>
        <v>15.384615384615385</v>
      </c>
      <c r="S471" s="2">
        <f>Table2[[#This Row],[Рівненська область]]*100</f>
        <v>37.962962962962962</v>
      </c>
      <c r="T471" s="2">
        <f>Table2[[#This Row],[Сумська область]]*100</f>
        <v>22.388059701492537</v>
      </c>
      <c r="U471" s="2">
        <f>Table2[[#This Row],[Тернопільська область]]*100</f>
        <v>32.188841201716741</v>
      </c>
      <c r="V471" s="2">
        <f>Table2[[#This Row],[Харківська область]]*100</f>
        <v>61.083743842364534</v>
      </c>
      <c r="W471" s="2">
        <f>Table2[[#This Row],[Херсонська область]]*100</f>
        <v>26.041666666666668</v>
      </c>
      <c r="X471" s="2">
        <f>Table2[[#This Row],[Хмельницька область]]*100</f>
        <v>51.515151515151516</v>
      </c>
      <c r="Y471" s="2">
        <f>Table2[[#This Row],[Черкаська область]]*100</f>
        <v>67.857142857142861</v>
      </c>
      <c r="Z471" s="2">
        <f>Table2[[#This Row],[Чернівецька область]]*100</f>
        <v>49</v>
      </c>
      <c r="AA471" s="2">
        <f>Table2[[#This Row],[Чернігівська область]]*100</f>
        <v>29.66101694915254</v>
      </c>
    </row>
    <row r="472" spans="1:27" x14ac:dyDescent="0.35">
      <c r="A472" s="1">
        <v>44116</v>
      </c>
      <c r="B472" t="s">
        <v>50</v>
      </c>
      <c r="C472" s="2">
        <f>Table2[[#This Row],[м.Київ]]*100</f>
        <v>37.209302325581397</v>
      </c>
      <c r="D472" s="2">
        <f>Table2[[#This Row],[Вінницька область]]*100</f>
        <v>70.078740157480311</v>
      </c>
      <c r="E472" s="2">
        <f>Table2[[#This Row],[Волинська область]]*100</f>
        <v>70.408163265306129</v>
      </c>
      <c r="F472" s="2">
        <f>Table2[[#This Row],[Дніпропетровська область]]*100</f>
        <v>66.666666666666657</v>
      </c>
      <c r="G472" s="2">
        <f>Table2[[#This Row],[Донецька область]]*100</f>
        <v>26.47058823529412</v>
      </c>
      <c r="H472" s="2">
        <f>Table2[[#This Row],[Житомирська область]]*100</f>
        <v>85.526315789473685</v>
      </c>
      <c r="I472" s="2">
        <f>Table2[[#This Row],[Закарпатська область]]*100</f>
        <v>45.794392523364486</v>
      </c>
      <c r="J472" s="2">
        <f>Table2[[#This Row],[Запорізька область]]*100</f>
        <v>77.666666666666657</v>
      </c>
      <c r="K472" s="2">
        <f>Table2[[#This Row],[Івано-Франківська область]]*100</f>
        <v>40.277777777777779</v>
      </c>
      <c r="L472" s="2">
        <f>Table2[[#This Row],[Київська область]]*100</f>
        <v>40.645161290322577</v>
      </c>
      <c r="M472" s="2">
        <f>Table2[[#This Row],[Кіровоградська область]]*100</f>
        <v>70</v>
      </c>
      <c r="N472" s="2">
        <f>Table2[[#This Row],[Луганська область]]*100</f>
        <v>76.744186046511629</v>
      </c>
      <c r="O472" s="2">
        <f>Table2[[#This Row],[Львівська область]]*100</f>
        <v>46.017699115044245</v>
      </c>
      <c r="P472" s="2">
        <f>Table2[[#This Row],[Миколаївська область]]*100</f>
        <v>69.172932330827066</v>
      </c>
      <c r="Q472" s="2">
        <f>Table2[[#This Row],[Одеська область]]*100</f>
        <v>78.018575851393194</v>
      </c>
      <c r="R472" s="2">
        <f>Table2[[#This Row],[Полтавська область]]*100</f>
        <v>84.615384615384613</v>
      </c>
      <c r="S472" s="2">
        <f>Table2[[#This Row],[Рівненська область]]*100</f>
        <v>62.037037037037038</v>
      </c>
      <c r="T472" s="2">
        <f>Table2[[#This Row],[Сумська область]]*100</f>
        <v>77.611940298507463</v>
      </c>
      <c r="U472" s="2">
        <f>Table2[[#This Row],[Тернопільська область]]*100</f>
        <v>67.811158798283273</v>
      </c>
      <c r="V472" s="2">
        <f>Table2[[#This Row],[Харківська область]]*100</f>
        <v>38.916256157635473</v>
      </c>
      <c r="W472" s="2">
        <f>Table2[[#This Row],[Херсонська область]]*100</f>
        <v>73.958333333333343</v>
      </c>
      <c r="X472" s="2">
        <f>Table2[[#This Row],[Хмельницька область]]*100</f>
        <v>48.484848484848484</v>
      </c>
      <c r="Y472" s="2">
        <f>Table2[[#This Row],[Черкаська область]]*100</f>
        <v>32.142857142857146</v>
      </c>
      <c r="Z472" s="2">
        <f>Table2[[#This Row],[Чернівецька область]]*100</f>
        <v>51</v>
      </c>
      <c r="AA472" s="2">
        <f>Table2[[#This Row],[Чернігівська область]]*100</f>
        <v>70.33898305084746</v>
      </c>
    </row>
    <row r="473" spans="1:27" x14ac:dyDescent="0.35">
      <c r="A473" s="1">
        <v>44116</v>
      </c>
      <c r="B473" t="s">
        <v>51</v>
      </c>
      <c r="C473" s="2">
        <f>Table2[[#This Row],[м.Київ]]*100</f>
        <v>10.714285714285714</v>
      </c>
      <c r="D473" s="2">
        <f>Table2[[#This Row],[Вінницька область]]*100</f>
        <v>28.187919463087248</v>
      </c>
      <c r="E473" s="2">
        <f>Table2[[#This Row],[Волинська область]]*100</f>
        <v>7.0512820512820511</v>
      </c>
      <c r="F473" s="2">
        <f>Table2[[#This Row],[Дніпропетровська область]]*100</f>
        <v>3.4090909090909087</v>
      </c>
      <c r="G473" s="2">
        <f>Table2[[#This Row],[Донецька область]]*100</f>
        <v>8.4656084656084651</v>
      </c>
      <c r="H473" s="2">
        <f>Table2[[#This Row],[Житомирська область]]*100</f>
        <v>4.7619047619047619</v>
      </c>
      <c r="I473" s="2">
        <f>Table2[[#This Row],[Закарпатська область]]*100</f>
        <v>9.0090090090090094</v>
      </c>
      <c r="J473" s="2">
        <f>Table2[[#This Row],[Запорізька область]]*100</f>
        <v>9.1445427728613566</v>
      </c>
      <c r="K473" s="2">
        <f>Table2[[#This Row],[Івано-Франківська область]]*100</f>
        <v>30.281690140845068</v>
      </c>
      <c r="L473" s="2">
        <f>Table2[[#This Row],[Київська область]]*100</f>
        <v>11.627906976744185</v>
      </c>
      <c r="M473" s="2">
        <f>Table2[[#This Row],[Кіровоградська область]]*100</f>
        <v>13.953488372093023</v>
      </c>
      <c r="N473" s="2">
        <f>Table2[[#This Row],[Луганська область]]*100</f>
        <v>7.7519379844961236</v>
      </c>
      <c r="O473" s="2">
        <f>Table2[[#This Row],[Львівська область]]*100</f>
        <v>20.994475138121548</v>
      </c>
      <c r="P473" s="2">
        <f>Table2[[#This Row],[Миколаївська область]]*100</f>
        <v>9.4202898550724647</v>
      </c>
      <c r="Q473" s="2">
        <f>Table2[[#This Row],[Одеська область]]*100</f>
        <v>8.1300813008130071</v>
      </c>
      <c r="R473" s="2">
        <f>Table2[[#This Row],[Полтавська область]]*100</f>
        <v>7.3684210526315779</v>
      </c>
      <c r="S473" s="2">
        <f>Table2[[#This Row],[Рівненська область]]*100</f>
        <v>4.6875</v>
      </c>
      <c r="T473" s="2">
        <f>Table2[[#This Row],[Сумська область]]*100</f>
        <v>4.0650406504065035</v>
      </c>
      <c r="U473" s="2">
        <f>Table2[[#This Row],[Тернопільська область]]*100</f>
        <v>5.833333333333333</v>
      </c>
      <c r="V473" s="2">
        <f>Table2[[#This Row],[Харківська область]]*100</f>
        <v>23.839009287925698</v>
      </c>
      <c r="W473" s="2">
        <f>Table2[[#This Row],[Херсонська область]]*100</f>
        <v>3.9106145251396649</v>
      </c>
      <c r="X473" s="2">
        <f>Table2[[#This Row],[Хмельницька область]]*100</f>
        <v>11.538461538461538</v>
      </c>
      <c r="Y473" s="2">
        <f>Table2[[#This Row],[Черкаська область]]*100</f>
        <v>1.8867924528301887</v>
      </c>
      <c r="Z473" s="2">
        <f>Table2[[#This Row],[Чернівецька область]]*100</f>
        <v>3.3112582781456954</v>
      </c>
      <c r="AA473" s="2">
        <f>Table2[[#This Row],[Чернігівська область]]*100</f>
        <v>7.0866141732283463</v>
      </c>
    </row>
    <row r="474" spans="1:27" x14ac:dyDescent="0.35">
      <c r="A474" s="1">
        <v>44116</v>
      </c>
      <c r="B474" t="s">
        <v>52</v>
      </c>
      <c r="C474" s="2">
        <f>Table2[[#This Row],[м.Київ]]*100</f>
        <v>89.285714285714292</v>
      </c>
      <c r="D474" s="2">
        <f>Table2[[#This Row],[Вінницька область]]*100</f>
        <v>71.812080536912745</v>
      </c>
      <c r="E474" s="2">
        <f>Table2[[#This Row],[Волинська область]]*100</f>
        <v>92.948717948717956</v>
      </c>
      <c r="F474" s="2">
        <f>Table2[[#This Row],[Дніпропетровська область]]*100</f>
        <v>96.590909090909093</v>
      </c>
      <c r="G474" s="2">
        <f>Table2[[#This Row],[Донецька область]]*100</f>
        <v>91.534391534391531</v>
      </c>
      <c r="H474" s="2">
        <f>Table2[[#This Row],[Житомирська область]]*100</f>
        <v>95.238095238095227</v>
      </c>
      <c r="I474" s="2">
        <f>Table2[[#This Row],[Закарпатська область]]*100</f>
        <v>90.990990990990994</v>
      </c>
      <c r="J474" s="2">
        <f>Table2[[#This Row],[Запорізька область]]*100</f>
        <v>90.855457227138643</v>
      </c>
      <c r="K474" s="2">
        <f>Table2[[#This Row],[Івано-Франківська область]]*100</f>
        <v>69.718309859154928</v>
      </c>
      <c r="L474" s="2">
        <f>Table2[[#This Row],[Київська область]]*100</f>
        <v>88.372093023255815</v>
      </c>
      <c r="M474" s="2">
        <f>Table2[[#This Row],[Кіровоградська область]]*100</f>
        <v>86.04651162790698</v>
      </c>
      <c r="N474" s="2">
        <f>Table2[[#This Row],[Луганська область]]*100</f>
        <v>92.248062015503876</v>
      </c>
      <c r="O474" s="2">
        <f>Table2[[#This Row],[Львівська область]]*100</f>
        <v>79.005524861878456</v>
      </c>
      <c r="P474" s="2">
        <f>Table2[[#This Row],[Миколаївська область]]*100</f>
        <v>90.579710144927532</v>
      </c>
      <c r="Q474" s="2">
        <f>Table2[[#This Row],[Одеська область]]*100</f>
        <v>91.869918699186996</v>
      </c>
      <c r="R474" s="2">
        <f>Table2[[#This Row],[Полтавська область]]*100</f>
        <v>92.631578947368425</v>
      </c>
      <c r="S474" s="2">
        <f>Table2[[#This Row],[Рівненська область]]*100</f>
        <v>95.3125</v>
      </c>
      <c r="T474" s="2">
        <f>Table2[[#This Row],[Сумська область]]*100</f>
        <v>95.934959349593498</v>
      </c>
      <c r="U474" s="2">
        <f>Table2[[#This Row],[Тернопільська область]]*100</f>
        <v>94.166666666666671</v>
      </c>
      <c r="V474" s="2">
        <f>Table2[[#This Row],[Харківська область]]*100</f>
        <v>76.160990712074309</v>
      </c>
      <c r="W474" s="2">
        <f>Table2[[#This Row],[Херсонська область]]*100</f>
        <v>96.089385474860336</v>
      </c>
      <c r="X474" s="2">
        <f>Table2[[#This Row],[Хмельницька область]]*100</f>
        <v>88.461538461538453</v>
      </c>
      <c r="Y474" s="2">
        <f>Table2[[#This Row],[Черкаська область]]*100</f>
        <v>98.113207547169807</v>
      </c>
      <c r="Z474" s="2">
        <f>Table2[[#This Row],[Чернівецька область]]*100</f>
        <v>96.688741721854313</v>
      </c>
      <c r="AA474" s="2">
        <f>Table2[[#This Row],[Чернігівська область]]*100</f>
        <v>92.913385826771659</v>
      </c>
    </row>
    <row r="475" spans="1:27" x14ac:dyDescent="0.35">
      <c r="A475" s="1">
        <v>44117</v>
      </c>
      <c r="B475" t="s">
        <v>30</v>
      </c>
      <c r="C475" s="2">
        <f>Table2[[#This Row],[м.Київ]]*100</f>
        <v>63.466379000359588</v>
      </c>
      <c r="D475" s="2">
        <f>Table2[[#This Row],[Вінницька область]]*100</f>
        <v>26.271186440677969</v>
      </c>
      <c r="E475" s="2">
        <f>Table2[[#This Row],[Волинська область]]*100</f>
        <v>32.36030025020851</v>
      </c>
      <c r="F475" s="2">
        <f>Table2[[#This Row],[Дніпропетровська область]]*100</f>
        <v>23.977306658704091</v>
      </c>
      <c r="G475" s="2">
        <f>Table2[[#This Row],[Донецька область]]*100</f>
        <v>29.368279569892476</v>
      </c>
      <c r="H475" s="2">
        <f>Table2[[#This Row],[Житомирська область]]*100</f>
        <v>44.987146529562985</v>
      </c>
      <c r="I475" s="2">
        <f>Table2[[#This Row],[Закарпатська область]]*100</f>
        <v>35.88390501319261</v>
      </c>
      <c r="J475" s="2">
        <f>Table2[[#This Row],[Запорізька область]]*100</f>
        <v>33.596554199569276</v>
      </c>
      <c r="K475" s="2">
        <f>Table2[[#This Row],[Івано-Франківська область]]*100</f>
        <v>26.310102647217722</v>
      </c>
      <c r="L475" s="2">
        <f>Table2[[#This Row],[Київська область]]*100</f>
        <v>42.436687200547567</v>
      </c>
      <c r="M475" s="2">
        <f>Table2[[#This Row],[Кіровоградська область]]*100</f>
        <v>49.532710280373834</v>
      </c>
      <c r="N475" s="2">
        <f>Table2[[#This Row],[Луганська область]]*100</f>
        <v>57.352941176470587</v>
      </c>
      <c r="O475" s="2">
        <f>Table2[[#This Row],[Львівська область]]*100</f>
        <v>28.897485493230175</v>
      </c>
      <c r="P475" s="2">
        <f>Table2[[#This Row],[Миколаївська область]]*100</f>
        <v>40.287162162162161</v>
      </c>
      <c r="Q475" s="2">
        <f>Table2[[#This Row],[Одеська область]]*100</f>
        <v>39.288112827400937</v>
      </c>
      <c r="R475" s="2">
        <f>Table2[[#This Row],[Полтавська область]]*100</f>
        <v>36.478711162255465</v>
      </c>
      <c r="S475" s="2">
        <f>Table2[[#This Row],[Рівненська область]]*100</f>
        <v>46.185147507629701</v>
      </c>
      <c r="T475" s="2">
        <f>Table2[[#This Row],[Сумська область]]*100</f>
        <v>40.231548480463097</v>
      </c>
      <c r="U475" s="2">
        <f>Table2[[#This Row],[Тернопільська область]]*100</f>
        <v>41.568396226415096</v>
      </c>
      <c r="V475" s="2">
        <f>Table2[[#This Row],[Харківська область]]*100</f>
        <v>40.041422160856058</v>
      </c>
      <c r="W475" s="2">
        <f>Table2[[#This Row],[Херсонська область]]*100</f>
        <v>30.661322645290578</v>
      </c>
      <c r="X475" s="2">
        <f>Table2[[#This Row],[Хмельницька область]]*100</f>
        <v>45.579163810829336</v>
      </c>
      <c r="Y475" s="2">
        <f>Table2[[#This Row],[Черкаська область]]*100</f>
        <v>53.092783505154642</v>
      </c>
      <c r="Z475" s="2">
        <f>Table2[[#This Row],[Чернівецька область]]*100</f>
        <v>35.936254980079681</v>
      </c>
      <c r="AA475" s="2">
        <f>Table2[[#This Row],[Чернігівська область]]*100</f>
        <v>56.258234519104086</v>
      </c>
    </row>
    <row r="476" spans="1:27" x14ac:dyDescent="0.35">
      <c r="A476" s="1">
        <v>44117</v>
      </c>
      <c r="B476" t="s">
        <v>31</v>
      </c>
      <c r="C476" s="2">
        <f>Table2[[#This Row],[м.Київ]]*100</f>
        <v>6.1848256023013306</v>
      </c>
      <c r="D476" s="2">
        <f>Table2[[#This Row],[Вінницька область]]*100</f>
        <v>40.60734463276836</v>
      </c>
      <c r="E476" s="2">
        <f>Table2[[#This Row],[Волинська область]]*100</f>
        <v>15.929941618015011</v>
      </c>
      <c r="F476" s="2">
        <f>Table2[[#This Row],[Дніпропетровська область]]*100</f>
        <v>43.654822335025379</v>
      </c>
      <c r="G476" s="2">
        <f>Table2[[#This Row],[Донецька область]]*100</f>
        <v>52.352150537634415</v>
      </c>
      <c r="H476" s="2">
        <f>Table2[[#This Row],[Житомирська область]]*100</f>
        <v>7.6263924592973433</v>
      </c>
      <c r="I476" s="2">
        <f>Table2[[#This Row],[Закарпатська область]]*100</f>
        <v>10.90589270008795</v>
      </c>
      <c r="J476" s="2">
        <f>Table2[[#This Row],[Запорізька область]]*100</f>
        <v>19.74156496769562</v>
      </c>
      <c r="K476" s="2">
        <f>Table2[[#This Row],[Івано-Франківська область]]*100</f>
        <v>14.640734737979471</v>
      </c>
      <c r="L476" s="2">
        <f>Table2[[#This Row],[Київська область]]*100</f>
        <v>14.236824093086927</v>
      </c>
      <c r="M476" s="2">
        <f>Table2[[#This Row],[Кіровоградська область]]*100</f>
        <v>11.214953271028037</v>
      </c>
      <c r="N476" s="2">
        <f>Table2[[#This Row],[Луганська область]]*100</f>
        <v>23.235294117647058</v>
      </c>
      <c r="O476" s="2">
        <f>Table2[[#This Row],[Львівська область]]*100</f>
        <v>24.100580270793039</v>
      </c>
      <c r="P476" s="2">
        <f>Table2[[#This Row],[Миколаївська область]]*100</f>
        <v>24.746621621621621</v>
      </c>
      <c r="Q476" s="2">
        <f>Table2[[#This Row],[Одеська область]]*100</f>
        <v>43.384822028206848</v>
      </c>
      <c r="R476" s="2">
        <f>Table2[[#This Row],[Полтавська область]]*100</f>
        <v>21.173762945914845</v>
      </c>
      <c r="S476" s="2">
        <f>Table2[[#This Row],[Рівненська область]]*100</f>
        <v>15.15768056968464</v>
      </c>
      <c r="T476" s="2">
        <f>Table2[[#This Row],[Сумська область]]*100</f>
        <v>22.286541244573083</v>
      </c>
      <c r="U476" s="2">
        <f>Table2[[#This Row],[Тернопільська область]]*100</f>
        <v>9.6108490566037741</v>
      </c>
      <c r="V476" s="2">
        <f>Table2[[#This Row],[Харківська область]]*100</f>
        <v>22.402485329651363</v>
      </c>
      <c r="W476" s="2">
        <f>Table2[[#This Row],[Херсонська область]]*100</f>
        <v>0</v>
      </c>
      <c r="X476" s="2">
        <f>Table2[[#This Row],[Хмельницька область]]*100</f>
        <v>23.303632625085672</v>
      </c>
      <c r="Y476" s="2">
        <f>Table2[[#This Row],[Черкаська область]]*100</f>
        <v>1.8900343642611683</v>
      </c>
      <c r="Z476" s="2">
        <f>Table2[[#This Row],[Чернівецька область]]*100</f>
        <v>19.04382470119522</v>
      </c>
      <c r="AA476" s="2">
        <f>Table2[[#This Row],[Чернігівська область]]*100</f>
        <v>10.671936758893279</v>
      </c>
    </row>
    <row r="477" spans="1:27" x14ac:dyDescent="0.35">
      <c r="A477" s="1">
        <v>44117</v>
      </c>
      <c r="B477" t="s">
        <v>32</v>
      </c>
      <c r="C477" s="2">
        <f>Table2[[#This Row],[м.Київ]]*100</f>
        <v>69.651204602660911</v>
      </c>
      <c r="D477" s="2">
        <f>Table2[[#This Row],[Вінницька область]]*100</f>
        <v>66.878531073446325</v>
      </c>
      <c r="E477" s="2">
        <f>Table2[[#This Row],[Волинська область]]*100</f>
        <v>48.290241868223518</v>
      </c>
      <c r="F477" s="2">
        <f>Table2[[#This Row],[Дніпропетровська область]]*100</f>
        <v>67.632128993729467</v>
      </c>
      <c r="G477" s="2">
        <f>Table2[[#This Row],[Донецька область]]*100</f>
        <v>81.72043010752688</v>
      </c>
      <c r="H477" s="2">
        <f>Table2[[#This Row],[Житомирська область]]*100</f>
        <v>52.613538988860334</v>
      </c>
      <c r="I477" s="2">
        <f>Table2[[#This Row],[Закарпатська область]]*100</f>
        <v>46.789797713280564</v>
      </c>
      <c r="J477" s="2">
        <f>Table2[[#This Row],[Запорізька область]]*100</f>
        <v>53.3381191672649</v>
      </c>
      <c r="K477" s="2">
        <f>Table2[[#This Row],[Івано-Франківська область]]*100</f>
        <v>40.95083738519719</v>
      </c>
      <c r="L477" s="2">
        <f>Table2[[#This Row],[Київська область]]*100</f>
        <v>56.67351129363449</v>
      </c>
      <c r="M477" s="2">
        <f>Table2[[#This Row],[Кіровоградська область]]*100</f>
        <v>60.747663551401864</v>
      </c>
      <c r="N477" s="2">
        <f>Table2[[#This Row],[Луганська область]]*100</f>
        <v>80.588235294117652</v>
      </c>
      <c r="O477" s="2">
        <f>Table2[[#This Row],[Львівська область]]*100</f>
        <v>52.998065764023202</v>
      </c>
      <c r="P477" s="2">
        <f>Table2[[#This Row],[Миколаївська область]]*100</f>
        <v>65.03378378378379</v>
      </c>
      <c r="Q477" s="2">
        <f>Table2[[#This Row],[Одеська область]]*100</f>
        <v>82.672934855607792</v>
      </c>
      <c r="R477" s="2">
        <f>Table2[[#This Row],[Полтавська область]]*100</f>
        <v>57.652474108170317</v>
      </c>
      <c r="S477" s="2">
        <f>Table2[[#This Row],[Рівненська область]]*100</f>
        <v>61.342828077314351</v>
      </c>
      <c r="T477" s="2">
        <f>Table2[[#This Row],[Сумська область]]*100</f>
        <v>62.518089725036177</v>
      </c>
      <c r="U477" s="2">
        <f>Table2[[#This Row],[Тернопільська область]]*100</f>
        <v>51.179245283018872</v>
      </c>
      <c r="V477" s="2">
        <f>Table2[[#This Row],[Харківська область]]*100</f>
        <v>62.443907490507421</v>
      </c>
      <c r="W477" s="2">
        <f>Table2[[#This Row],[Херсонська область]]*100</f>
        <v>30.661322645290578</v>
      </c>
      <c r="X477" s="2">
        <f>Table2[[#This Row],[Хмельницька область]]*100</f>
        <v>68.882796435915012</v>
      </c>
      <c r="Y477" s="2">
        <f>Table2[[#This Row],[Черкаська область]]*100</f>
        <v>54.982817869415811</v>
      </c>
      <c r="Z477" s="2">
        <f>Table2[[#This Row],[Чернівецька область]]*100</f>
        <v>54.980079681274894</v>
      </c>
      <c r="AA477" s="2">
        <f>Table2[[#This Row],[Чернігівська область]]*100</f>
        <v>66.93017127799736</v>
      </c>
    </row>
    <row r="478" spans="1:27" x14ac:dyDescent="0.35">
      <c r="A478" s="1">
        <v>44117</v>
      </c>
      <c r="B478" t="s">
        <v>33</v>
      </c>
      <c r="C478" s="2">
        <f>Table2[[#This Row],[м.Київ]]*100</f>
        <v>30.348795397339089</v>
      </c>
      <c r="D478" s="2">
        <f>Table2[[#This Row],[Вінницька область]]*100</f>
        <v>33.121468926553675</v>
      </c>
      <c r="E478" s="2">
        <f>Table2[[#This Row],[Волинська область]]*100</f>
        <v>51.709758131776475</v>
      </c>
      <c r="F478" s="2">
        <f>Table2[[#This Row],[Дніпропетровська область]]*100</f>
        <v>32.367871006270533</v>
      </c>
      <c r="G478" s="2">
        <f>Table2[[#This Row],[Донецька область]]*100</f>
        <v>18.279569892473113</v>
      </c>
      <c r="H478" s="2">
        <f>Table2[[#This Row],[Житомирська область]]*100</f>
        <v>47.386461011139666</v>
      </c>
      <c r="I478" s="2">
        <f>Table2[[#This Row],[Закарпатська область]]*100</f>
        <v>53.210202286719444</v>
      </c>
      <c r="J478" s="2">
        <f>Table2[[#This Row],[Запорізька область]]*100</f>
        <v>46.6618808327351</v>
      </c>
      <c r="K478" s="2">
        <f>Table2[[#This Row],[Івано-Франківська область]]*100</f>
        <v>59.04916261480281</v>
      </c>
      <c r="L478" s="2">
        <f>Table2[[#This Row],[Київська область]]*100</f>
        <v>43.32648870636551</v>
      </c>
      <c r="M478" s="2">
        <f>Table2[[#This Row],[Кіровоградська область]]*100</f>
        <v>39.252336448598136</v>
      </c>
      <c r="N478" s="2">
        <f>Table2[[#This Row],[Луганська область]]*100</f>
        <v>19.411764705882351</v>
      </c>
      <c r="O478" s="2">
        <f>Table2[[#This Row],[Львівська область]]*100</f>
        <v>47.001934235976798</v>
      </c>
      <c r="P478" s="2">
        <f>Table2[[#This Row],[Миколаївська область]]*100</f>
        <v>34.966216216216218</v>
      </c>
      <c r="Q478" s="2">
        <f>Table2[[#This Row],[Одеська область]]*100</f>
        <v>17.327065144392208</v>
      </c>
      <c r="R478" s="2">
        <f>Table2[[#This Row],[Полтавська область]]*100</f>
        <v>42.347525891829683</v>
      </c>
      <c r="S478" s="2">
        <f>Table2[[#This Row],[Рівненська область]]*100</f>
        <v>38.657171922685649</v>
      </c>
      <c r="T478" s="2">
        <f>Table2[[#This Row],[Сумська область]]*100</f>
        <v>37.481910274963823</v>
      </c>
      <c r="U478" s="2">
        <f>Table2[[#This Row],[Тернопільська область]]*100</f>
        <v>48.820754716981128</v>
      </c>
      <c r="V478" s="2">
        <f>Table2[[#This Row],[Харківська область]]*100</f>
        <v>37.556092509492579</v>
      </c>
      <c r="W478" s="2">
        <f>Table2[[#This Row],[Херсонська область]]*100</f>
        <v>69.338677354709418</v>
      </c>
      <c r="X478" s="2">
        <f>Table2[[#This Row],[Хмельницька область]]*100</f>
        <v>31.117203564084996</v>
      </c>
      <c r="Y478" s="2">
        <f>Table2[[#This Row],[Черкаська область]]*100</f>
        <v>45.017182130584189</v>
      </c>
      <c r="Z478" s="2">
        <f>Table2[[#This Row],[Чернівецька область]]*100</f>
        <v>45.019920318725106</v>
      </c>
      <c r="AA478" s="2">
        <f>Table2[[#This Row],[Чернігівська область]]*100</f>
        <v>33.06982872200264</v>
      </c>
    </row>
    <row r="479" spans="1:27" x14ac:dyDescent="0.35">
      <c r="A479" s="1">
        <v>44117</v>
      </c>
      <c r="B479" t="s">
        <v>46</v>
      </c>
      <c r="C479" s="2">
        <f>Table2[[#This Row],[м.Київ]]*100</f>
        <v>33.405249910104281</v>
      </c>
      <c r="D479" s="2">
        <f>Table2[[#This Row],[Вінницька область]]*100</f>
        <v>41.101694915254242</v>
      </c>
      <c r="E479" s="2">
        <f>Table2[[#This Row],[Волинська область]]*100</f>
        <v>32.36030025020851</v>
      </c>
      <c r="F479" s="2">
        <f>Table2[[#This Row],[Дніпропетровська область]]*100</f>
        <v>31.191735953640716</v>
      </c>
      <c r="G479" s="2">
        <f>Table2[[#This Row],[Донецька область]]*100</f>
        <v>40.178571428571431</v>
      </c>
      <c r="H479" s="2">
        <f>Table2[[#This Row],[Житомирська область]]*100</f>
        <v>54.932432432432435</v>
      </c>
      <c r="I479" s="2">
        <f>Table2[[#This Row],[Закарпатська область]]*100</f>
        <v>52.066842568161832</v>
      </c>
      <c r="J479" s="2">
        <f>Table2[[#This Row],[Запорізька область]]*100</f>
        <v>55.334846765039728</v>
      </c>
      <c r="K479" s="2">
        <f>Table2[[#This Row],[Івано-Франківська область]]*100</f>
        <v>37.862032648762508</v>
      </c>
      <c r="L479" s="2">
        <f>Table2[[#This Row],[Київська область]]*100</f>
        <v>50.47106325706595</v>
      </c>
      <c r="M479" s="2">
        <f>Table2[[#This Row],[Кіровоградська область]]*100</f>
        <v>82.572614107883808</v>
      </c>
      <c r="N479" s="2">
        <f>Table2[[#This Row],[Луганська область]]*100</f>
        <v>33.82352941176471</v>
      </c>
      <c r="O479" s="2">
        <f>Table2[[#This Row],[Львівська область]]*100</f>
        <v>51.471135940409681</v>
      </c>
      <c r="P479" s="2">
        <f>Table2[[#This Row],[Миколаївська область]]*100</f>
        <v>40.371621621621621</v>
      </c>
      <c r="Q479" s="2">
        <f>Table2[[#This Row],[Одеська область]]*100</f>
        <v>40.667574931880104</v>
      </c>
      <c r="R479" s="2">
        <f>Table2[[#This Row],[Полтавська область]]*100</f>
        <v>35.483870967741936</v>
      </c>
      <c r="S479" s="2">
        <f>Table2[[#This Row],[Рівненська область]]*100</f>
        <v>33.115942028985508</v>
      </c>
      <c r="T479" s="2">
        <f>Table2[[#This Row],[Сумська область]]*100</f>
        <v>51.118210862619804</v>
      </c>
      <c r="U479" s="2">
        <f>Table2[[#This Row],[Тернопільська область]]*100</f>
        <v>31.568228105906314</v>
      </c>
      <c r="V479" s="2">
        <f>Table2[[#This Row],[Харківська область]]*100</f>
        <v>22.914072229140722</v>
      </c>
      <c r="W479" s="2">
        <f>Table2[[#This Row],[Херсонська область]]*100</f>
        <v>75.94458438287154</v>
      </c>
      <c r="X479" s="2">
        <f>Table2[[#This Row],[Хмельницька область]]*100</f>
        <v>59.081562714187797</v>
      </c>
      <c r="Y479" s="2">
        <f>Table2[[#This Row],[Черкаська область]]*100</f>
        <v>47.635135135135137</v>
      </c>
      <c r="Z479" s="2">
        <f>Table2[[#This Row],[Чернівецька область]]*100</f>
        <v>35.298804780876495</v>
      </c>
      <c r="AA479" s="2">
        <f>Table2[[#This Row],[Чернігівська область]]*100</f>
        <v>36.373390557939913</v>
      </c>
    </row>
    <row r="480" spans="1:27" x14ac:dyDescent="0.35">
      <c r="A480" s="1">
        <v>44117</v>
      </c>
      <c r="B480" t="s">
        <v>47</v>
      </c>
      <c r="C480" s="2">
        <f>Table2[[#This Row],[м.Київ]]*100</f>
        <v>61.571582346609254</v>
      </c>
      <c r="D480" s="2">
        <f>Table2[[#This Row],[Вінницька область]]*100</f>
        <v>58.419243986254301</v>
      </c>
      <c r="E480" s="2">
        <f>Table2[[#This Row],[Волинська область]]*100</f>
        <v>53.865979381443296</v>
      </c>
      <c r="F480" s="2">
        <f>Table2[[#This Row],[Дніпропетровська область]]*100</f>
        <v>41.35702746365105</v>
      </c>
      <c r="G480" s="2">
        <f>Table2[[#This Row],[Донецька область]]*100</f>
        <v>55.032679738562095</v>
      </c>
      <c r="H480" s="2">
        <f>Table2[[#This Row],[Житомирська область]]*100</f>
        <v>9.2250922509225095</v>
      </c>
      <c r="I480" s="2">
        <f>Table2[[#This Row],[Закарпатська область]]*100</f>
        <v>47.972972972972968</v>
      </c>
      <c r="J480" s="2">
        <f>Table2[[#This Row],[Запорізька область]]*100</f>
        <v>17.846153846153847</v>
      </c>
      <c r="K480" s="2">
        <f>Table2[[#This Row],[Івано-Франківська область]]*100</f>
        <v>36.022253129346318</v>
      </c>
      <c r="L480" s="2">
        <f>Table2[[#This Row],[Київська область]]*100</f>
        <v>78.533333333333331</v>
      </c>
      <c r="M480" s="2">
        <f>Table2[[#This Row],[Кіровоградська область]]*100</f>
        <v>42.713567839195981</v>
      </c>
      <c r="N480" s="2">
        <f>Table2[[#This Row],[Луганська область]]*100</f>
        <v>15.65217391304348</v>
      </c>
      <c r="O480" s="2">
        <f>Table2[[#This Row],[Львівська область]]*100</f>
        <v>56.150506512301014</v>
      </c>
      <c r="P480" s="2">
        <f>Table2[[#This Row],[Миколаївська область]]*100</f>
        <v>46.234309623430967</v>
      </c>
      <c r="Q480" s="2">
        <f>Table2[[#This Row],[Одеська область]]*100</f>
        <v>40.619765494137354</v>
      </c>
      <c r="R480" s="2">
        <f>Table2[[#This Row],[Полтавська область]]*100</f>
        <v>26.060606060606062</v>
      </c>
      <c r="S480" s="2">
        <f>Table2[[#This Row],[Рівненська область]]*100</f>
        <v>43.107221006564551</v>
      </c>
      <c r="T480" s="2">
        <f>Table2[[#This Row],[Сумська область]]*100</f>
        <v>61.041666666666671</v>
      </c>
      <c r="U480" s="2">
        <f>Table2[[#This Row],[Тернопільська область]]*100</f>
        <v>42.322580645161288</v>
      </c>
      <c r="V480" s="2">
        <f>Table2[[#This Row],[Харківська область]]*100</f>
        <v>78.668478260869563</v>
      </c>
      <c r="W480" s="2">
        <f>Table2[[#This Row],[Херсонська область]]*100</f>
        <v>4.1459369817578775</v>
      </c>
      <c r="X480" s="2">
        <f>Table2[[#This Row],[Хмельницька область]]*100</f>
        <v>51.624129930394439</v>
      </c>
      <c r="Y480" s="2">
        <f>Table2[[#This Row],[Черкаська область]]*100</f>
        <v>91.134751773049643</v>
      </c>
      <c r="Z480" s="2">
        <f>Table2[[#This Row],[Чернівецька область]]*100</f>
        <v>39.729119638826184</v>
      </c>
      <c r="AA480" s="2">
        <f>Table2[[#This Row],[Чернігівська область]]*100</f>
        <v>30.383480825958703</v>
      </c>
    </row>
    <row r="481" spans="1:27" x14ac:dyDescent="0.35">
      <c r="A481" s="1">
        <v>44117</v>
      </c>
      <c r="B481" t="s">
        <v>48</v>
      </c>
      <c r="C481" s="2">
        <f>Table2[[#This Row],[м.Київ]]*100</f>
        <v>38.428417653390746</v>
      </c>
      <c r="D481" s="2">
        <f>Table2[[#This Row],[Вінницька область]]*100</f>
        <v>41.580756013745706</v>
      </c>
      <c r="E481" s="2">
        <f>Table2[[#This Row],[Волинська область]]*100</f>
        <v>46.134020618556704</v>
      </c>
      <c r="F481" s="2">
        <f>Table2[[#This Row],[Дніпропетровська область]]*100</f>
        <v>58.64297253634895</v>
      </c>
      <c r="G481" s="2">
        <f>Table2[[#This Row],[Донецька область]]*100</f>
        <v>44.967320261437912</v>
      </c>
      <c r="H481" s="2">
        <f>Table2[[#This Row],[Житомирська область]]*100</f>
        <v>90.774907749077499</v>
      </c>
      <c r="I481" s="2">
        <f>Table2[[#This Row],[Закарпатська область]]*100</f>
        <v>52.027027027027032</v>
      </c>
      <c r="J481" s="2">
        <f>Table2[[#This Row],[Запорізька область]]*100</f>
        <v>82.15384615384616</v>
      </c>
      <c r="K481" s="2">
        <f>Table2[[#This Row],[Івано-Франківська область]]*100</f>
        <v>63.977746870653682</v>
      </c>
      <c r="L481" s="2">
        <f>Table2[[#This Row],[Київська область]]*100</f>
        <v>21.466666666666669</v>
      </c>
      <c r="M481" s="2">
        <f>Table2[[#This Row],[Кіровоградська область]]*100</f>
        <v>57.286432160804026</v>
      </c>
      <c r="N481" s="2">
        <f>Table2[[#This Row],[Луганська область]]*100</f>
        <v>84.34782608695653</v>
      </c>
      <c r="O481" s="2">
        <f>Table2[[#This Row],[Львівська область]]*100</f>
        <v>43.849493487698986</v>
      </c>
      <c r="P481" s="2">
        <f>Table2[[#This Row],[Миколаївська область]]*100</f>
        <v>53.76569037656904</v>
      </c>
      <c r="Q481" s="2">
        <f>Table2[[#This Row],[Одеська область]]*100</f>
        <v>59.380234505862653</v>
      </c>
      <c r="R481" s="2">
        <f>Table2[[#This Row],[Полтавська область]]*100</f>
        <v>73.939393939393938</v>
      </c>
      <c r="S481" s="2">
        <f>Table2[[#This Row],[Рівненська область]]*100</f>
        <v>56.892778993435442</v>
      </c>
      <c r="T481" s="2">
        <f>Table2[[#This Row],[Сумська область]]*100</f>
        <v>38.958333333333336</v>
      </c>
      <c r="U481" s="2">
        <f>Table2[[#This Row],[Тернопільська область]]*100</f>
        <v>57.677419354838712</v>
      </c>
      <c r="V481" s="2">
        <f>Table2[[#This Row],[Харківська область]]*100</f>
        <v>21.331521739130434</v>
      </c>
      <c r="W481" s="2">
        <f>Table2[[#This Row],[Херсонська область]]*100</f>
        <v>95.854063018242115</v>
      </c>
      <c r="X481" s="2">
        <f>Table2[[#This Row],[Хмельницька область]]*100</f>
        <v>48.375870069605568</v>
      </c>
      <c r="Y481" s="2">
        <f>Table2[[#This Row],[Черкаська область]]*100</f>
        <v>8.8652482269503547</v>
      </c>
      <c r="Z481" s="2">
        <f>Table2[[#This Row],[Чернівецька область]]*100</f>
        <v>60.270880361173816</v>
      </c>
      <c r="AA481" s="2">
        <f>Table2[[#This Row],[Чернігівська область]]*100</f>
        <v>69.616519174041301</v>
      </c>
    </row>
    <row r="482" spans="1:27" x14ac:dyDescent="0.35">
      <c r="A482" s="1">
        <v>44117</v>
      </c>
      <c r="B482" t="s">
        <v>49</v>
      </c>
      <c r="C482" s="2">
        <f>Table2[[#This Row],[м.Київ]]*100</f>
        <v>62.790697674418603</v>
      </c>
      <c r="D482" s="2">
        <f>Table2[[#This Row],[Вінницька область]]*100</f>
        <v>29.921259842519689</v>
      </c>
      <c r="E482" s="2">
        <f>Table2[[#This Row],[Волинська область]]*100</f>
        <v>29.591836734693878</v>
      </c>
      <c r="F482" s="2">
        <f>Table2[[#This Row],[Дніпропетровська область]]*100</f>
        <v>33.333333333333329</v>
      </c>
      <c r="G482" s="2">
        <f>Table2[[#This Row],[Донецька область]]*100</f>
        <v>73.529411764705884</v>
      </c>
      <c r="H482" s="2">
        <f>Table2[[#This Row],[Житомирська область]]*100</f>
        <v>14.473684210526317</v>
      </c>
      <c r="I482" s="2">
        <f>Table2[[#This Row],[Закарпатська область]]*100</f>
        <v>54.205607476635507</v>
      </c>
      <c r="J482" s="2">
        <f>Table2[[#This Row],[Запорізька область]]*100</f>
        <v>22.333333333333332</v>
      </c>
      <c r="K482" s="2">
        <f>Table2[[#This Row],[Івано-Франківська область]]*100</f>
        <v>59.722222222222221</v>
      </c>
      <c r="L482" s="2">
        <f>Table2[[#This Row],[Київська область]]*100</f>
        <v>59.354838709677416</v>
      </c>
      <c r="M482" s="2">
        <f>Table2[[#This Row],[Кіровоградська область]]*100</f>
        <v>30</v>
      </c>
      <c r="N482" s="2">
        <f>Table2[[#This Row],[Луганська область]]*100</f>
        <v>23.255813953488371</v>
      </c>
      <c r="O482" s="2">
        <f>Table2[[#This Row],[Львівська область]]*100</f>
        <v>53.982300884955748</v>
      </c>
      <c r="P482" s="2">
        <f>Table2[[#This Row],[Миколаївська область]]*100</f>
        <v>30.82706766917293</v>
      </c>
      <c r="Q482" s="2">
        <f>Table2[[#This Row],[Одеська область]]*100</f>
        <v>21.981424148606813</v>
      </c>
      <c r="R482" s="2">
        <f>Table2[[#This Row],[Полтавська область]]*100</f>
        <v>15.384615384615385</v>
      </c>
      <c r="S482" s="2">
        <f>Table2[[#This Row],[Рівненська область]]*100</f>
        <v>37.962962962962962</v>
      </c>
      <c r="T482" s="2">
        <f>Table2[[#This Row],[Сумська область]]*100</f>
        <v>22.388059701492537</v>
      </c>
      <c r="U482" s="2">
        <f>Table2[[#This Row],[Тернопільська область]]*100</f>
        <v>32.188841201716741</v>
      </c>
      <c r="V482" s="2">
        <f>Table2[[#This Row],[Харківська область]]*100</f>
        <v>61.083743842364534</v>
      </c>
      <c r="W482" s="2">
        <f>Table2[[#This Row],[Херсонська область]]*100</f>
        <v>26.041666666666668</v>
      </c>
      <c r="X482" s="2">
        <f>Table2[[#This Row],[Хмельницька область]]*100</f>
        <v>51.515151515151516</v>
      </c>
      <c r="Y482" s="2">
        <f>Table2[[#This Row],[Черкаська область]]*100</f>
        <v>67.857142857142861</v>
      </c>
      <c r="Z482" s="2">
        <f>Table2[[#This Row],[Чернівецька область]]*100</f>
        <v>49</v>
      </c>
      <c r="AA482" s="2">
        <f>Table2[[#This Row],[Чернігівська область]]*100</f>
        <v>29.66101694915254</v>
      </c>
    </row>
    <row r="483" spans="1:27" x14ac:dyDescent="0.35">
      <c r="A483" s="1">
        <v>44117</v>
      </c>
      <c r="B483" t="s">
        <v>50</v>
      </c>
      <c r="C483" s="2">
        <f>Table2[[#This Row],[м.Київ]]*100</f>
        <v>37.209302325581397</v>
      </c>
      <c r="D483" s="2">
        <f>Table2[[#This Row],[Вінницька область]]*100</f>
        <v>70.078740157480311</v>
      </c>
      <c r="E483" s="2">
        <f>Table2[[#This Row],[Волинська область]]*100</f>
        <v>70.408163265306129</v>
      </c>
      <c r="F483" s="2">
        <f>Table2[[#This Row],[Дніпропетровська область]]*100</f>
        <v>66.666666666666657</v>
      </c>
      <c r="G483" s="2">
        <f>Table2[[#This Row],[Донецька область]]*100</f>
        <v>26.47058823529412</v>
      </c>
      <c r="H483" s="2">
        <f>Table2[[#This Row],[Житомирська область]]*100</f>
        <v>85.526315789473685</v>
      </c>
      <c r="I483" s="2">
        <f>Table2[[#This Row],[Закарпатська область]]*100</f>
        <v>45.794392523364486</v>
      </c>
      <c r="J483" s="2">
        <f>Table2[[#This Row],[Запорізька область]]*100</f>
        <v>77.666666666666657</v>
      </c>
      <c r="K483" s="2">
        <f>Table2[[#This Row],[Івано-Франківська область]]*100</f>
        <v>40.277777777777779</v>
      </c>
      <c r="L483" s="2">
        <f>Table2[[#This Row],[Київська область]]*100</f>
        <v>40.645161290322577</v>
      </c>
      <c r="M483" s="2">
        <f>Table2[[#This Row],[Кіровоградська область]]*100</f>
        <v>70</v>
      </c>
      <c r="N483" s="2">
        <f>Table2[[#This Row],[Луганська область]]*100</f>
        <v>76.744186046511629</v>
      </c>
      <c r="O483" s="2">
        <f>Table2[[#This Row],[Львівська область]]*100</f>
        <v>46.017699115044245</v>
      </c>
      <c r="P483" s="2">
        <f>Table2[[#This Row],[Миколаївська область]]*100</f>
        <v>69.172932330827066</v>
      </c>
      <c r="Q483" s="2">
        <f>Table2[[#This Row],[Одеська область]]*100</f>
        <v>78.018575851393194</v>
      </c>
      <c r="R483" s="2">
        <f>Table2[[#This Row],[Полтавська область]]*100</f>
        <v>84.615384615384613</v>
      </c>
      <c r="S483" s="2">
        <f>Table2[[#This Row],[Рівненська область]]*100</f>
        <v>62.037037037037038</v>
      </c>
      <c r="T483" s="2">
        <f>Table2[[#This Row],[Сумська область]]*100</f>
        <v>77.611940298507463</v>
      </c>
      <c r="U483" s="2">
        <f>Table2[[#This Row],[Тернопільська область]]*100</f>
        <v>67.811158798283273</v>
      </c>
      <c r="V483" s="2">
        <f>Table2[[#This Row],[Харківська область]]*100</f>
        <v>38.916256157635473</v>
      </c>
      <c r="W483" s="2">
        <f>Table2[[#This Row],[Херсонська область]]*100</f>
        <v>73.958333333333343</v>
      </c>
      <c r="X483" s="2">
        <f>Table2[[#This Row],[Хмельницька область]]*100</f>
        <v>48.484848484848484</v>
      </c>
      <c r="Y483" s="2">
        <f>Table2[[#This Row],[Черкаська область]]*100</f>
        <v>32.142857142857146</v>
      </c>
      <c r="Z483" s="2">
        <f>Table2[[#This Row],[Чернівецька область]]*100</f>
        <v>51</v>
      </c>
      <c r="AA483" s="2">
        <f>Table2[[#This Row],[Чернігівська область]]*100</f>
        <v>70.33898305084746</v>
      </c>
    </row>
    <row r="484" spans="1:27" x14ac:dyDescent="0.35">
      <c r="A484" s="1">
        <v>44117</v>
      </c>
      <c r="B484" t="s">
        <v>51</v>
      </c>
      <c r="C484" s="2">
        <f>Table2[[#This Row],[м.Київ]]*100</f>
        <v>10.714285714285714</v>
      </c>
      <c r="D484" s="2">
        <f>Table2[[#This Row],[Вінницька область]]*100</f>
        <v>28.187919463087248</v>
      </c>
      <c r="E484" s="2">
        <f>Table2[[#This Row],[Волинська область]]*100</f>
        <v>7.0512820512820511</v>
      </c>
      <c r="F484" s="2">
        <f>Table2[[#This Row],[Дніпропетровська область]]*100</f>
        <v>3.4090909090909087</v>
      </c>
      <c r="G484" s="2">
        <f>Table2[[#This Row],[Донецька область]]*100</f>
        <v>8.4656084656084651</v>
      </c>
      <c r="H484" s="2">
        <f>Table2[[#This Row],[Житомирська область]]*100</f>
        <v>4.7619047619047619</v>
      </c>
      <c r="I484" s="2">
        <f>Table2[[#This Row],[Закарпатська область]]*100</f>
        <v>9.0090090090090094</v>
      </c>
      <c r="J484" s="2">
        <f>Table2[[#This Row],[Запорізька область]]*100</f>
        <v>9.1445427728613566</v>
      </c>
      <c r="K484" s="2">
        <f>Table2[[#This Row],[Івано-Франківська область]]*100</f>
        <v>30.281690140845068</v>
      </c>
      <c r="L484" s="2">
        <f>Table2[[#This Row],[Київська область]]*100</f>
        <v>11.627906976744185</v>
      </c>
      <c r="M484" s="2">
        <f>Table2[[#This Row],[Кіровоградська область]]*100</f>
        <v>13.953488372093023</v>
      </c>
      <c r="N484" s="2">
        <f>Table2[[#This Row],[Луганська область]]*100</f>
        <v>7.7519379844961236</v>
      </c>
      <c r="O484" s="2">
        <f>Table2[[#This Row],[Львівська область]]*100</f>
        <v>20.994475138121548</v>
      </c>
      <c r="P484" s="2">
        <f>Table2[[#This Row],[Миколаївська область]]*100</f>
        <v>9.4202898550724647</v>
      </c>
      <c r="Q484" s="2">
        <f>Table2[[#This Row],[Одеська область]]*100</f>
        <v>8.1300813008130071</v>
      </c>
      <c r="R484" s="2">
        <f>Table2[[#This Row],[Полтавська область]]*100</f>
        <v>7.3684210526315779</v>
      </c>
      <c r="S484" s="2">
        <f>Table2[[#This Row],[Рівненська область]]*100</f>
        <v>4.6875</v>
      </c>
      <c r="T484" s="2">
        <f>Table2[[#This Row],[Сумська область]]*100</f>
        <v>4.0650406504065035</v>
      </c>
      <c r="U484" s="2">
        <f>Table2[[#This Row],[Тернопільська область]]*100</f>
        <v>5.833333333333333</v>
      </c>
      <c r="V484" s="2">
        <f>Table2[[#This Row],[Харківська область]]*100</f>
        <v>23.839009287925698</v>
      </c>
      <c r="W484" s="2">
        <f>Table2[[#This Row],[Херсонська область]]*100</f>
        <v>3.9106145251396649</v>
      </c>
      <c r="X484" s="2">
        <f>Table2[[#This Row],[Хмельницька область]]*100</f>
        <v>11.538461538461538</v>
      </c>
      <c r="Y484" s="2">
        <f>Table2[[#This Row],[Черкаська область]]*100</f>
        <v>1.8867924528301887</v>
      </c>
      <c r="Z484" s="2">
        <f>Table2[[#This Row],[Чернівецька область]]*100</f>
        <v>3.3112582781456954</v>
      </c>
      <c r="AA484" s="2">
        <f>Table2[[#This Row],[Чернігівська область]]*100</f>
        <v>7.0866141732283463</v>
      </c>
    </row>
    <row r="485" spans="1:27" x14ac:dyDescent="0.35">
      <c r="A485" s="1">
        <v>44117</v>
      </c>
      <c r="B485" t="s">
        <v>52</v>
      </c>
      <c r="C485" s="2">
        <f>Table2[[#This Row],[м.Київ]]*100</f>
        <v>89.285714285714292</v>
      </c>
      <c r="D485" s="2">
        <f>Table2[[#This Row],[Вінницька область]]*100</f>
        <v>71.812080536912745</v>
      </c>
      <c r="E485" s="2">
        <f>Table2[[#This Row],[Волинська область]]*100</f>
        <v>92.948717948717956</v>
      </c>
      <c r="F485" s="2">
        <f>Table2[[#This Row],[Дніпропетровська область]]*100</f>
        <v>96.590909090909093</v>
      </c>
      <c r="G485" s="2">
        <f>Table2[[#This Row],[Донецька область]]*100</f>
        <v>91.534391534391531</v>
      </c>
      <c r="H485" s="2">
        <f>Table2[[#This Row],[Житомирська область]]*100</f>
        <v>95.238095238095227</v>
      </c>
      <c r="I485" s="2">
        <f>Table2[[#This Row],[Закарпатська область]]*100</f>
        <v>90.990990990990994</v>
      </c>
      <c r="J485" s="2">
        <f>Table2[[#This Row],[Запорізька область]]*100</f>
        <v>90.855457227138643</v>
      </c>
      <c r="K485" s="2">
        <f>Table2[[#This Row],[Івано-Франківська область]]*100</f>
        <v>69.718309859154928</v>
      </c>
      <c r="L485" s="2">
        <f>Table2[[#This Row],[Київська область]]*100</f>
        <v>88.372093023255815</v>
      </c>
      <c r="M485" s="2">
        <f>Table2[[#This Row],[Кіровоградська область]]*100</f>
        <v>86.04651162790698</v>
      </c>
      <c r="N485" s="2">
        <f>Table2[[#This Row],[Луганська область]]*100</f>
        <v>92.248062015503876</v>
      </c>
      <c r="O485" s="2">
        <f>Table2[[#This Row],[Львівська область]]*100</f>
        <v>79.005524861878456</v>
      </c>
      <c r="P485" s="2">
        <f>Table2[[#This Row],[Миколаївська область]]*100</f>
        <v>90.579710144927532</v>
      </c>
      <c r="Q485" s="2">
        <f>Table2[[#This Row],[Одеська область]]*100</f>
        <v>91.869918699186996</v>
      </c>
      <c r="R485" s="2">
        <f>Table2[[#This Row],[Полтавська область]]*100</f>
        <v>92.631578947368425</v>
      </c>
      <c r="S485" s="2">
        <f>Table2[[#This Row],[Рівненська область]]*100</f>
        <v>95.3125</v>
      </c>
      <c r="T485" s="2">
        <f>Table2[[#This Row],[Сумська область]]*100</f>
        <v>95.934959349593498</v>
      </c>
      <c r="U485" s="2">
        <f>Table2[[#This Row],[Тернопільська область]]*100</f>
        <v>94.166666666666671</v>
      </c>
      <c r="V485" s="2">
        <f>Table2[[#This Row],[Харківська область]]*100</f>
        <v>76.160990712074309</v>
      </c>
      <c r="W485" s="2">
        <f>Table2[[#This Row],[Херсонська область]]*100</f>
        <v>96.089385474860336</v>
      </c>
      <c r="X485" s="2">
        <f>Table2[[#This Row],[Хмельницька область]]*100</f>
        <v>88.461538461538453</v>
      </c>
      <c r="Y485" s="2">
        <f>Table2[[#This Row],[Черкаська область]]*100</f>
        <v>98.113207547169807</v>
      </c>
      <c r="Z485" s="2">
        <f>Table2[[#This Row],[Чернівецька область]]*100</f>
        <v>96.688741721854313</v>
      </c>
      <c r="AA485" s="2">
        <f>Table2[[#This Row],[Чернігівська область]]*100</f>
        <v>92.913385826771659</v>
      </c>
    </row>
    <row r="486" spans="1:27" x14ac:dyDescent="0.35">
      <c r="A486" s="1">
        <v>44118</v>
      </c>
      <c r="B486" t="s">
        <v>30</v>
      </c>
      <c r="C486" s="2">
        <f>Table2[[#This Row],[м.Київ]]*100</f>
        <v>63.070837828119387</v>
      </c>
      <c r="D486" s="2">
        <f>Table2[[#This Row],[Вінницька область]]*100</f>
        <v>26.694915254237291</v>
      </c>
      <c r="E486" s="2">
        <f>Table2[[#This Row],[Волинська область]]*100</f>
        <v>32.36030025020851</v>
      </c>
      <c r="F486" s="2">
        <f>Table2[[#This Row],[Дніпропетровська область]]*100</f>
        <v>23.798148701104807</v>
      </c>
      <c r="G486" s="2">
        <f>Table2[[#This Row],[Донецька область]]*100</f>
        <v>26.881720430107524</v>
      </c>
      <c r="H486" s="2">
        <f>Table2[[#This Row],[Житомирська область]]*100</f>
        <v>43.708053691275168</v>
      </c>
      <c r="I486" s="2">
        <f>Table2[[#This Row],[Закарпатська область]]*100</f>
        <v>36.235708003518027</v>
      </c>
      <c r="J486" s="2">
        <f>Table2[[#This Row],[Запорізька область]]*100</f>
        <v>32.591529073941132</v>
      </c>
      <c r="K486" s="2">
        <f>Table2[[#This Row],[Івано-Франківська область]]*100</f>
        <v>24.419232847109669</v>
      </c>
      <c r="L486" s="2">
        <f>Table2[[#This Row],[Київська область]]*100</f>
        <v>38.395590936925906</v>
      </c>
      <c r="M486" s="2">
        <f>Table2[[#This Row],[Кіровоградська область]]*100</f>
        <v>32.267441860465119</v>
      </c>
      <c r="N486" s="2">
        <f>Table2[[#This Row],[Луганська область]]*100</f>
        <v>59.411764705882355</v>
      </c>
      <c r="O486" s="2">
        <f>Table2[[#This Row],[Львівська область]]*100</f>
        <v>33.268858800773693</v>
      </c>
      <c r="P486" s="2">
        <f>Table2[[#This Row],[Миколаївська область]]*100</f>
        <v>43.243243243243242</v>
      </c>
      <c r="Q486" s="2">
        <f>Table2[[#This Row],[Одеська область]]*100</f>
        <v>38.079247817327065</v>
      </c>
      <c r="R486" s="2">
        <f>Table2[[#This Row],[Полтавська область]]*100</f>
        <v>34.009009009009013</v>
      </c>
      <c r="S486" s="2">
        <f>Table2[[#This Row],[Рівненська область]]*100</f>
        <v>45.066124109867751</v>
      </c>
      <c r="T486" s="2">
        <f>Table2[[#This Row],[Сумська область]]*100</f>
        <v>36.167341430499327</v>
      </c>
      <c r="U486" s="2">
        <f>Table2[[#This Row],[Тернопільська область]]*100</f>
        <v>41.38335287221571</v>
      </c>
      <c r="V486" s="2">
        <f>Table2[[#This Row],[Харківська область]]*100</f>
        <v>40.075940628236104</v>
      </c>
      <c r="W486" s="2">
        <f>Table2[[#This Row],[Херсонська область]]*100</f>
        <v>33.667334669338679</v>
      </c>
      <c r="X486" s="2">
        <f>Table2[[#This Row],[Хмельницька область]]*100</f>
        <v>46.812885538039758</v>
      </c>
      <c r="Y486" s="2">
        <f>Table2[[#This Row],[Черкаська область]]*100</f>
        <v>53.264604810996566</v>
      </c>
      <c r="Z486" s="2">
        <f>Table2[[#This Row],[Чернівецька область]]*100</f>
        <v>35.69721115537849</v>
      </c>
      <c r="AA486" s="2">
        <f>Table2[[#This Row],[Чернігівська область]]*100</f>
        <v>55.072463768115945</v>
      </c>
    </row>
    <row r="487" spans="1:27" x14ac:dyDescent="0.35">
      <c r="A487" s="1">
        <v>44118</v>
      </c>
      <c r="B487" t="s">
        <v>31</v>
      </c>
      <c r="C487" s="2">
        <f>Table2[[#This Row],[м.Київ]]*100</f>
        <v>4.3869111830276877</v>
      </c>
      <c r="D487" s="2">
        <f>Table2[[#This Row],[Вінницька область]]*100</f>
        <v>39.759887005649716</v>
      </c>
      <c r="E487" s="2">
        <f>Table2[[#This Row],[Волинська область]]*100</f>
        <v>16.680567139282733</v>
      </c>
      <c r="F487" s="2">
        <f>Table2[[#This Row],[Дніпропетровська область]]*100</f>
        <v>45.924156464616303</v>
      </c>
      <c r="G487" s="2">
        <f>Table2[[#This Row],[Донецька область]]*100</f>
        <v>47.647849462365592</v>
      </c>
      <c r="H487" s="2">
        <f>Table2[[#This Row],[Житомирська область]]*100</f>
        <v>8.473154362416107</v>
      </c>
      <c r="I487" s="2">
        <f>Table2[[#This Row],[Закарпатська область]]*100</f>
        <v>11.433597185576078</v>
      </c>
      <c r="J487" s="2">
        <f>Table2[[#This Row],[Запорізька область]]*100</f>
        <v>22.900215362526922</v>
      </c>
      <c r="K487" s="2">
        <f>Table2[[#This Row],[Івано-Франківська область]]*100</f>
        <v>14.478660183684495</v>
      </c>
      <c r="L487" s="2">
        <f>Table2[[#This Row],[Київська область]]*100</f>
        <v>11.451316595223515</v>
      </c>
      <c r="M487" s="2">
        <f>Table2[[#This Row],[Кіровоградська область]]*100</f>
        <v>9.0116279069767433</v>
      </c>
      <c r="N487" s="2">
        <f>Table2[[#This Row],[Луганська область]]*100</f>
        <v>23.52941176470588</v>
      </c>
      <c r="O487" s="2">
        <f>Table2[[#This Row],[Львівська область]]*100</f>
        <v>20.309477756286267</v>
      </c>
      <c r="P487" s="2">
        <f>Table2[[#This Row],[Миколаївська область]]*100</f>
        <v>21.875</v>
      </c>
      <c r="Q487" s="2">
        <f>Table2[[#This Row],[Одеська область]]*100</f>
        <v>33.579583613163194</v>
      </c>
      <c r="R487" s="2">
        <f>Table2[[#This Row],[Полтавська область]]*100</f>
        <v>29.617117117117115</v>
      </c>
      <c r="S487" s="2">
        <f>Table2[[#This Row],[Рівненська область]]*100</f>
        <v>13.733468972533061</v>
      </c>
      <c r="T487" s="2">
        <f>Table2[[#This Row],[Сумська область]]*100</f>
        <v>25.101214574898783</v>
      </c>
      <c r="U487" s="2">
        <f>Table2[[#This Row],[Тернопільська область]]*100</f>
        <v>9.0269636576787811</v>
      </c>
      <c r="V487" s="2">
        <f>Table2[[#This Row],[Харківська область]]*100</f>
        <v>23.679668622713152</v>
      </c>
      <c r="W487" s="2">
        <f>Table2[[#This Row],[Херсонська область]]*100</f>
        <v>0</v>
      </c>
      <c r="X487" s="2">
        <f>Table2[[#This Row],[Хмельницька область]]*100</f>
        <v>21.79575051405072</v>
      </c>
      <c r="Y487" s="2">
        <f>Table2[[#This Row],[Черкаська область]]*100</f>
        <v>1.8900343642611683</v>
      </c>
      <c r="Z487" s="2">
        <f>Table2[[#This Row],[Чернівецька область]]*100</f>
        <v>19.760956175298805</v>
      </c>
      <c r="AA487" s="2">
        <f>Table2[[#This Row],[Чернігівська область]]*100</f>
        <v>13.570487483530963</v>
      </c>
    </row>
    <row r="488" spans="1:27" x14ac:dyDescent="0.35">
      <c r="A488" s="1">
        <v>44118</v>
      </c>
      <c r="B488" t="s">
        <v>32</v>
      </c>
      <c r="C488" s="2">
        <f>Table2[[#This Row],[м.Київ]]*100</f>
        <v>67.457749011147072</v>
      </c>
      <c r="D488" s="2">
        <f>Table2[[#This Row],[Вінницька область]]*100</f>
        <v>66.454802259887003</v>
      </c>
      <c r="E488" s="2">
        <f>Table2[[#This Row],[Волинська область]]*100</f>
        <v>49.040867389491247</v>
      </c>
      <c r="F488" s="2">
        <f>Table2[[#This Row],[Дніпропетровська область]]*100</f>
        <v>69.72230516572111</v>
      </c>
      <c r="G488" s="2">
        <f>Table2[[#This Row],[Донецька область]]*100</f>
        <v>74.52956989247312</v>
      </c>
      <c r="H488" s="2">
        <f>Table2[[#This Row],[Житомирська область]]*100</f>
        <v>52.181208053691272</v>
      </c>
      <c r="I488" s="2">
        <f>Table2[[#This Row],[Закарпатська область]]*100</f>
        <v>47.669305189094111</v>
      </c>
      <c r="J488" s="2">
        <f>Table2[[#This Row],[Запорізька область]]*100</f>
        <v>55.491744436468061</v>
      </c>
      <c r="K488" s="2">
        <f>Table2[[#This Row],[Івано-Франківська область]]*100</f>
        <v>38.897893030794165</v>
      </c>
      <c r="L488" s="2">
        <f>Table2[[#This Row],[Київська область]]*100</f>
        <v>49.846907532149423</v>
      </c>
      <c r="M488" s="2">
        <f>Table2[[#This Row],[Кіровоградська область]]*100</f>
        <v>41.279069767441861</v>
      </c>
      <c r="N488" s="2">
        <f>Table2[[#This Row],[Луганська область]]*100</f>
        <v>82.941176470588246</v>
      </c>
      <c r="O488" s="2">
        <f>Table2[[#This Row],[Львівська область]]*100</f>
        <v>53.578336557059956</v>
      </c>
      <c r="P488" s="2">
        <f>Table2[[#This Row],[Миколаївська область]]*100</f>
        <v>65.118243243243242</v>
      </c>
      <c r="Q488" s="2">
        <f>Table2[[#This Row],[Одеська область]]*100</f>
        <v>71.658831430490267</v>
      </c>
      <c r="R488" s="2">
        <f>Table2[[#This Row],[Полтавська область]]*100</f>
        <v>63.626126126126124</v>
      </c>
      <c r="S488" s="2">
        <f>Table2[[#This Row],[Рівненська область]]*100</f>
        <v>58.799593082400811</v>
      </c>
      <c r="T488" s="2">
        <f>Table2[[#This Row],[Сумська область]]*100</f>
        <v>61.268556005398111</v>
      </c>
      <c r="U488" s="2">
        <f>Table2[[#This Row],[Тернопільська область]]*100</f>
        <v>50.410316529894494</v>
      </c>
      <c r="V488" s="2">
        <f>Table2[[#This Row],[Харківська область]]*100</f>
        <v>63.755609250949263</v>
      </c>
      <c r="W488" s="2">
        <f>Table2[[#This Row],[Херсонська область]]*100</f>
        <v>33.667334669338679</v>
      </c>
      <c r="X488" s="2">
        <f>Table2[[#This Row],[Хмельницька область]]*100</f>
        <v>68.608636052090475</v>
      </c>
      <c r="Y488" s="2">
        <f>Table2[[#This Row],[Черкаська область]]*100</f>
        <v>55.154639175257735</v>
      </c>
      <c r="Z488" s="2">
        <f>Table2[[#This Row],[Чернівецька область]]*100</f>
        <v>55.458167330677291</v>
      </c>
      <c r="AA488" s="2">
        <f>Table2[[#This Row],[Чернігівська область]]*100</f>
        <v>68.642951251646906</v>
      </c>
    </row>
    <row r="489" spans="1:27" x14ac:dyDescent="0.35">
      <c r="A489" s="1">
        <v>44118</v>
      </c>
      <c r="B489" t="s">
        <v>33</v>
      </c>
      <c r="C489" s="2">
        <f>Table2[[#This Row],[м.Київ]]*100</f>
        <v>32.542250988852928</v>
      </c>
      <c r="D489" s="2">
        <f>Table2[[#This Row],[Вінницька область]]*100</f>
        <v>33.545197740112997</v>
      </c>
      <c r="E489" s="2">
        <f>Table2[[#This Row],[Волинська область]]*100</f>
        <v>50.959132610508753</v>
      </c>
      <c r="F489" s="2">
        <f>Table2[[#This Row],[Дніпропетровська область]]*100</f>
        <v>30.27769483427889</v>
      </c>
      <c r="G489" s="2">
        <f>Table2[[#This Row],[Донецька область]]*100</f>
        <v>25.470430107526887</v>
      </c>
      <c r="H489" s="2">
        <f>Table2[[#This Row],[Житомирська область]]*100</f>
        <v>47.818791946308728</v>
      </c>
      <c r="I489" s="2">
        <f>Table2[[#This Row],[Закарпатська область]]*100</f>
        <v>52.330694810905889</v>
      </c>
      <c r="J489" s="2">
        <f>Table2[[#This Row],[Запорізька область]]*100</f>
        <v>44.508255563531939</v>
      </c>
      <c r="K489" s="2">
        <f>Table2[[#This Row],[Івано-Франківська область]]*100</f>
        <v>61.102106969205835</v>
      </c>
      <c r="L489" s="2">
        <f>Table2[[#This Row],[Київська область]]*100</f>
        <v>50.153092467850577</v>
      </c>
      <c r="M489" s="2">
        <f>Table2[[#This Row],[Кіровоградська область]]*100</f>
        <v>58.720930232558132</v>
      </c>
      <c r="N489" s="2">
        <f>Table2[[#This Row],[Луганська область]]*100</f>
        <v>17.058823529411761</v>
      </c>
      <c r="O489" s="2">
        <f>Table2[[#This Row],[Львівська область]]*100</f>
        <v>46.421663442940044</v>
      </c>
      <c r="P489" s="2">
        <f>Table2[[#This Row],[Миколаївська область]]*100</f>
        <v>34.881756756756758</v>
      </c>
      <c r="Q489" s="2">
        <f>Table2[[#This Row],[Одеська область]]*100</f>
        <v>28.341168569509733</v>
      </c>
      <c r="R489" s="2">
        <f>Table2[[#This Row],[Полтавська область]]*100</f>
        <v>36.373873873873876</v>
      </c>
      <c r="S489" s="2">
        <f>Table2[[#This Row],[Рівненська область]]*100</f>
        <v>41.200406917599189</v>
      </c>
      <c r="T489" s="2">
        <f>Table2[[#This Row],[Сумська область]]*100</f>
        <v>38.731443994601889</v>
      </c>
      <c r="U489" s="2">
        <f>Table2[[#This Row],[Тернопільська область]]*100</f>
        <v>49.589683470105506</v>
      </c>
      <c r="V489" s="2">
        <f>Table2[[#This Row],[Харківська область]]*100</f>
        <v>36.244390749050737</v>
      </c>
      <c r="W489" s="2">
        <f>Table2[[#This Row],[Херсонська область]]*100</f>
        <v>66.332665330661328</v>
      </c>
      <c r="X489" s="2">
        <f>Table2[[#This Row],[Хмельницька область]]*100</f>
        <v>31.391363947909522</v>
      </c>
      <c r="Y489" s="2">
        <f>Table2[[#This Row],[Черкаська область]]*100</f>
        <v>44.845360824742265</v>
      </c>
      <c r="Z489" s="2">
        <f>Table2[[#This Row],[Чернівецька область]]*100</f>
        <v>44.541832669322709</v>
      </c>
      <c r="AA489" s="2">
        <f>Table2[[#This Row],[Чернігівська область]]*100</f>
        <v>31.357048748353101</v>
      </c>
    </row>
    <row r="490" spans="1:27" x14ac:dyDescent="0.35">
      <c r="A490" s="1">
        <v>44118</v>
      </c>
      <c r="B490" t="s">
        <v>46</v>
      </c>
      <c r="C490" s="2">
        <f>Table2[[#This Row],[м.Київ]]*100</f>
        <v>33.405249910104281</v>
      </c>
      <c r="D490" s="2">
        <f>Table2[[#This Row],[Вінницька область]]*100</f>
        <v>47.033898305084747</v>
      </c>
      <c r="E490" s="2">
        <f>Table2[[#This Row],[Волинська область]]*100</f>
        <v>31.859883236030022</v>
      </c>
      <c r="F490" s="2">
        <f>Table2[[#This Row],[Дніпропетровська область]]*100</f>
        <v>31.191735953640716</v>
      </c>
      <c r="G490" s="2">
        <f>Table2[[#This Row],[Донецька область]]*100</f>
        <v>40.178571428571431</v>
      </c>
      <c r="H490" s="2">
        <f>Table2[[#This Row],[Житомирська область]]*100</f>
        <v>54.019933554817278</v>
      </c>
      <c r="I490" s="2">
        <f>Table2[[#This Row],[Закарпатська область]]*100</f>
        <v>52.066842568161832</v>
      </c>
      <c r="J490" s="2">
        <f>Table2[[#This Row],[Запорізька область]]*100</f>
        <v>55.334846765039728</v>
      </c>
      <c r="K490" s="2">
        <f>Table2[[#This Row],[Івано-Франківська область]]*100</f>
        <v>37.862032648762508</v>
      </c>
      <c r="L490" s="2">
        <f>Table2[[#This Row],[Київська область]]*100</f>
        <v>47.044632086851628</v>
      </c>
      <c r="M490" s="2">
        <f>Table2[[#This Row],[Кіровоградська область]]*100</f>
        <v>53.908355795148246</v>
      </c>
      <c r="N490" s="2">
        <f>Table2[[#This Row],[Луганська область]]*100</f>
        <v>33.82352941176471</v>
      </c>
      <c r="O490" s="2">
        <f>Table2[[#This Row],[Львівська область]]*100</f>
        <v>51.471135940409681</v>
      </c>
      <c r="P490" s="2">
        <f>Table2[[#This Row],[Миколаївська область]]*100</f>
        <v>40.371621621621621</v>
      </c>
      <c r="Q490" s="2">
        <f>Table2[[#This Row],[Одеська область]]*100</f>
        <v>40.667574931880104</v>
      </c>
      <c r="R490" s="2">
        <f>Table2[[#This Row],[Полтавська область]]*100</f>
        <v>35.483870967741936</v>
      </c>
      <c r="S490" s="2">
        <f>Table2[[#This Row],[Рівненська область]]*100</f>
        <v>33.840579710144929</v>
      </c>
      <c r="T490" s="2">
        <f>Table2[[#This Row],[Сумська область]]*100</f>
        <v>49.949443882709808</v>
      </c>
      <c r="U490" s="2">
        <f>Table2[[#This Row],[Тернопільська область]]*100</f>
        <v>31.602434077079106</v>
      </c>
      <c r="V490" s="2">
        <f>Table2[[#This Row],[Харківська область]]*100</f>
        <v>23.599003735990038</v>
      </c>
      <c r="W490" s="2">
        <f>Table2[[#This Row],[Херсонська область]]*100</f>
        <v>75.94458438287154</v>
      </c>
      <c r="X490" s="2">
        <f>Table2[[#This Row],[Хмельницька область]]*100</f>
        <v>59.081562714187797</v>
      </c>
      <c r="Y490" s="2">
        <f>Table2[[#This Row],[Черкаська область]]*100</f>
        <v>47.635135135135137</v>
      </c>
      <c r="Z490" s="2">
        <f>Table2[[#This Row],[Чернівецька область]]*100</f>
        <v>35.298804780876495</v>
      </c>
      <c r="AA490" s="2">
        <f>Table2[[#This Row],[Чернігівська область]]*100</f>
        <v>36.373390557939913</v>
      </c>
    </row>
    <row r="491" spans="1:27" x14ac:dyDescent="0.35">
      <c r="A491" s="1">
        <v>44118</v>
      </c>
      <c r="B491" t="s">
        <v>47</v>
      </c>
      <c r="C491" s="2">
        <f>Table2[[#This Row],[м.Київ]]*100</f>
        <v>60.279870828848225</v>
      </c>
      <c r="D491" s="2">
        <f>Table2[[#This Row],[Вінницька область]]*100</f>
        <v>51.501501501501501</v>
      </c>
      <c r="E491" s="2">
        <f>Table2[[#This Row],[Волинська область]]*100</f>
        <v>45.549738219895289</v>
      </c>
      <c r="F491" s="2">
        <f>Table2[[#This Row],[Дніпропетровська область]]*100</f>
        <v>44.426494345718901</v>
      </c>
      <c r="G491" s="2">
        <f>Table2[[#This Row],[Донецька область]]*100</f>
        <v>56.209150326797385</v>
      </c>
      <c r="H491" s="2">
        <f>Table2[[#This Row],[Житомирська область]]*100</f>
        <v>10.701107011070111</v>
      </c>
      <c r="I491" s="2">
        <f>Table2[[#This Row],[Закарпатська область]]*100</f>
        <v>49.493243243243242</v>
      </c>
      <c r="J491" s="2">
        <f>Table2[[#This Row],[Запорізька область]]*100</f>
        <v>16.717948717948719</v>
      </c>
      <c r="K491" s="2">
        <f>Table2[[#This Row],[Івано-Франківська область]]*100</f>
        <v>38.803894297635608</v>
      </c>
      <c r="L491" s="2">
        <f>Table2[[#This Row],[Київська область]]*100</f>
        <v>75.897435897435898</v>
      </c>
      <c r="M491" s="2">
        <f>Table2[[#This Row],[Кіровоградська область]]*100</f>
        <v>46</v>
      </c>
      <c r="N491" s="2">
        <f>Table2[[#This Row],[Луганська область]]*100</f>
        <v>13.043478260869565</v>
      </c>
      <c r="O491" s="2">
        <f>Table2[[#This Row],[Львівська область]]*100</f>
        <v>59.406657018813313</v>
      </c>
      <c r="P491" s="2">
        <f>Table2[[#This Row],[Миколаївська область]]*100</f>
        <v>50.836820083682014</v>
      </c>
      <c r="Q491" s="2">
        <f>Table2[[#This Row],[Одеська область]]*100</f>
        <v>37.10217755443886</v>
      </c>
      <c r="R491" s="2">
        <f>Table2[[#This Row],[Полтавська область]]*100</f>
        <v>25.656565656565654</v>
      </c>
      <c r="S491" s="2">
        <f>Table2[[#This Row],[Рівненська область]]*100</f>
        <v>43.25481798715203</v>
      </c>
      <c r="T491" s="2">
        <f>Table2[[#This Row],[Сумська область]]*100</f>
        <v>62.550607287449388</v>
      </c>
      <c r="U491" s="2">
        <f>Table2[[#This Row],[Тернопільська область]]*100</f>
        <v>39.152759948652118</v>
      </c>
      <c r="V491" s="2">
        <f>Table2[[#This Row],[Харківська область]]*100</f>
        <v>79.815303430079155</v>
      </c>
      <c r="W491" s="2">
        <f>Table2[[#This Row],[Херсонська область]]*100</f>
        <v>4.4776119402985071</v>
      </c>
      <c r="X491" s="2">
        <f>Table2[[#This Row],[Хмельницька область]]*100</f>
        <v>46.751740139211137</v>
      </c>
      <c r="Y491" s="2">
        <f>Table2[[#This Row],[Черкаська область]]*100</f>
        <v>90.425531914893625</v>
      </c>
      <c r="Z491" s="2">
        <f>Table2[[#This Row],[Чернівецька область]]*100</f>
        <v>42.437923250564339</v>
      </c>
      <c r="AA491" s="2">
        <f>Table2[[#This Row],[Чернігівська область]]*100</f>
        <v>17.699115044247787</v>
      </c>
    </row>
    <row r="492" spans="1:27" x14ac:dyDescent="0.35">
      <c r="A492" s="1">
        <v>44118</v>
      </c>
      <c r="B492" t="s">
        <v>48</v>
      </c>
      <c r="C492" s="2">
        <f>Table2[[#This Row],[м.Київ]]*100</f>
        <v>39.720129171151775</v>
      </c>
      <c r="D492" s="2">
        <f>Table2[[#This Row],[Вінницька область]]*100</f>
        <v>48.498498498498499</v>
      </c>
      <c r="E492" s="2">
        <f>Table2[[#This Row],[Волинська область]]*100</f>
        <v>54.450261780104711</v>
      </c>
      <c r="F492" s="2">
        <f>Table2[[#This Row],[Дніпропетровська область]]*100</f>
        <v>55.573505654281099</v>
      </c>
      <c r="G492" s="2">
        <f>Table2[[#This Row],[Донецька область]]*100</f>
        <v>43.790849673202615</v>
      </c>
      <c r="H492" s="2">
        <f>Table2[[#This Row],[Житомирська область]]*100</f>
        <v>89.298892988929893</v>
      </c>
      <c r="I492" s="2">
        <f>Table2[[#This Row],[Закарпатська область]]*100</f>
        <v>50.506756756756758</v>
      </c>
      <c r="J492" s="2">
        <f>Table2[[#This Row],[Запорізька область]]*100</f>
        <v>83.282051282051285</v>
      </c>
      <c r="K492" s="2">
        <f>Table2[[#This Row],[Івано-Франківська область]]*100</f>
        <v>61.196105702364392</v>
      </c>
      <c r="L492" s="2">
        <f>Table2[[#This Row],[Київська область]]*100</f>
        <v>24.102564102564102</v>
      </c>
      <c r="M492" s="2">
        <f>Table2[[#This Row],[Кіровоградська область]]*100</f>
        <v>54</v>
      </c>
      <c r="N492" s="2">
        <f>Table2[[#This Row],[Луганська область]]*100</f>
        <v>86.956521739130437</v>
      </c>
      <c r="O492" s="2">
        <f>Table2[[#This Row],[Львівська область]]*100</f>
        <v>40.593342981186687</v>
      </c>
      <c r="P492" s="2">
        <f>Table2[[#This Row],[Миколаївська область]]*100</f>
        <v>49.163179916317986</v>
      </c>
      <c r="Q492" s="2">
        <f>Table2[[#This Row],[Одеська область]]*100</f>
        <v>62.897822445561133</v>
      </c>
      <c r="R492" s="2">
        <f>Table2[[#This Row],[Полтавська область]]*100</f>
        <v>74.343434343434339</v>
      </c>
      <c r="S492" s="2">
        <f>Table2[[#This Row],[Рівненська область]]*100</f>
        <v>56.745182012847962</v>
      </c>
      <c r="T492" s="2">
        <f>Table2[[#This Row],[Сумська область]]*100</f>
        <v>37.449392712550605</v>
      </c>
      <c r="U492" s="2">
        <f>Table2[[#This Row],[Тернопільська область]]*100</f>
        <v>60.847240051347882</v>
      </c>
      <c r="V492" s="2">
        <f>Table2[[#This Row],[Харківська область]]*100</f>
        <v>20.184696569920842</v>
      </c>
      <c r="W492" s="2">
        <f>Table2[[#This Row],[Херсонська область]]*100</f>
        <v>95.522388059701484</v>
      </c>
      <c r="X492" s="2">
        <f>Table2[[#This Row],[Хмельницька область]]*100</f>
        <v>53.248259860788863</v>
      </c>
      <c r="Y492" s="2">
        <f>Table2[[#This Row],[Черкаська область]]*100</f>
        <v>9.5744680851063837</v>
      </c>
      <c r="Z492" s="2">
        <f>Table2[[#This Row],[Чернівецька область]]*100</f>
        <v>57.562076749435661</v>
      </c>
      <c r="AA492" s="2">
        <f>Table2[[#This Row],[Чернігівська область]]*100</f>
        <v>82.30088495575221</v>
      </c>
    </row>
    <row r="493" spans="1:27" x14ac:dyDescent="0.35">
      <c r="A493" s="1">
        <v>44118</v>
      </c>
      <c r="B493" t="s">
        <v>49</v>
      </c>
      <c r="C493" s="2">
        <f>Table2[[#This Row],[м.Київ]]*100</f>
        <v>67.450980392156865</v>
      </c>
      <c r="D493" s="2">
        <f>Table2[[#This Row],[Вінницька область]]*100</f>
        <v>30.708661417322837</v>
      </c>
      <c r="E493" s="2">
        <f>Table2[[#This Row],[Волинська область]]*100</f>
        <v>38.775510204081634</v>
      </c>
      <c r="F493" s="2">
        <f>Table2[[#This Row],[Дніпропетровська область]]*100</f>
        <v>33.830845771144283</v>
      </c>
      <c r="G493" s="2">
        <f>Table2[[#This Row],[Донецька область]]*100</f>
        <v>79.411764705882348</v>
      </c>
      <c r="H493" s="2">
        <f>Table2[[#This Row],[Житомирська область]]*100</f>
        <v>14.473684210526317</v>
      </c>
      <c r="I493" s="2">
        <f>Table2[[#This Row],[Закарпатська область]]*100</f>
        <v>50.467289719626166</v>
      </c>
      <c r="J493" s="2">
        <f>Table2[[#This Row],[Запорізька область]]*100</f>
        <v>24</v>
      </c>
      <c r="K493" s="2">
        <f>Table2[[#This Row],[Івано-Франківська область]]*100</f>
        <v>62.5</v>
      </c>
      <c r="L493" s="2">
        <f>Table2[[#This Row],[Київська область]]*100</f>
        <v>50.310559006211179</v>
      </c>
      <c r="M493" s="2">
        <f>Table2[[#This Row],[Кіровоградська область]]*100</f>
        <v>32</v>
      </c>
      <c r="N493" s="2">
        <f>Table2[[#This Row],[Луганська область]]*100</f>
        <v>44.186046511627907</v>
      </c>
      <c r="O493" s="2">
        <f>Table2[[#This Row],[Львівська область]]*100</f>
        <v>50.442477876106196</v>
      </c>
      <c r="P493" s="2">
        <f>Table2[[#This Row],[Миколаївська область]]*100</f>
        <v>32.330827067669169</v>
      </c>
      <c r="Q493" s="2">
        <f>Table2[[#This Row],[Одеська область]]*100</f>
        <v>18.266253869969042</v>
      </c>
      <c r="R493" s="2">
        <f>Table2[[#This Row],[Полтавська область]]*100</f>
        <v>21.893491124260358</v>
      </c>
      <c r="S493" s="2">
        <f>Table2[[#This Row],[Рівненська область]]*100</f>
        <v>42.592592592592595</v>
      </c>
      <c r="T493" s="2">
        <f>Table2[[#This Row],[Сумська область]]*100</f>
        <v>20.547945205479451</v>
      </c>
      <c r="U493" s="2">
        <f>Table2[[#This Row],[Тернопільська область]]*100</f>
        <v>32.188841201716741</v>
      </c>
      <c r="V493" s="2">
        <f>Table2[[#This Row],[Харківська область]]*100</f>
        <v>58.048780487804876</v>
      </c>
      <c r="W493" s="2">
        <f>Table2[[#This Row],[Херсонська область]]*100</f>
        <v>28.125</v>
      </c>
      <c r="X493" s="2">
        <f>Table2[[#This Row],[Хмельницька область]]*100</f>
        <v>53.535353535353536</v>
      </c>
      <c r="Y493" s="2">
        <f>Table2[[#This Row],[Черкаська область]]*100</f>
        <v>70.238095238095227</v>
      </c>
      <c r="Z493" s="2">
        <f>Table2[[#This Row],[Чернівецька область]]*100</f>
        <v>47</v>
      </c>
      <c r="AA493" s="2">
        <f>Table2[[#This Row],[Чернігівська область]]*100</f>
        <v>29.66101694915254</v>
      </c>
    </row>
    <row r="494" spans="1:27" x14ac:dyDescent="0.35">
      <c r="A494" s="1">
        <v>44118</v>
      </c>
      <c r="B494" t="s">
        <v>50</v>
      </c>
      <c r="C494" s="2">
        <f>Table2[[#This Row],[м.Київ]]*100</f>
        <v>32.549019607843135</v>
      </c>
      <c r="D494" s="2">
        <f>Table2[[#This Row],[Вінницька область]]*100</f>
        <v>69.29133858267717</v>
      </c>
      <c r="E494" s="2">
        <f>Table2[[#This Row],[Волинська область]]*100</f>
        <v>61.224489795918366</v>
      </c>
      <c r="F494" s="2">
        <f>Table2[[#This Row],[Дніпропетровська область]]*100</f>
        <v>66.169154228855717</v>
      </c>
      <c r="G494" s="2">
        <f>Table2[[#This Row],[Донецька область]]*100</f>
        <v>20.588235294117645</v>
      </c>
      <c r="H494" s="2">
        <f>Table2[[#This Row],[Житомирська область]]*100</f>
        <v>85.526315789473685</v>
      </c>
      <c r="I494" s="2">
        <f>Table2[[#This Row],[Закарпатська область]]*100</f>
        <v>49.532710280373834</v>
      </c>
      <c r="J494" s="2">
        <f>Table2[[#This Row],[Запорізька область]]*100</f>
        <v>76</v>
      </c>
      <c r="K494" s="2">
        <f>Table2[[#This Row],[Івано-Франківська область]]*100</f>
        <v>37.5</v>
      </c>
      <c r="L494" s="2">
        <f>Table2[[#This Row],[Київська область]]*100</f>
        <v>49.689440993788821</v>
      </c>
      <c r="M494" s="2">
        <f>Table2[[#This Row],[Кіровоградська область]]*100</f>
        <v>68</v>
      </c>
      <c r="N494" s="2">
        <f>Table2[[#This Row],[Луганська область]]*100</f>
        <v>55.813953488372093</v>
      </c>
      <c r="O494" s="2">
        <f>Table2[[#This Row],[Львівська область]]*100</f>
        <v>49.557522123893804</v>
      </c>
      <c r="P494" s="2">
        <f>Table2[[#This Row],[Миколаївська область]]*100</f>
        <v>67.669172932330824</v>
      </c>
      <c r="Q494" s="2">
        <f>Table2[[#This Row],[Одеська область]]*100</f>
        <v>81.733746130030966</v>
      </c>
      <c r="R494" s="2">
        <f>Table2[[#This Row],[Полтавська область]]*100</f>
        <v>78.10650887573965</v>
      </c>
      <c r="S494" s="2">
        <f>Table2[[#This Row],[Рівненська область]]*100</f>
        <v>57.407407407407405</v>
      </c>
      <c r="T494" s="2">
        <f>Table2[[#This Row],[Сумська область]]*100</f>
        <v>79.452054794520549</v>
      </c>
      <c r="U494" s="2">
        <f>Table2[[#This Row],[Тернопільська область]]*100</f>
        <v>67.811158798283273</v>
      </c>
      <c r="V494" s="2">
        <f>Table2[[#This Row],[Харківська область]]*100</f>
        <v>41.951219512195124</v>
      </c>
      <c r="W494" s="2">
        <f>Table2[[#This Row],[Херсонська область]]*100</f>
        <v>71.875</v>
      </c>
      <c r="X494" s="2">
        <f>Table2[[#This Row],[Хмельницька область]]*100</f>
        <v>46.464646464646464</v>
      </c>
      <c r="Y494" s="2">
        <f>Table2[[#This Row],[Черкаська область]]*100</f>
        <v>29.761904761904763</v>
      </c>
      <c r="Z494" s="2">
        <f>Table2[[#This Row],[Чернівецька область]]*100</f>
        <v>53</v>
      </c>
      <c r="AA494" s="2">
        <f>Table2[[#This Row],[Чернігівська область]]*100</f>
        <v>70.33898305084746</v>
      </c>
    </row>
    <row r="495" spans="1:27" x14ac:dyDescent="0.35">
      <c r="A495" s="1">
        <v>44118</v>
      </c>
      <c r="B495" t="s">
        <v>51</v>
      </c>
      <c r="C495" s="2">
        <f>Table2[[#This Row],[м.Київ]]*100</f>
        <v>15.306122448979592</v>
      </c>
      <c r="D495" s="2">
        <f>Table2[[#This Row],[Вінницька область]]*100</f>
        <v>26.845637583892618</v>
      </c>
      <c r="E495" s="2">
        <f>Table2[[#This Row],[Волинська область]]*100</f>
        <v>5.1282051282051277</v>
      </c>
      <c r="F495" s="2">
        <f>Table2[[#This Row],[Дніпропетровська область]]*100</f>
        <v>3.6363636363636362</v>
      </c>
      <c r="G495" s="2">
        <f>Table2[[#This Row],[Донецька область]]*100</f>
        <v>6.8783068783068781</v>
      </c>
      <c r="H495" s="2">
        <f>Table2[[#This Row],[Житомирська область]]*100</f>
        <v>3.7037037037037033</v>
      </c>
      <c r="I495" s="2">
        <f>Table2[[#This Row],[Закарпатська область]]*100</f>
        <v>9.0090090090090094</v>
      </c>
      <c r="J495" s="2">
        <f>Table2[[#This Row],[Запорізька область]]*100</f>
        <v>10.619469026548673</v>
      </c>
      <c r="K495" s="2">
        <f>Table2[[#This Row],[Івано-Франківська область]]*100</f>
        <v>30.281690140845068</v>
      </c>
      <c r="L495" s="2">
        <f>Table2[[#This Row],[Київська область]]*100</f>
        <v>9.3023255813953494</v>
      </c>
      <c r="M495" s="2">
        <f>Table2[[#This Row],[Кіровоградська область]]*100</f>
        <v>6.9767441860465116</v>
      </c>
      <c r="N495" s="2">
        <f>Table2[[#This Row],[Луганська область]]*100</f>
        <v>6.2015503875968996</v>
      </c>
      <c r="O495" s="2">
        <f>Table2[[#This Row],[Львівська область]]*100</f>
        <v>19.337016574585636</v>
      </c>
      <c r="P495" s="2">
        <f>Table2[[#This Row],[Миколаївська область]]*100</f>
        <v>7.9710144927536222</v>
      </c>
      <c r="Q495" s="2">
        <f>Table2[[#This Row],[Одеська область]]*100</f>
        <v>8.536585365853659</v>
      </c>
      <c r="R495" s="2">
        <f>Table2[[#This Row],[Полтавська область]]*100</f>
        <v>8.4210526315789469</v>
      </c>
      <c r="S495" s="2">
        <f>Table2[[#This Row],[Рівненська область]]*100</f>
        <v>4.6875</v>
      </c>
      <c r="T495" s="2">
        <f>Table2[[#This Row],[Сумська область]]*100</f>
        <v>3.9682539682539679</v>
      </c>
      <c r="U495" s="2">
        <f>Table2[[#This Row],[Тернопільська область]]*100</f>
        <v>5.416666666666667</v>
      </c>
      <c r="V495" s="2">
        <f>Table2[[#This Row],[Харківська область]]*100</f>
        <v>21.671826625386998</v>
      </c>
      <c r="W495" s="2">
        <f>Table2[[#This Row],[Херсонська область]]*100</f>
        <v>5.027932960893855</v>
      </c>
      <c r="X495" s="2">
        <f>Table2[[#This Row],[Хмельницька область]]*100</f>
        <v>13.846153846153847</v>
      </c>
      <c r="Y495" s="2">
        <f>Table2[[#This Row],[Черкаська область]]*100</f>
        <v>1.8867924528301887</v>
      </c>
      <c r="Z495" s="2">
        <f>Table2[[#This Row],[Чернівецька область]]*100</f>
        <v>2.6490066225165565</v>
      </c>
      <c r="AA495" s="2">
        <f>Table2[[#This Row],[Чернігівська область]]*100</f>
        <v>7.0866141732283463</v>
      </c>
    </row>
    <row r="496" spans="1:27" x14ac:dyDescent="0.35">
      <c r="A496" s="1">
        <v>44118</v>
      </c>
      <c r="B496" t="s">
        <v>52</v>
      </c>
      <c r="C496" s="2">
        <f>Table2[[#This Row],[м.Київ]]*100</f>
        <v>84.693877551020407</v>
      </c>
      <c r="D496" s="2">
        <f>Table2[[#This Row],[Вінницька область]]*100</f>
        <v>73.154362416107389</v>
      </c>
      <c r="E496" s="2">
        <f>Table2[[#This Row],[Волинська область]]*100</f>
        <v>94.871794871794862</v>
      </c>
      <c r="F496" s="2">
        <f>Table2[[#This Row],[Дніпропетровська область]]*100</f>
        <v>96.36363636363636</v>
      </c>
      <c r="G496" s="2">
        <f>Table2[[#This Row],[Донецька область]]*100</f>
        <v>93.121693121693113</v>
      </c>
      <c r="H496" s="2">
        <f>Table2[[#This Row],[Житомирська область]]*100</f>
        <v>96.296296296296291</v>
      </c>
      <c r="I496" s="2">
        <f>Table2[[#This Row],[Закарпатська область]]*100</f>
        <v>90.990990990990994</v>
      </c>
      <c r="J496" s="2">
        <f>Table2[[#This Row],[Запорізька область]]*100</f>
        <v>89.380530973451329</v>
      </c>
      <c r="K496" s="2">
        <f>Table2[[#This Row],[Івано-Франківська область]]*100</f>
        <v>69.718309859154928</v>
      </c>
      <c r="L496" s="2">
        <f>Table2[[#This Row],[Київська область]]*100</f>
        <v>90.697674418604649</v>
      </c>
      <c r="M496" s="2">
        <f>Table2[[#This Row],[Кіровоградська область]]*100</f>
        <v>93.023255813953483</v>
      </c>
      <c r="N496" s="2">
        <f>Table2[[#This Row],[Луганська область]]*100</f>
        <v>93.798449612403104</v>
      </c>
      <c r="O496" s="2">
        <f>Table2[[#This Row],[Львівська область]]*100</f>
        <v>80.662983425414367</v>
      </c>
      <c r="P496" s="2">
        <f>Table2[[#This Row],[Миколаївська область]]*100</f>
        <v>92.028985507246375</v>
      </c>
      <c r="Q496" s="2">
        <f>Table2[[#This Row],[Одеська область]]*100</f>
        <v>91.463414634146346</v>
      </c>
      <c r="R496" s="2">
        <f>Table2[[#This Row],[Полтавська область]]*100</f>
        <v>91.578947368421055</v>
      </c>
      <c r="S496" s="2">
        <f>Table2[[#This Row],[Рівненська область]]*100</f>
        <v>95.3125</v>
      </c>
      <c r="T496" s="2">
        <f>Table2[[#This Row],[Сумська область]]*100</f>
        <v>96.031746031746039</v>
      </c>
      <c r="U496" s="2">
        <f>Table2[[#This Row],[Тернопільська область]]*100</f>
        <v>94.583333333333329</v>
      </c>
      <c r="V496" s="2">
        <f>Table2[[#This Row],[Харківська область]]*100</f>
        <v>78.328173374613002</v>
      </c>
      <c r="W496" s="2">
        <f>Table2[[#This Row],[Херсонська область]]*100</f>
        <v>94.97206703910615</v>
      </c>
      <c r="X496" s="2">
        <f>Table2[[#This Row],[Хмельницька область]]*100</f>
        <v>86.15384615384616</v>
      </c>
      <c r="Y496" s="2">
        <f>Table2[[#This Row],[Черкаська область]]*100</f>
        <v>98.113207547169807</v>
      </c>
      <c r="Z496" s="2">
        <f>Table2[[#This Row],[Чернівецька область]]*100</f>
        <v>97.350993377483448</v>
      </c>
      <c r="AA496" s="2">
        <f>Table2[[#This Row],[Чернігівська область]]*100</f>
        <v>92.913385826771659</v>
      </c>
    </row>
    <row r="497" spans="1:27" x14ac:dyDescent="0.35">
      <c r="A497" s="1">
        <v>44119</v>
      </c>
      <c r="B497" t="s">
        <v>30</v>
      </c>
      <c r="C497" s="2">
        <f>Table2[[#This Row],[м.Київ]]*100</f>
        <v>64.617044228694709</v>
      </c>
      <c r="D497" s="2">
        <f>Table2[[#This Row],[Вінницька область]]*100</f>
        <v>28.319209039548021</v>
      </c>
      <c r="E497" s="2">
        <f>Table2[[#This Row],[Волинська область]]*100</f>
        <v>34.431630971993407</v>
      </c>
      <c r="F497" s="2">
        <f>Table2[[#This Row],[Дніпропетровська область]]*100</f>
        <v>25.380710659898476</v>
      </c>
      <c r="G497" s="2">
        <f>Table2[[#This Row],[Донецька область]]*100</f>
        <v>28.024193548387093</v>
      </c>
      <c r="H497" s="2">
        <f>Table2[[#This Row],[Житомирська область]]*100</f>
        <v>45.553691275167786</v>
      </c>
      <c r="I497" s="2">
        <f>Table2[[#This Row],[Закарпатська область]]*100</f>
        <v>40.721196130167108</v>
      </c>
      <c r="J497" s="2">
        <f>Table2[[#This Row],[Запорізька область]]*100</f>
        <v>35.247666905958361</v>
      </c>
      <c r="K497" s="2">
        <f>Table2[[#This Row],[Івано-Франківська область]]*100</f>
        <v>26.958400864397625</v>
      </c>
      <c r="L497" s="2">
        <f>Table2[[#This Row],[Київська область]]*100</f>
        <v>41.302972802024037</v>
      </c>
      <c r="M497" s="2">
        <f>Table2[[#This Row],[Кіровоградська область]]*100</f>
        <v>30.659025787965614</v>
      </c>
      <c r="N497" s="2">
        <f>Table2[[#This Row],[Луганська область]]*100</f>
        <v>59.705882352941174</v>
      </c>
      <c r="O497" s="2">
        <f>Table2[[#This Row],[Львівська область]]*100</f>
        <v>35.705996131528046</v>
      </c>
      <c r="P497" s="2">
        <f>Table2[[#This Row],[Миколаївська область]]*100</f>
        <v>43.327702702702702</v>
      </c>
      <c r="Q497" s="2">
        <f>Table2[[#This Row],[Одеська область]]*100</f>
        <v>37.474815312290126</v>
      </c>
      <c r="R497" s="2">
        <f>Table2[[#This Row],[Полтавська область]]*100</f>
        <v>34.684684684684683</v>
      </c>
      <c r="S497" s="2">
        <f>Table2[[#This Row],[Рівненська область]]*100</f>
        <v>43.743641912512714</v>
      </c>
      <c r="T497" s="2">
        <f>Table2[[#This Row],[Сумська область]]*100</f>
        <v>36.572199730094468</v>
      </c>
      <c r="U497" s="2">
        <f>Table2[[#This Row],[Тернопільська область]]*100</f>
        <v>42.086752637749122</v>
      </c>
      <c r="V497" s="2">
        <f>Table2[[#This Row],[Харківська область]]*100</f>
        <v>41.832938789313495</v>
      </c>
      <c r="W497" s="2">
        <f>Table2[[#This Row],[Херсонська область]]*100</f>
        <v>35.871743486973948</v>
      </c>
      <c r="X497" s="2">
        <f>Table2[[#This Row],[Хмельницька область]]*100</f>
        <v>48.526387936943109</v>
      </c>
      <c r="Y497" s="2">
        <f>Table2[[#This Row],[Черкаська область]]*100</f>
        <v>54.810996563573887</v>
      </c>
      <c r="Z497" s="2">
        <f>Table2[[#This Row],[Чернівецька область]]*100</f>
        <v>37.095501183898975</v>
      </c>
      <c r="AA497" s="2">
        <f>Table2[[#This Row],[Чернігівська область]]*100</f>
        <v>55.862977602108032</v>
      </c>
    </row>
    <row r="498" spans="1:27" x14ac:dyDescent="0.35">
      <c r="A498" s="1">
        <v>44119</v>
      </c>
      <c r="B498" t="s">
        <v>31</v>
      </c>
      <c r="C498" s="2">
        <f>Table2[[#This Row],[м.Київ]]*100</f>
        <v>5.1420352391226176</v>
      </c>
      <c r="D498" s="2">
        <f>Table2[[#This Row],[Вінницька область]]*100</f>
        <v>41.525423728813557</v>
      </c>
      <c r="E498" s="2">
        <f>Table2[[#This Row],[Волинська область]]*100</f>
        <v>34.431630971993407</v>
      </c>
      <c r="F498" s="2">
        <f>Table2[[#This Row],[Дніпропетровська область]]*100</f>
        <v>45.147805315019404</v>
      </c>
      <c r="G498" s="2">
        <f>Table2[[#This Row],[Донецька область]]*100</f>
        <v>61.76075268817204</v>
      </c>
      <c r="H498" s="2">
        <f>Table2[[#This Row],[Житомирська область]]*100</f>
        <v>4.7818791946308723</v>
      </c>
      <c r="I498" s="2">
        <f>Table2[[#This Row],[Закарпатська область]]*100</f>
        <v>8.4432717678100264</v>
      </c>
      <c r="J498" s="2">
        <f>Table2[[#This Row],[Запорізька область]]*100</f>
        <v>29.361091170136394</v>
      </c>
      <c r="K498" s="2">
        <f>Table2[[#This Row],[Івано-Франківська область]]*100</f>
        <v>15.775256618044301</v>
      </c>
      <c r="L498" s="2">
        <f>Table2[[#This Row],[Київська область]]*100</f>
        <v>12.776723592662872</v>
      </c>
      <c r="M498" s="2">
        <f>Table2[[#This Row],[Кіровоградська область]]*100</f>
        <v>5.7306590257879657</v>
      </c>
      <c r="N498" s="2">
        <f>Table2[[#This Row],[Луганська область]]*100</f>
        <v>25</v>
      </c>
      <c r="O498" s="2">
        <f>Table2[[#This Row],[Львівська область]]*100</f>
        <v>19.110251450676984</v>
      </c>
      <c r="P498" s="2">
        <f>Table2[[#This Row],[Миколаївська область]]*100</f>
        <v>22.635135135135133</v>
      </c>
      <c r="Q498" s="2">
        <f>Table2[[#This Row],[Одеська область]]*100</f>
        <v>46.474143720617867</v>
      </c>
      <c r="R498" s="2">
        <f>Table2[[#This Row],[Полтавська область]]*100</f>
        <v>27.252252252252251</v>
      </c>
      <c r="S498" s="2">
        <f>Table2[[#This Row],[Рівненська область]]*100</f>
        <v>15.768056968463886</v>
      </c>
      <c r="T498" s="2">
        <f>Table2[[#This Row],[Сумська область]]*100</f>
        <v>28.340080971659919</v>
      </c>
      <c r="U498" s="2">
        <f>Table2[[#This Row],[Тернопільська область]]*100</f>
        <v>8.2063305978898011</v>
      </c>
      <c r="V498" s="2">
        <f>Table2[[#This Row],[Харківська область]]*100</f>
        <v>23.50355089617856</v>
      </c>
      <c r="W498" s="2">
        <f>Table2[[#This Row],[Херсонська область]]*100</f>
        <v>0</v>
      </c>
      <c r="X498" s="2">
        <f>Table2[[#This Row],[Хмельницька область]]*100</f>
        <v>22.412611377655928</v>
      </c>
      <c r="Y498" s="2">
        <f>Table2[[#This Row],[Черкаська область]]*100</f>
        <v>1.8900343642611683</v>
      </c>
      <c r="Z498" s="2">
        <f>Table2[[#This Row],[Чернівецька область]]*100</f>
        <v>20.205209155485399</v>
      </c>
      <c r="AA498" s="2">
        <f>Table2[[#This Row],[Чернігівська область]]*100</f>
        <v>14.229249011857709</v>
      </c>
    </row>
    <row r="499" spans="1:27" x14ac:dyDescent="0.35">
      <c r="A499" s="1">
        <v>44119</v>
      </c>
      <c r="B499" t="s">
        <v>32</v>
      </c>
      <c r="C499" s="2">
        <f>Table2[[#This Row],[м.Київ]]*100</f>
        <v>69.75907946781733</v>
      </c>
      <c r="D499" s="2">
        <f>Table2[[#This Row],[Вінницька область]]*100</f>
        <v>69.844632768361578</v>
      </c>
      <c r="E499" s="2">
        <f>Table2[[#This Row],[Волинська область]]*100</f>
        <v>68.863261943986814</v>
      </c>
      <c r="F499" s="2">
        <f>Table2[[#This Row],[Дніпропетровська область]]*100</f>
        <v>70.52851597491788</v>
      </c>
      <c r="G499" s="2">
        <f>Table2[[#This Row],[Донецька область]]*100</f>
        <v>89.784946236559136</v>
      </c>
      <c r="H499" s="2">
        <f>Table2[[#This Row],[Житомирська область]]*100</f>
        <v>50.335570469798661</v>
      </c>
      <c r="I499" s="2">
        <f>Table2[[#This Row],[Закарпатська область]]*100</f>
        <v>49.164467897977133</v>
      </c>
      <c r="J499" s="2">
        <f>Table2[[#This Row],[Запорізька область]]*100</f>
        <v>64.608758076094759</v>
      </c>
      <c r="K499" s="2">
        <f>Table2[[#This Row],[Івано-Франківська область]]*100</f>
        <v>42.73365748244192</v>
      </c>
      <c r="L499" s="2">
        <f>Table2[[#This Row],[Київська область]]*100</f>
        <v>54.079696394686906</v>
      </c>
      <c r="M499" s="2">
        <f>Table2[[#This Row],[Кіровоградська область]]*100</f>
        <v>36.389684813753583</v>
      </c>
      <c r="N499" s="2">
        <f>Table2[[#This Row],[Луганська область]]*100</f>
        <v>84.705882352941174</v>
      </c>
      <c r="O499" s="2">
        <f>Table2[[#This Row],[Львівська область]]*100</f>
        <v>54.816247582205023</v>
      </c>
      <c r="P499" s="2">
        <f>Table2[[#This Row],[Миколаївська область]]*100</f>
        <v>65.962837837837839</v>
      </c>
      <c r="Q499" s="2">
        <f>Table2[[#This Row],[Одеська область]]*100</f>
        <v>83.948959032907993</v>
      </c>
      <c r="R499" s="2">
        <f>Table2[[#This Row],[Полтавська область]]*100</f>
        <v>61.936936936936938</v>
      </c>
      <c r="S499" s="2">
        <f>Table2[[#This Row],[Рівненська область]]*100</f>
        <v>59.511698880976603</v>
      </c>
      <c r="T499" s="2">
        <f>Table2[[#This Row],[Сумська область]]*100</f>
        <v>64.912280701754383</v>
      </c>
      <c r="U499" s="2">
        <f>Table2[[#This Row],[Тернопільська область]]*100</f>
        <v>50.293083235638925</v>
      </c>
      <c r="V499" s="2">
        <f>Table2[[#This Row],[Харківська область]]*100</f>
        <v>65.336489685492054</v>
      </c>
      <c r="W499" s="2">
        <f>Table2[[#This Row],[Херсонська область]]*100</f>
        <v>35.871743486973948</v>
      </c>
      <c r="X499" s="2">
        <f>Table2[[#This Row],[Хмельницька область]]*100</f>
        <v>70.938999314599045</v>
      </c>
      <c r="Y499" s="2">
        <f>Table2[[#This Row],[Черкаська область]]*100</f>
        <v>56.701030927835049</v>
      </c>
      <c r="Z499" s="2">
        <f>Table2[[#This Row],[Чернівецька область]]*100</f>
        <v>57.300710339384374</v>
      </c>
      <c r="AA499" s="2">
        <f>Table2[[#This Row],[Чернігівська область]]*100</f>
        <v>70.092226613965749</v>
      </c>
    </row>
    <row r="500" spans="1:27" x14ac:dyDescent="0.35">
      <c r="A500" s="1">
        <v>44119</v>
      </c>
      <c r="B500" t="s">
        <v>33</v>
      </c>
      <c r="C500" s="2">
        <f>Table2[[#This Row],[м.Київ]]*100</f>
        <v>30.24092053218267</v>
      </c>
      <c r="D500" s="2">
        <f>Table2[[#This Row],[Вінницька область]]*100</f>
        <v>30.155367231638419</v>
      </c>
      <c r="E500" s="2">
        <f>Table2[[#This Row],[Волинська область]]*100</f>
        <v>31.136738056013179</v>
      </c>
      <c r="F500" s="2">
        <f>Table2[[#This Row],[Дніпропетровська область]]*100</f>
        <v>29.471484025082116</v>
      </c>
      <c r="G500" s="2">
        <f>Table2[[#This Row],[Донецька область]]*100</f>
        <v>10.215053763440862</v>
      </c>
      <c r="H500" s="2">
        <f>Table2[[#This Row],[Житомирська область]]*100</f>
        <v>49.664429530201339</v>
      </c>
      <c r="I500" s="2">
        <f>Table2[[#This Row],[Закарпатська область]]*100</f>
        <v>50.835532102022874</v>
      </c>
      <c r="J500" s="2">
        <f>Table2[[#This Row],[Запорізька область]]*100</f>
        <v>35.391241923905234</v>
      </c>
      <c r="K500" s="2">
        <f>Table2[[#This Row],[Івано-Франківська область]]*100</f>
        <v>57.26634251755808</v>
      </c>
      <c r="L500" s="2">
        <f>Table2[[#This Row],[Київська область]]*100</f>
        <v>45.920303605313094</v>
      </c>
      <c r="M500" s="2">
        <f>Table2[[#This Row],[Кіровоградська область]]*100</f>
        <v>63.610315186246424</v>
      </c>
      <c r="N500" s="2">
        <f>Table2[[#This Row],[Луганська область]]*100</f>
        <v>15.294117647058824</v>
      </c>
      <c r="O500" s="2">
        <f>Table2[[#This Row],[Львівська область]]*100</f>
        <v>45.183752417794977</v>
      </c>
      <c r="P500" s="2">
        <f>Table2[[#This Row],[Миколаївська область]]*100</f>
        <v>34.037162162162161</v>
      </c>
      <c r="Q500" s="2">
        <f>Table2[[#This Row],[Одеська область]]*100</f>
        <v>16.05104096709201</v>
      </c>
      <c r="R500" s="2">
        <f>Table2[[#This Row],[Полтавська область]]*100</f>
        <v>38.063063063063062</v>
      </c>
      <c r="S500" s="2">
        <f>Table2[[#This Row],[Рівненська область]]*100</f>
        <v>40.488301119023397</v>
      </c>
      <c r="T500" s="2">
        <f>Table2[[#This Row],[Сумська область]]*100</f>
        <v>35.087719298245609</v>
      </c>
      <c r="U500" s="2">
        <f>Table2[[#This Row],[Тернопільська область]]*100</f>
        <v>49.706916764361075</v>
      </c>
      <c r="V500" s="2">
        <f>Table2[[#This Row],[Харківська область]]*100</f>
        <v>34.663510314507953</v>
      </c>
      <c r="W500" s="2">
        <f>Table2[[#This Row],[Херсонська область]]*100</f>
        <v>64.128256513026045</v>
      </c>
      <c r="X500" s="2">
        <f>Table2[[#This Row],[Хмельницька область]]*100</f>
        <v>29.061000685400963</v>
      </c>
      <c r="Y500" s="2">
        <f>Table2[[#This Row],[Черкаська область]]*100</f>
        <v>43.298969072164951</v>
      </c>
      <c r="Z500" s="2">
        <f>Table2[[#This Row],[Чернівецька область]]*100</f>
        <v>42.699289660615626</v>
      </c>
      <c r="AA500" s="2">
        <f>Table2[[#This Row],[Чернігівська область]]*100</f>
        <v>29.907773386034254</v>
      </c>
    </row>
    <row r="501" spans="1:27" x14ac:dyDescent="0.35">
      <c r="A501" s="1">
        <v>44119</v>
      </c>
      <c r="B501" t="s">
        <v>46</v>
      </c>
      <c r="C501" s="2">
        <f>Table2[[#This Row],[м.Київ]]*100</f>
        <v>33.405249910104281</v>
      </c>
      <c r="D501" s="2">
        <f>Table2[[#This Row],[Вінницька область]]*100</f>
        <v>47.457627118644069</v>
      </c>
      <c r="E501" s="2">
        <f>Table2[[#This Row],[Волинська область]]*100</f>
        <v>30.971993410214164</v>
      </c>
      <c r="F501" s="2">
        <f>Table2[[#This Row],[Дніпропетровська область]]*100</f>
        <v>31.191735953640716</v>
      </c>
      <c r="G501" s="2">
        <f>Table2[[#This Row],[Донецька область]]*100</f>
        <v>40.54621848739496</v>
      </c>
      <c r="H501" s="2">
        <f>Table2[[#This Row],[Житомирська область]]*100</f>
        <v>54.019933554817278</v>
      </c>
      <c r="I501" s="2">
        <f>Table2[[#This Row],[Закарпатська область]]*100</f>
        <v>52.066842568161832</v>
      </c>
      <c r="J501" s="2">
        <f>Table2[[#This Row],[Запорізька область]]*100</f>
        <v>55.334846765039728</v>
      </c>
      <c r="K501" s="2">
        <f>Table2[[#This Row],[Івано-Франківська область]]*100</f>
        <v>37.862032648762508</v>
      </c>
      <c r="L501" s="2">
        <f>Table2[[#This Row],[Київська область]]*100</f>
        <v>49.066002490660026</v>
      </c>
      <c r="M501" s="2">
        <f>Table2[[#This Row],[Кіровоградська область]]*100</f>
        <v>53.191489361702125</v>
      </c>
      <c r="N501" s="2">
        <f>Table2[[#This Row],[Луганська область]]*100</f>
        <v>33.82352941176471</v>
      </c>
      <c r="O501" s="2">
        <f>Table2[[#This Row],[Львівська область]]*100</f>
        <v>51.471135940409681</v>
      </c>
      <c r="P501" s="2">
        <f>Table2[[#This Row],[Миколаївська область]]*100</f>
        <v>40.371621621621621</v>
      </c>
      <c r="Q501" s="2">
        <f>Table2[[#This Row],[Одеська область]]*100</f>
        <v>40.667574931880104</v>
      </c>
      <c r="R501" s="2">
        <f>Table2[[#This Row],[Полтавська область]]*100</f>
        <v>39.641577060931901</v>
      </c>
      <c r="S501" s="2">
        <f>Table2[[#This Row],[Рівненська область]]*100</f>
        <v>33.840579710144929</v>
      </c>
      <c r="T501" s="2">
        <f>Table2[[#This Row],[Сумська область]]*100</f>
        <v>49.949443882709808</v>
      </c>
      <c r="U501" s="2">
        <f>Table2[[#This Row],[Тернопільська область]]*100</f>
        <v>31.683569979716026</v>
      </c>
      <c r="V501" s="2">
        <f>Table2[[#This Row],[Харківська область]]*100</f>
        <v>24.501867995018682</v>
      </c>
      <c r="W501" s="2">
        <f>Table2[[#This Row],[Херсонська область]]*100</f>
        <v>75.94458438287154</v>
      </c>
      <c r="X501" s="2">
        <f>Table2[[#This Row],[Хмельницька область]]*100</f>
        <v>59.081562714187797</v>
      </c>
      <c r="Y501" s="2">
        <f>Table2[[#This Row],[Черкаська область]]*100</f>
        <v>47.635135135135137</v>
      </c>
      <c r="Z501" s="2">
        <f>Table2[[#This Row],[Чернівецька область]]*100</f>
        <v>35.595895816890291</v>
      </c>
      <c r="AA501" s="2">
        <f>Table2[[#This Row],[Чернігівська область]]*100</f>
        <v>36.373390557939913</v>
      </c>
    </row>
    <row r="502" spans="1:27" x14ac:dyDescent="0.35">
      <c r="A502" s="1">
        <v>44119</v>
      </c>
      <c r="B502" t="s">
        <v>47</v>
      </c>
      <c r="C502" s="2">
        <f>Table2[[#This Row],[м.Київ]]*100</f>
        <v>62.217438105489776</v>
      </c>
      <c r="D502" s="2">
        <f>Table2[[#This Row],[Вінницька область]]*100</f>
        <v>48.80952380952381</v>
      </c>
      <c r="E502" s="2">
        <f>Table2[[#This Row],[Волинська область]]*100</f>
        <v>48.138297872340424</v>
      </c>
      <c r="F502" s="2">
        <f>Table2[[#This Row],[Дніпропетровська область]]*100</f>
        <v>45.072697899838445</v>
      </c>
      <c r="G502" s="2">
        <f>Table2[[#This Row],[Донецька область]]*100</f>
        <v>48.834196891191709</v>
      </c>
      <c r="H502" s="2">
        <f>Table2[[#This Row],[Житомирська область]]*100</f>
        <v>9.9630996309963091</v>
      </c>
      <c r="I502" s="2">
        <f>Table2[[#This Row],[Закарпатська область]]*100</f>
        <v>51.013513513513509</v>
      </c>
      <c r="J502" s="2">
        <f>Table2[[#This Row],[Запорізька область]]*100</f>
        <v>16.923076923076923</v>
      </c>
      <c r="K502" s="2">
        <f>Table2[[#This Row],[Івано-Франківська область]]*100</f>
        <v>36.161335187760777</v>
      </c>
      <c r="L502" s="2">
        <f>Table2[[#This Row],[Київська область]]*100</f>
        <v>75.888324873096451</v>
      </c>
      <c r="M502" s="2">
        <f>Table2[[#This Row],[Кіровоградська область]]*100</f>
        <v>41</v>
      </c>
      <c r="N502" s="2">
        <f>Table2[[#This Row],[Луганська область]]*100</f>
        <v>13.913043478260869</v>
      </c>
      <c r="O502" s="2">
        <f>Table2[[#This Row],[Львівська область]]*100</f>
        <v>53.111432706222864</v>
      </c>
      <c r="P502" s="2">
        <f>Table2[[#This Row],[Миколаївська область]]*100</f>
        <v>48.326359832635987</v>
      </c>
      <c r="Q502" s="2">
        <f>Table2[[#This Row],[Одеська область]]*100</f>
        <v>36.097152428810716</v>
      </c>
      <c r="R502" s="2">
        <f>Table2[[#This Row],[Полтавська область]]*100</f>
        <v>25.135623869801083</v>
      </c>
      <c r="S502" s="2">
        <f>Table2[[#This Row],[Рівненська область]]*100</f>
        <v>44.539614561027832</v>
      </c>
      <c r="T502" s="2">
        <f>Table2[[#This Row],[Сумська область]]*100</f>
        <v>59.514170040485823</v>
      </c>
      <c r="U502" s="2">
        <f>Table2[[#This Row],[Тернопільська область]]*100</f>
        <v>39.436619718309856</v>
      </c>
      <c r="V502" s="2">
        <f>Table2[[#This Row],[Харківська область]]*100</f>
        <v>83.354510800508265</v>
      </c>
      <c r="W502" s="2">
        <f>Table2[[#This Row],[Херсонська область]]*100</f>
        <v>4.9751243781094532</v>
      </c>
      <c r="X502" s="2">
        <f>Table2[[#This Row],[Хмельницька область]]*100</f>
        <v>51.392111368909511</v>
      </c>
      <c r="Y502" s="2">
        <f>Table2[[#This Row],[Черкаська область]]*100</f>
        <v>91.489361702127653</v>
      </c>
      <c r="Z502" s="2">
        <f>Table2[[#This Row],[Чернівецька область]]*100</f>
        <v>47.228381374722836</v>
      </c>
      <c r="AA502" s="2">
        <f>Table2[[#This Row],[Чернігівська область]]*100</f>
        <v>10.32448377581121</v>
      </c>
    </row>
    <row r="503" spans="1:27" x14ac:dyDescent="0.35">
      <c r="A503" s="1">
        <v>44119</v>
      </c>
      <c r="B503" t="s">
        <v>48</v>
      </c>
      <c r="C503" s="2">
        <f>Table2[[#This Row],[м.Київ]]*100</f>
        <v>37.782561894510224</v>
      </c>
      <c r="D503" s="2">
        <f>Table2[[#This Row],[Вінницька область]]*100</f>
        <v>51.19047619047619</v>
      </c>
      <c r="E503" s="2">
        <f>Table2[[#This Row],[Волинська область]]*100</f>
        <v>51.861702127659569</v>
      </c>
      <c r="F503" s="2">
        <f>Table2[[#This Row],[Дніпропетровська область]]*100</f>
        <v>54.927302100161548</v>
      </c>
      <c r="G503" s="2">
        <f>Table2[[#This Row],[Донецька область]]*100</f>
        <v>51.165803108808291</v>
      </c>
      <c r="H503" s="2">
        <f>Table2[[#This Row],[Житомирська область]]*100</f>
        <v>90.036900369003689</v>
      </c>
      <c r="I503" s="2">
        <f>Table2[[#This Row],[Закарпатська область]]*100</f>
        <v>48.986486486486484</v>
      </c>
      <c r="J503" s="2">
        <f>Table2[[#This Row],[Запорізька область]]*100</f>
        <v>83.07692307692308</v>
      </c>
      <c r="K503" s="2">
        <f>Table2[[#This Row],[Івано-Франківська область]]*100</f>
        <v>63.838664812239223</v>
      </c>
      <c r="L503" s="2">
        <f>Table2[[#This Row],[Київська область]]*100</f>
        <v>24.111675126903553</v>
      </c>
      <c r="M503" s="2">
        <f>Table2[[#This Row],[Кіровоградська область]]*100</f>
        <v>59</v>
      </c>
      <c r="N503" s="2">
        <f>Table2[[#This Row],[Луганська область]]*100</f>
        <v>86.08695652173914</v>
      </c>
      <c r="O503" s="2">
        <f>Table2[[#This Row],[Львівська область]]*100</f>
        <v>46.888567293777136</v>
      </c>
      <c r="P503" s="2">
        <f>Table2[[#This Row],[Миколаївська область]]*100</f>
        <v>51.67364016736402</v>
      </c>
      <c r="Q503" s="2">
        <f>Table2[[#This Row],[Одеська область]]*100</f>
        <v>63.902847571189284</v>
      </c>
      <c r="R503" s="2">
        <f>Table2[[#This Row],[Полтавська область]]*100</f>
        <v>74.86437613019892</v>
      </c>
      <c r="S503" s="2">
        <f>Table2[[#This Row],[Рівненська область]]*100</f>
        <v>55.46038543897216</v>
      </c>
      <c r="T503" s="2">
        <f>Table2[[#This Row],[Сумська область]]*100</f>
        <v>40.48582995951417</v>
      </c>
      <c r="U503" s="2">
        <f>Table2[[#This Row],[Тернопільська область]]*100</f>
        <v>60.563380281690137</v>
      </c>
      <c r="V503" s="2">
        <f>Table2[[#This Row],[Харківська область]]*100</f>
        <v>16.645489199491742</v>
      </c>
      <c r="W503" s="2">
        <f>Table2[[#This Row],[Херсонська область]]*100</f>
        <v>95.024875621890544</v>
      </c>
      <c r="X503" s="2">
        <f>Table2[[#This Row],[Хмельницька область]]*100</f>
        <v>48.607888631090482</v>
      </c>
      <c r="Y503" s="2">
        <f>Table2[[#This Row],[Черкаська область]]*100</f>
        <v>8.5106382978723403</v>
      </c>
      <c r="Z503" s="2">
        <f>Table2[[#This Row],[Чернівецька область]]*100</f>
        <v>52.771618625277164</v>
      </c>
      <c r="AA503" s="2">
        <f>Table2[[#This Row],[Чернігівська область]]*100</f>
        <v>89.675516224188783</v>
      </c>
    </row>
    <row r="504" spans="1:27" x14ac:dyDescent="0.35">
      <c r="A504" s="1">
        <v>44119</v>
      </c>
      <c r="B504" t="s">
        <v>49</v>
      </c>
      <c r="C504" s="2">
        <f>Table2[[#This Row],[м.Київ]]*100</f>
        <v>67.058823529411754</v>
      </c>
      <c r="D504" s="2">
        <f>Table2[[#This Row],[Вінницька область]]*100</f>
        <v>38.582677165354326</v>
      </c>
      <c r="E504" s="2">
        <f>Table2[[#This Row],[Волинська область]]*100</f>
        <v>35.714285714285715</v>
      </c>
      <c r="F504" s="2">
        <f>Table2[[#This Row],[Дніпропетровська область]]*100</f>
        <v>33.830845771144283</v>
      </c>
      <c r="G504" s="2">
        <f>Table2[[#This Row],[Донецька область]]*100</f>
        <v>81.17647058823529</v>
      </c>
      <c r="H504" s="2">
        <f>Table2[[#This Row],[Житомирська область]]*100</f>
        <v>16.447368421052634</v>
      </c>
      <c r="I504" s="2">
        <f>Table2[[#This Row],[Закарпатська область]]*100</f>
        <v>53.271028037383175</v>
      </c>
      <c r="J504" s="2">
        <f>Table2[[#This Row],[Запорізька область]]*100</f>
        <v>25.333333333333336</v>
      </c>
      <c r="K504" s="2">
        <f>Table2[[#This Row],[Івано-Франківська область]]*100</f>
        <v>59.722222222222221</v>
      </c>
      <c r="L504" s="2">
        <f>Table2[[#This Row],[Київська область]]*100</f>
        <v>52.72727272727272</v>
      </c>
      <c r="M504" s="2">
        <f>Table2[[#This Row],[Кіровоградська область]]*100</f>
        <v>33.333333333333329</v>
      </c>
      <c r="N504" s="2">
        <f>Table2[[#This Row],[Луганська область]]*100</f>
        <v>41.860465116279073</v>
      </c>
      <c r="O504" s="2">
        <f>Table2[[#This Row],[Львівська область]]*100</f>
        <v>50.442477876106196</v>
      </c>
      <c r="P504" s="2">
        <f>Table2[[#This Row],[Миколаївська область]]*100</f>
        <v>38.345864661654133</v>
      </c>
      <c r="Q504" s="2">
        <f>Table2[[#This Row],[Одеська область]]*100</f>
        <v>19.504643962848299</v>
      </c>
      <c r="R504" s="2">
        <f>Table2[[#This Row],[Полтавська область]]*100</f>
        <v>25.657894736842106</v>
      </c>
      <c r="S504" s="2">
        <f>Table2[[#This Row],[Рівненська область]]*100</f>
        <v>39.814814814814817</v>
      </c>
      <c r="T504" s="2">
        <f>Table2[[#This Row],[Сумська область]]*100</f>
        <v>20.547945205479451</v>
      </c>
      <c r="U504" s="2">
        <f>Table2[[#This Row],[Тернопільська область]]*100</f>
        <v>34.763948497854074</v>
      </c>
      <c r="V504" s="2">
        <f>Table2[[#This Row],[Харківська область]]*100</f>
        <v>57.788944723618087</v>
      </c>
      <c r="W504" s="2">
        <f>Table2[[#This Row],[Херсонська область]]*100</f>
        <v>31.25</v>
      </c>
      <c r="X504" s="2">
        <f>Table2[[#This Row],[Хмельницька область]]*100</f>
        <v>56.56565656565656</v>
      </c>
      <c r="Y504" s="2">
        <f>Table2[[#This Row],[Черкаська область]]*100</f>
        <v>72.61904761904762</v>
      </c>
      <c r="Z504" s="2">
        <f>Table2[[#This Row],[Чернівецька область]]*100</f>
        <v>49.523809523809526</v>
      </c>
      <c r="AA504" s="2">
        <f>Table2[[#This Row],[Чернігівська область]]*100</f>
        <v>34.745762711864408</v>
      </c>
    </row>
    <row r="505" spans="1:27" x14ac:dyDescent="0.35">
      <c r="A505" s="1">
        <v>44119</v>
      </c>
      <c r="B505" t="s">
        <v>50</v>
      </c>
      <c r="C505" s="2">
        <f>Table2[[#This Row],[м.Київ]]*100</f>
        <v>32.941176470588232</v>
      </c>
      <c r="D505" s="2">
        <f>Table2[[#This Row],[Вінницька область]]*100</f>
        <v>61.417322834645674</v>
      </c>
      <c r="E505" s="2">
        <f>Table2[[#This Row],[Волинська область]]*100</f>
        <v>64.285714285714292</v>
      </c>
      <c r="F505" s="2">
        <f>Table2[[#This Row],[Дніпропетровська область]]*100</f>
        <v>66.169154228855717</v>
      </c>
      <c r="G505" s="2">
        <f>Table2[[#This Row],[Донецька область]]*100</f>
        <v>18.823529411764707</v>
      </c>
      <c r="H505" s="2">
        <f>Table2[[#This Row],[Житомирська область]]*100</f>
        <v>83.55263157894737</v>
      </c>
      <c r="I505" s="2">
        <f>Table2[[#This Row],[Закарпатська область]]*100</f>
        <v>46.728971962616825</v>
      </c>
      <c r="J505" s="2">
        <f>Table2[[#This Row],[Запорізька область]]*100</f>
        <v>74.666666666666671</v>
      </c>
      <c r="K505" s="2">
        <f>Table2[[#This Row],[Івано-Франківська область]]*100</f>
        <v>40.277777777777779</v>
      </c>
      <c r="L505" s="2">
        <f>Table2[[#This Row],[Київська область]]*100</f>
        <v>47.272727272727273</v>
      </c>
      <c r="M505" s="2">
        <f>Table2[[#This Row],[Кіровоградська область]]*100</f>
        <v>66.666666666666657</v>
      </c>
      <c r="N505" s="2">
        <f>Table2[[#This Row],[Луганська область]]*100</f>
        <v>58.139534883720934</v>
      </c>
      <c r="O505" s="2">
        <f>Table2[[#This Row],[Львівська область]]*100</f>
        <v>49.557522123893804</v>
      </c>
      <c r="P505" s="2">
        <f>Table2[[#This Row],[Миколаївська область]]*100</f>
        <v>61.65413533834586</v>
      </c>
      <c r="Q505" s="2">
        <f>Table2[[#This Row],[Одеська область]]*100</f>
        <v>80.495356037151694</v>
      </c>
      <c r="R505" s="2">
        <f>Table2[[#This Row],[Полтавська область]]*100</f>
        <v>74.342105263157904</v>
      </c>
      <c r="S505" s="2">
        <f>Table2[[#This Row],[Рівненська область]]*100</f>
        <v>60.185185185185183</v>
      </c>
      <c r="T505" s="2">
        <f>Table2[[#This Row],[Сумська область]]*100</f>
        <v>79.452054794520549</v>
      </c>
      <c r="U505" s="2">
        <f>Table2[[#This Row],[Тернопільська область]]*100</f>
        <v>65.236051502145926</v>
      </c>
      <c r="V505" s="2">
        <f>Table2[[#This Row],[Харківська область]]*100</f>
        <v>42.211055276381906</v>
      </c>
      <c r="W505" s="2">
        <f>Table2[[#This Row],[Херсонська область]]*100</f>
        <v>68.75</v>
      </c>
      <c r="X505" s="2">
        <f>Table2[[#This Row],[Хмельницька область]]*100</f>
        <v>43.43434343434344</v>
      </c>
      <c r="Y505" s="2">
        <f>Table2[[#This Row],[Черкаська область]]*100</f>
        <v>27.380952380952383</v>
      </c>
      <c r="Z505" s="2">
        <f>Table2[[#This Row],[Чернівецька область]]*100</f>
        <v>50.476190476190474</v>
      </c>
      <c r="AA505" s="2">
        <f>Table2[[#This Row],[Чернігівська область]]*100</f>
        <v>65.254237288135599</v>
      </c>
    </row>
    <row r="506" spans="1:27" x14ac:dyDescent="0.35">
      <c r="A506" s="1">
        <v>44119</v>
      </c>
      <c r="B506" t="s">
        <v>51</v>
      </c>
      <c r="C506" s="2">
        <f>Table2[[#This Row],[м.Київ]]*100</f>
        <v>9.6938775510204085</v>
      </c>
      <c r="D506" s="2">
        <f>Table2[[#This Row],[Вінницька область]]*100</f>
        <v>30.201342281879196</v>
      </c>
      <c r="E506" s="2">
        <f>Table2[[#This Row],[Волинська область]]*100</f>
        <v>7.6923076923076925</v>
      </c>
      <c r="F506" s="2">
        <f>Table2[[#This Row],[Дніпропетровська область]]*100</f>
        <v>2.9082774049217002</v>
      </c>
      <c r="G506" s="2">
        <f>Table2[[#This Row],[Донецька область]]*100</f>
        <v>7.9365079365079358</v>
      </c>
      <c r="H506" s="2">
        <f>Table2[[#This Row],[Житомирська область]]*100</f>
        <v>4.7619047619047619</v>
      </c>
      <c r="I506" s="2">
        <f>Table2[[#This Row],[Закарпатська область]]*100</f>
        <v>9.0090090090090094</v>
      </c>
      <c r="J506" s="2">
        <f>Table2[[#This Row],[Запорізька область]]*100</f>
        <v>11.799410029498524</v>
      </c>
      <c r="K506" s="2">
        <f>Table2[[#This Row],[Івано-Франківська область]]*100</f>
        <v>30.985915492957744</v>
      </c>
      <c r="L506" s="2">
        <f>Table2[[#This Row],[Київська область]]*100</f>
        <v>7.3863636363636367</v>
      </c>
      <c r="M506" s="2">
        <f>Table2[[#This Row],[Кіровоградська область]]*100</f>
        <v>6.9767441860465116</v>
      </c>
      <c r="N506" s="2">
        <f>Table2[[#This Row],[Луганська область]]*100</f>
        <v>7.7519379844961236</v>
      </c>
      <c r="O506" s="2">
        <f>Table2[[#This Row],[Львівська область]]*100</f>
        <v>18.232044198895029</v>
      </c>
      <c r="P506" s="2">
        <f>Table2[[#This Row],[Миколаївська область]]*100</f>
        <v>6.5217391304347823</v>
      </c>
      <c r="Q506" s="2">
        <f>Table2[[#This Row],[Одеська область]]*100</f>
        <v>6.5040650406504072</v>
      </c>
      <c r="R506" s="2">
        <f>Table2[[#This Row],[Полтавська область]]*100</f>
        <v>9.1228070175438596</v>
      </c>
      <c r="S506" s="2">
        <f>Table2[[#This Row],[Рівненська область]]*100</f>
        <v>5.46875</v>
      </c>
      <c r="T506" s="2">
        <f>Table2[[#This Row],[Сумська область]]*100</f>
        <v>3.125</v>
      </c>
      <c r="U506" s="2">
        <f>Table2[[#This Row],[Тернопільська область]]*100</f>
        <v>5.241935483870968</v>
      </c>
      <c r="V506" s="2">
        <f>Table2[[#This Row],[Харківська область]]*100</f>
        <v>26.934984520123841</v>
      </c>
      <c r="W506" s="2">
        <f>Table2[[#This Row],[Херсонська область]]*100</f>
        <v>5.027932960893855</v>
      </c>
      <c r="X506" s="2">
        <f>Table2[[#This Row],[Хмельницька область]]*100</f>
        <v>13.846153846153847</v>
      </c>
      <c r="Y506" s="2">
        <f>Table2[[#This Row],[Черкаська область]]*100</f>
        <v>5.6603773584905666</v>
      </c>
      <c r="Z506" s="2">
        <f>Table2[[#This Row],[Чернівецька область]]*100</f>
        <v>1.9867549668874174</v>
      </c>
      <c r="AA506" s="2">
        <f>Table2[[#This Row],[Чернігівська область]]*100</f>
        <v>8.6614173228346463</v>
      </c>
    </row>
    <row r="507" spans="1:27" x14ac:dyDescent="0.35">
      <c r="A507" s="1">
        <v>44119</v>
      </c>
      <c r="B507" t="s">
        <v>52</v>
      </c>
      <c r="C507" s="2">
        <f>Table2[[#This Row],[м.Київ]]*100</f>
        <v>90.306122448979593</v>
      </c>
      <c r="D507" s="2">
        <f>Table2[[#This Row],[Вінницька область]]*100</f>
        <v>69.798657718120808</v>
      </c>
      <c r="E507" s="2">
        <f>Table2[[#This Row],[Волинська область]]*100</f>
        <v>92.307692307692307</v>
      </c>
      <c r="F507" s="2">
        <f>Table2[[#This Row],[Дніпропетровська область]]*100</f>
        <v>97.091722595078295</v>
      </c>
      <c r="G507" s="2">
        <f>Table2[[#This Row],[Донецька область]]*100</f>
        <v>92.063492063492063</v>
      </c>
      <c r="H507" s="2">
        <f>Table2[[#This Row],[Житомирська область]]*100</f>
        <v>95.238095238095227</v>
      </c>
      <c r="I507" s="2">
        <f>Table2[[#This Row],[Закарпатська область]]*100</f>
        <v>90.990990990990994</v>
      </c>
      <c r="J507" s="2">
        <f>Table2[[#This Row],[Запорізька область]]*100</f>
        <v>88.200589970501468</v>
      </c>
      <c r="K507" s="2">
        <f>Table2[[#This Row],[Івано-Франківська область]]*100</f>
        <v>69.014084507042256</v>
      </c>
      <c r="L507" s="2">
        <f>Table2[[#This Row],[Київська область]]*100</f>
        <v>92.61363636363636</v>
      </c>
      <c r="M507" s="2">
        <f>Table2[[#This Row],[Кіровоградська область]]*100</f>
        <v>93.023255813953483</v>
      </c>
      <c r="N507" s="2">
        <f>Table2[[#This Row],[Луганська область]]*100</f>
        <v>92.248062015503876</v>
      </c>
      <c r="O507" s="2">
        <f>Table2[[#This Row],[Львівська область]]*100</f>
        <v>81.767955801104975</v>
      </c>
      <c r="P507" s="2">
        <f>Table2[[#This Row],[Миколаївська область]]*100</f>
        <v>93.478260869565219</v>
      </c>
      <c r="Q507" s="2">
        <f>Table2[[#This Row],[Одеська область]]*100</f>
        <v>93.495934959349597</v>
      </c>
      <c r="R507" s="2">
        <f>Table2[[#This Row],[Полтавська область]]*100</f>
        <v>90.877192982456151</v>
      </c>
      <c r="S507" s="2">
        <f>Table2[[#This Row],[Рівненська область]]*100</f>
        <v>94.53125</v>
      </c>
      <c r="T507" s="2">
        <f>Table2[[#This Row],[Сумська область]]*100</f>
        <v>96.875</v>
      </c>
      <c r="U507" s="2">
        <f>Table2[[#This Row],[Тернопільська область]]*100</f>
        <v>94.758064516129039</v>
      </c>
      <c r="V507" s="2">
        <f>Table2[[#This Row],[Харківська область]]*100</f>
        <v>73.065015479876166</v>
      </c>
      <c r="W507" s="2">
        <f>Table2[[#This Row],[Херсонська область]]*100</f>
        <v>94.97206703910615</v>
      </c>
      <c r="X507" s="2">
        <f>Table2[[#This Row],[Хмельницька область]]*100</f>
        <v>86.15384615384616</v>
      </c>
      <c r="Y507" s="2">
        <f>Table2[[#This Row],[Черкаська область]]*100</f>
        <v>94.339622641509436</v>
      </c>
      <c r="Z507" s="2">
        <f>Table2[[#This Row],[Чернівецька область]]*100</f>
        <v>98.013245033112582</v>
      </c>
      <c r="AA507" s="2">
        <f>Table2[[#This Row],[Чернігівська область]]*100</f>
        <v>91.338582677165363</v>
      </c>
    </row>
    <row r="508" spans="1:27" x14ac:dyDescent="0.35">
      <c r="A508" s="1">
        <v>44120</v>
      </c>
      <c r="B508" t="s">
        <v>30</v>
      </c>
      <c r="C508" s="2">
        <f>Table2[[#This Row],[м.Київ]]*100</f>
        <v>65.048543689320397</v>
      </c>
      <c r="D508" s="2">
        <f>Table2[[#This Row],[Вінницька область]]*100</f>
        <v>28.330995792426368</v>
      </c>
      <c r="E508" s="2">
        <f>Table2[[#This Row],[Волинська область]]*100</f>
        <v>33.443163097199339</v>
      </c>
      <c r="F508" s="2">
        <f>Table2[[#This Row],[Дніпропетровська область]]*100</f>
        <v>23.051657211107791</v>
      </c>
      <c r="G508" s="2">
        <f>Table2[[#This Row],[Донецька область]]*100</f>
        <v>30.64516129032258</v>
      </c>
      <c r="H508" s="2">
        <f>Table2[[#This Row],[Житомирська область]]*100</f>
        <v>42.042042042042041</v>
      </c>
      <c r="I508" s="2">
        <f>Table2[[#This Row],[Закарпатська область]]*100</f>
        <v>40.193491644678979</v>
      </c>
      <c r="J508" s="2">
        <f>Table2[[#This Row],[Запорізька область]]*100</f>
        <v>36.037329504666189</v>
      </c>
      <c r="K508" s="2">
        <f>Table2[[#This Row],[Івано-Франківська область]]*100</f>
        <v>28.687196110210696</v>
      </c>
      <c r="L508" s="2">
        <f>Table2[[#This Row],[Київська область]]*100</f>
        <v>42.188488298545224</v>
      </c>
      <c r="M508" s="2">
        <f>Table2[[#This Row],[Кіровоградська область]]*100</f>
        <v>30.659025787965614</v>
      </c>
      <c r="N508" s="2">
        <f>Table2[[#This Row],[Луганська область]]*100</f>
        <v>63.823529411764703</v>
      </c>
      <c r="O508" s="2">
        <f>Table2[[#This Row],[Львівська область]]*100</f>
        <v>38.098720292504574</v>
      </c>
      <c r="P508" s="2">
        <f>Table2[[#This Row],[Миколаївська область]]*100</f>
        <v>44.847972972972968</v>
      </c>
      <c r="Q508" s="2">
        <f>Table2[[#This Row],[Одеська область]]*100</f>
        <v>35.460040295500335</v>
      </c>
      <c r="R508" s="2">
        <f>Table2[[#This Row],[Полтавська область]]*100</f>
        <v>32.207207207207205</v>
      </c>
      <c r="S508" s="2">
        <f>Table2[[#This Row],[Рівненська область]]*100</f>
        <v>43.234994913530009</v>
      </c>
      <c r="T508" s="2">
        <f>Table2[[#This Row],[Сумська область]]*100</f>
        <v>35.222672064777328</v>
      </c>
      <c r="U508" s="2">
        <f>Table2[[#This Row],[Тернопільська область]]*100</f>
        <v>40.855803048065653</v>
      </c>
      <c r="V508" s="2">
        <f>Table2[[#This Row],[Харківська область]]*100</f>
        <v>42.002029083530608</v>
      </c>
      <c r="W508" s="2">
        <f>Table2[[#This Row],[Херсонська область]]*100</f>
        <v>34.06813627254509</v>
      </c>
      <c r="X508" s="2">
        <f>Table2[[#This Row],[Хмельницька область]]*100</f>
        <v>50.034270047978069</v>
      </c>
      <c r="Y508" s="2">
        <f>Table2[[#This Row],[Черкаська область]]*100</f>
        <v>55.498281786941583</v>
      </c>
      <c r="Z508" s="2">
        <f>Table2[[#This Row],[Чернівецька область]]*100</f>
        <v>37.174427782162589</v>
      </c>
      <c r="AA508" s="2">
        <f>Table2[[#This Row],[Чернігівська область]]*100</f>
        <v>56.653491436100133</v>
      </c>
    </row>
    <row r="509" spans="1:27" x14ac:dyDescent="0.35">
      <c r="A509" s="1">
        <v>44120</v>
      </c>
      <c r="B509" t="s">
        <v>31</v>
      </c>
      <c r="C509" s="2">
        <f>Table2[[#This Row],[м.Київ]]*100</f>
        <v>5.537576411362819</v>
      </c>
      <c r="D509" s="2">
        <f>Table2[[#This Row],[Вінницька область]]*100</f>
        <v>41.514726507713881</v>
      </c>
      <c r="E509" s="2">
        <f>Table2[[#This Row],[Волинська область]]*100</f>
        <v>16.96869851729819</v>
      </c>
      <c r="F509" s="2">
        <f>Table2[[#This Row],[Дніпропетровська область]]*100</f>
        <v>47.506718423409971</v>
      </c>
      <c r="G509" s="2">
        <f>Table2[[#This Row],[Донецька область]]*100</f>
        <v>60.3494623655914</v>
      </c>
      <c r="H509" s="2">
        <f>Table2[[#This Row],[Житомирська область]]*100</f>
        <v>5.6306306306306304</v>
      </c>
      <c r="I509" s="2">
        <f>Table2[[#This Row],[Закарпатська область]]*100</f>
        <v>10.026385224274406</v>
      </c>
      <c r="J509" s="2">
        <f>Table2[[#This Row],[Запорізька область]]*100</f>
        <v>27.781765972720745</v>
      </c>
      <c r="K509" s="2">
        <f>Table2[[#This Row],[Івано-Франківська область]]*100</f>
        <v>17.071853052404109</v>
      </c>
      <c r="L509" s="2">
        <f>Table2[[#This Row],[Київська область]]*100</f>
        <v>11.76470588235294</v>
      </c>
      <c r="M509" s="2">
        <f>Table2[[#This Row],[Кіровоградська область]]*100</f>
        <v>12.320916905444127</v>
      </c>
      <c r="N509" s="2">
        <f>Table2[[#This Row],[Луганська область]]*100</f>
        <v>21.176470588235293</v>
      </c>
      <c r="O509" s="2">
        <f>Table2[[#This Row],[Львівська область]]*100</f>
        <v>14.625228519195613</v>
      </c>
      <c r="P509" s="2">
        <f>Table2[[#This Row],[Миколаївська область]]*100</f>
        <v>20.692567567567568</v>
      </c>
      <c r="Q509" s="2">
        <f>Table2[[#This Row],[Одеська область]]*100</f>
        <v>43.116185359301546</v>
      </c>
      <c r="R509" s="2">
        <f>Table2[[#This Row],[Полтавська область]]*100</f>
        <v>31.531531531531531</v>
      </c>
      <c r="S509" s="2">
        <f>Table2[[#This Row],[Рівненська область]]*100</f>
        <v>15.666327568667345</v>
      </c>
      <c r="T509" s="2">
        <f>Table2[[#This Row],[Сумська область]]*100</f>
        <v>33.063427800269906</v>
      </c>
      <c r="U509" s="2">
        <f>Table2[[#This Row],[Тернопільська область]]*100</f>
        <v>8.4407971864009372</v>
      </c>
      <c r="V509" s="2">
        <f>Table2[[#This Row],[Харківська область]]*100</f>
        <v>21.609739600946906</v>
      </c>
      <c r="W509" s="2">
        <f>Table2[[#This Row],[Херсонська область]]*100</f>
        <v>0</v>
      </c>
      <c r="X509" s="2">
        <f>Table2[[#This Row],[Хмельницька область]]*100</f>
        <v>22.549691569568196</v>
      </c>
      <c r="Y509" s="2">
        <f>Table2[[#This Row],[Черкаська область]]*100</f>
        <v>1.7182130584192441</v>
      </c>
      <c r="Z509" s="2">
        <f>Table2[[#This Row],[Чернівецька область]]*100</f>
        <v>21.073401736385161</v>
      </c>
      <c r="AA509" s="2">
        <f>Table2[[#This Row],[Чернігівська область]]*100</f>
        <v>12.384716732542818</v>
      </c>
    </row>
    <row r="510" spans="1:27" x14ac:dyDescent="0.35">
      <c r="A510" s="1">
        <v>44120</v>
      </c>
      <c r="B510" t="s">
        <v>32</v>
      </c>
      <c r="C510" s="2">
        <f>Table2[[#This Row],[м.Київ]]*100</f>
        <v>70.586120100683203</v>
      </c>
      <c r="D510" s="2">
        <f>Table2[[#This Row],[Вінницька область]]*100</f>
        <v>69.845722300140253</v>
      </c>
      <c r="E510" s="2">
        <f>Table2[[#This Row],[Волинська область]]*100</f>
        <v>50.411861614497532</v>
      </c>
      <c r="F510" s="2">
        <f>Table2[[#This Row],[Дніпропетровська область]]*100</f>
        <v>70.558375634517773</v>
      </c>
      <c r="G510" s="2">
        <f>Table2[[#This Row],[Донецька область]]*100</f>
        <v>90.994623655913969</v>
      </c>
      <c r="H510" s="2">
        <f>Table2[[#This Row],[Житомирська область]]*100</f>
        <v>47.672672672672675</v>
      </c>
      <c r="I510" s="2">
        <f>Table2[[#This Row],[Закарпатська область]]*100</f>
        <v>50.219876868953385</v>
      </c>
      <c r="J510" s="2">
        <f>Table2[[#This Row],[Запорізька область]]*100</f>
        <v>63.819095477386931</v>
      </c>
      <c r="K510" s="2">
        <f>Table2[[#This Row],[Івано-Франківська область]]*100</f>
        <v>45.759049162614801</v>
      </c>
      <c r="L510" s="2">
        <f>Table2[[#This Row],[Київська область]]*100</f>
        <v>53.953194180898166</v>
      </c>
      <c r="M510" s="2">
        <f>Table2[[#This Row],[Кіровоградська область]]*100</f>
        <v>42.97994269340974</v>
      </c>
      <c r="N510" s="2">
        <f>Table2[[#This Row],[Луганська область]]*100</f>
        <v>85</v>
      </c>
      <c r="O510" s="2">
        <f>Table2[[#This Row],[Львівська область]]*100</f>
        <v>52.723948811700183</v>
      </c>
      <c r="P510" s="2">
        <f>Table2[[#This Row],[Миколаївська область]]*100</f>
        <v>65.540540540540533</v>
      </c>
      <c r="Q510" s="2">
        <f>Table2[[#This Row],[Одеська область]]*100</f>
        <v>78.576225654801874</v>
      </c>
      <c r="R510" s="2">
        <f>Table2[[#This Row],[Полтавська область]]*100</f>
        <v>63.738738738738746</v>
      </c>
      <c r="S510" s="2">
        <f>Table2[[#This Row],[Рівненська область]]*100</f>
        <v>58.901322482197358</v>
      </c>
      <c r="T510" s="2">
        <f>Table2[[#This Row],[Сумська область]]*100</f>
        <v>68.286099865047234</v>
      </c>
      <c r="U510" s="2">
        <f>Table2[[#This Row],[Тернопільська область]]*100</f>
        <v>49.296600234466588</v>
      </c>
      <c r="V510" s="2">
        <f>Table2[[#This Row],[Харківська область]]*100</f>
        <v>63.611768684477511</v>
      </c>
      <c r="W510" s="2">
        <f>Table2[[#This Row],[Херсонська область]]*100</f>
        <v>34.06813627254509</v>
      </c>
      <c r="X510" s="2">
        <f>Table2[[#This Row],[Хмельницька область]]*100</f>
        <v>72.583961617546265</v>
      </c>
      <c r="Y510" s="2">
        <f>Table2[[#This Row],[Черкаська область]]*100</f>
        <v>57.21649484536082</v>
      </c>
      <c r="Z510" s="2">
        <f>Table2[[#This Row],[Чернівецька область]]*100</f>
        <v>58.247829518547753</v>
      </c>
      <c r="AA510" s="2">
        <f>Table2[[#This Row],[Чернігівська область]]*100</f>
        <v>69.038208168642953</v>
      </c>
    </row>
    <row r="511" spans="1:27" x14ac:dyDescent="0.35">
      <c r="A511" s="1">
        <v>44120</v>
      </c>
      <c r="B511" t="s">
        <v>33</v>
      </c>
      <c r="C511" s="2">
        <f>Table2[[#This Row],[м.Київ]]*100</f>
        <v>29.413879899316797</v>
      </c>
      <c r="D511" s="2">
        <f>Table2[[#This Row],[Вінницька область]]*100</f>
        <v>30.154277699859744</v>
      </c>
      <c r="E511" s="2">
        <f>Table2[[#This Row],[Волинська область]]*100</f>
        <v>49.588138385502468</v>
      </c>
      <c r="F511" s="2">
        <f>Table2[[#This Row],[Дніпропетровська область]]*100</f>
        <v>29.441624365482234</v>
      </c>
      <c r="G511" s="2">
        <f>Table2[[#This Row],[Донецька область]]*100</f>
        <v>9.0053763440860237</v>
      </c>
      <c r="H511" s="2">
        <f>Table2[[#This Row],[Житомирська область]]*100</f>
        <v>52.327327327327325</v>
      </c>
      <c r="I511" s="2">
        <f>Table2[[#This Row],[Закарпатська область]]*100</f>
        <v>49.780123131046615</v>
      </c>
      <c r="J511" s="2">
        <f>Table2[[#This Row],[Запорізька область]]*100</f>
        <v>36.180904522613069</v>
      </c>
      <c r="K511" s="2">
        <f>Table2[[#This Row],[Івано-Франківська область]]*100</f>
        <v>54.240950837385206</v>
      </c>
      <c r="L511" s="2">
        <f>Table2[[#This Row],[Київська область]]*100</f>
        <v>46.046805819101834</v>
      </c>
      <c r="M511" s="2">
        <f>Table2[[#This Row],[Кіровоградська область]]*100</f>
        <v>57.020057306590253</v>
      </c>
      <c r="N511" s="2">
        <f>Table2[[#This Row],[Луганська область]]*100</f>
        <v>15.000000000000002</v>
      </c>
      <c r="O511" s="2">
        <f>Table2[[#This Row],[Львівська область]]*100</f>
        <v>47.276051188299817</v>
      </c>
      <c r="P511" s="2">
        <f>Table2[[#This Row],[Миколаївська область]]*100</f>
        <v>34.45945945945946</v>
      </c>
      <c r="Q511" s="2">
        <f>Table2[[#This Row],[Одеська область]]*100</f>
        <v>21.423774345198122</v>
      </c>
      <c r="R511" s="2">
        <f>Table2[[#This Row],[Полтавська область]]*100</f>
        <v>36.261261261261254</v>
      </c>
      <c r="S511" s="2">
        <f>Table2[[#This Row],[Рівненська область]]*100</f>
        <v>41.098677517802642</v>
      </c>
      <c r="T511" s="2">
        <f>Table2[[#This Row],[Сумська область]]*100</f>
        <v>31.713900134952766</v>
      </c>
      <c r="U511" s="2">
        <f>Table2[[#This Row],[Тернопільська область]]*100</f>
        <v>50.703399765533419</v>
      </c>
      <c r="V511" s="2">
        <f>Table2[[#This Row],[Харківська область]]*100</f>
        <v>36.388231315522489</v>
      </c>
      <c r="W511" s="2">
        <f>Table2[[#This Row],[Херсонська область]]*100</f>
        <v>65.93186372745491</v>
      </c>
      <c r="X511" s="2">
        <f>Table2[[#This Row],[Хмельницька область]]*100</f>
        <v>27.416038382453735</v>
      </c>
      <c r="Y511" s="2">
        <f>Table2[[#This Row],[Черкаська область]]*100</f>
        <v>42.78350515463918</v>
      </c>
      <c r="Z511" s="2">
        <f>Table2[[#This Row],[Чернівецька область]]*100</f>
        <v>41.752170481452247</v>
      </c>
      <c r="AA511" s="2">
        <f>Table2[[#This Row],[Чернігівська область]]*100</f>
        <v>30.961791831357043</v>
      </c>
    </row>
    <row r="512" spans="1:27" x14ac:dyDescent="0.35">
      <c r="A512" s="1">
        <v>44120</v>
      </c>
      <c r="B512" t="s">
        <v>46</v>
      </c>
      <c r="C512" s="2">
        <f>Table2[[#This Row],[м.Київ]]*100</f>
        <v>33.405249910104281</v>
      </c>
      <c r="D512" s="2">
        <f>Table2[[#This Row],[Вінницька область]]*100</f>
        <v>54.347826086956516</v>
      </c>
      <c r="E512" s="2">
        <f>Table2[[#This Row],[Волинська область]]*100</f>
        <v>30.971993410214164</v>
      </c>
      <c r="F512" s="2">
        <f>Table2[[#This Row],[Дніпропетровська область]]*100</f>
        <v>30.943582163094359</v>
      </c>
      <c r="G512" s="2">
        <f>Table2[[#This Row],[Донецька область]]*100</f>
        <v>40.913865546218489</v>
      </c>
      <c r="H512" s="2">
        <f>Table2[[#This Row],[Житомирська область]]*100</f>
        <v>49.422492401215806</v>
      </c>
      <c r="I512" s="2">
        <f>Table2[[#This Row],[Закарпатська область]]*100</f>
        <v>52.066842568161832</v>
      </c>
      <c r="J512" s="2">
        <f>Table2[[#This Row],[Запорізька область]]*100</f>
        <v>55.334846765039728</v>
      </c>
      <c r="K512" s="2">
        <f>Table2[[#This Row],[Івано-Франківська область]]*100</f>
        <v>37.862032648762508</v>
      </c>
      <c r="L512" s="2">
        <f>Table2[[#This Row],[Київська область]]*100</f>
        <v>49.066002490660026</v>
      </c>
      <c r="M512" s="2">
        <f>Table2[[#This Row],[Кіровоградська область]]*100</f>
        <v>53.98936170212766</v>
      </c>
      <c r="N512" s="2">
        <f>Table2[[#This Row],[Луганська область]]*100</f>
        <v>33.82352941176471</v>
      </c>
      <c r="O512" s="2">
        <f>Table2[[#This Row],[Львівська область]]*100</f>
        <v>48.747795414462082</v>
      </c>
      <c r="P512" s="2">
        <f>Table2[[#This Row],[Миколаївська область]]*100</f>
        <v>40.456081081081081</v>
      </c>
      <c r="Q512" s="2">
        <f>Table2[[#This Row],[Одеська область]]*100</f>
        <v>40.667574931880104</v>
      </c>
      <c r="R512" s="2">
        <f>Table2[[#This Row],[Полтавська область]]*100</f>
        <v>39.784946236559136</v>
      </c>
      <c r="S512" s="2">
        <f>Table2[[#This Row],[Рівненська область]]*100</f>
        <v>33.840579710144929</v>
      </c>
      <c r="T512" s="2">
        <f>Table2[[#This Row],[Сумська область]]*100</f>
        <v>49.949443882709808</v>
      </c>
      <c r="U512" s="2">
        <f>Table2[[#This Row],[Тернопільська область]]*100</f>
        <v>31.683569979716026</v>
      </c>
      <c r="V512" s="2">
        <f>Table2[[#This Row],[Харківська область]]*100</f>
        <v>25.684931506849317</v>
      </c>
      <c r="W512" s="2">
        <f>Table2[[#This Row],[Херсонська область]]*100</f>
        <v>75.94458438287154</v>
      </c>
      <c r="X512" s="2">
        <f>Table2[[#This Row],[Хмельницька область]]*100</f>
        <v>61.480466072652504</v>
      </c>
      <c r="Y512" s="2">
        <f>Table2[[#This Row],[Черкаська область]]*100</f>
        <v>47.635135135135137</v>
      </c>
      <c r="Z512" s="2">
        <f>Table2[[#This Row],[Чернівецька область]]*100</f>
        <v>35.595895816890291</v>
      </c>
      <c r="AA512" s="2">
        <f>Table2[[#This Row],[Чернігівська область]]*100</f>
        <v>36.373390557939913</v>
      </c>
    </row>
    <row r="513" spans="1:27" x14ac:dyDescent="0.35">
      <c r="A513" s="1">
        <v>44120</v>
      </c>
      <c r="B513" t="s">
        <v>47</v>
      </c>
      <c r="C513" s="2">
        <f>Table2[[#This Row],[м.Київ]]*100</f>
        <v>64.80086114101185</v>
      </c>
      <c r="D513" s="2">
        <f>Table2[[#This Row],[Вінницька область]]*100</f>
        <v>43.612903225806456</v>
      </c>
      <c r="E513" s="2">
        <f>Table2[[#This Row],[Волинська область]]*100</f>
        <v>52.393617021276597</v>
      </c>
      <c r="F513" s="2">
        <f>Table2[[#This Row],[Дніпропетровська область]]*100</f>
        <v>43.869426751592357</v>
      </c>
      <c r="G513" s="2">
        <f>Table2[[#This Row],[Донецька область]]*100</f>
        <v>50.834403080872917</v>
      </c>
      <c r="H513" s="2">
        <f>Table2[[#This Row],[Житомирська область]]*100</f>
        <v>10.45510455104551</v>
      </c>
      <c r="I513" s="2">
        <f>Table2[[#This Row],[Закарпатська область]]*100</f>
        <v>49.324324324324323</v>
      </c>
      <c r="J513" s="2">
        <f>Table2[[#This Row],[Запорізька область]]*100</f>
        <v>19.282051282051281</v>
      </c>
      <c r="K513" s="2">
        <f>Table2[[#This Row],[Івано-Франківська область]]*100</f>
        <v>37.134909596662027</v>
      </c>
      <c r="L513" s="2">
        <f>Table2[[#This Row],[Київська область]]*100</f>
        <v>76.015228426395936</v>
      </c>
      <c r="M513" s="2">
        <f>Table2[[#This Row],[Кіровоградська область]]*100</f>
        <v>50.738916256157637</v>
      </c>
      <c r="N513" s="2">
        <f>Table2[[#This Row],[Луганська область]]*100</f>
        <v>15.65217391304348</v>
      </c>
      <c r="O513" s="2">
        <f>Table2[[#This Row],[Львівська область]]*100</f>
        <v>44.500723589001446</v>
      </c>
      <c r="P513" s="2">
        <f>Table2[[#This Row],[Миколаївська область]]*100</f>
        <v>47.181628392484342</v>
      </c>
      <c r="Q513" s="2">
        <f>Table2[[#This Row],[Одеська область]]*100</f>
        <v>36.264656616415408</v>
      </c>
      <c r="R513" s="2">
        <f>Table2[[#This Row],[Полтавська область]]*100</f>
        <v>25.045045045045043</v>
      </c>
      <c r="S513" s="2">
        <f>Table2[[#This Row],[Рівненська область]]*100</f>
        <v>44.75374732334047</v>
      </c>
      <c r="T513" s="2">
        <f>Table2[[#This Row],[Сумська область]]*100</f>
        <v>61.336032388663966</v>
      </c>
      <c r="U513" s="2">
        <f>Table2[[#This Row],[Тернопільська область]]*100</f>
        <v>39.692701664532649</v>
      </c>
      <c r="V513" s="2">
        <f>Table2[[#This Row],[Харківська область]]*100</f>
        <v>83.27272727272728</v>
      </c>
      <c r="W513" s="2">
        <f>Table2[[#This Row],[Херсонська область]]*100</f>
        <v>2.4875621890547266</v>
      </c>
      <c r="X513" s="2">
        <f>Table2[[#This Row],[Хмельницька область]]*100</f>
        <v>50.613154960981042</v>
      </c>
      <c r="Y513" s="2">
        <f>Table2[[#This Row],[Черкаська область]]*100</f>
        <v>90.780141843971634</v>
      </c>
      <c r="Z513" s="2">
        <f>Table2[[#This Row],[Чернівецька область]]*100</f>
        <v>45.011086474501113</v>
      </c>
      <c r="AA513" s="2">
        <f>Table2[[#This Row],[Чернігівська область]]*100</f>
        <v>11.209439528023598</v>
      </c>
    </row>
    <row r="514" spans="1:27" x14ac:dyDescent="0.35">
      <c r="A514" s="1">
        <v>44120</v>
      </c>
      <c r="B514" t="s">
        <v>48</v>
      </c>
      <c r="C514" s="2">
        <f>Table2[[#This Row],[м.Київ]]*100</f>
        <v>35.199138858988164</v>
      </c>
      <c r="D514" s="2">
        <f>Table2[[#This Row],[Вінницька область]]*100</f>
        <v>56.387096774193544</v>
      </c>
      <c r="E514" s="2">
        <f>Table2[[#This Row],[Волинська область]]*100</f>
        <v>47.606382978723403</v>
      </c>
      <c r="F514" s="2">
        <f>Table2[[#This Row],[Дніпропетровська область]]*100</f>
        <v>56.130573248407643</v>
      </c>
      <c r="G514" s="2">
        <f>Table2[[#This Row],[Донецька область]]*100</f>
        <v>49.165596919127083</v>
      </c>
      <c r="H514" s="2">
        <f>Table2[[#This Row],[Житомирська область]]*100</f>
        <v>89.544895448954492</v>
      </c>
      <c r="I514" s="2">
        <f>Table2[[#This Row],[Закарпатська область]]*100</f>
        <v>50.675675675675677</v>
      </c>
      <c r="J514" s="2">
        <f>Table2[[#This Row],[Запорізька область]]*100</f>
        <v>80.717948717948715</v>
      </c>
      <c r="K514" s="2">
        <f>Table2[[#This Row],[Івано-Франківська область]]*100</f>
        <v>62.865090403337966</v>
      </c>
      <c r="L514" s="2">
        <f>Table2[[#This Row],[Київська область]]*100</f>
        <v>23.984771573604061</v>
      </c>
      <c r="M514" s="2">
        <f>Table2[[#This Row],[Кіровоградська область]]*100</f>
        <v>49.261083743842363</v>
      </c>
      <c r="N514" s="2">
        <f>Table2[[#This Row],[Луганська область]]*100</f>
        <v>84.34782608695653</v>
      </c>
      <c r="O514" s="2">
        <f>Table2[[#This Row],[Львівська область]]*100</f>
        <v>55.499276410998554</v>
      </c>
      <c r="P514" s="2">
        <f>Table2[[#This Row],[Миколаївська область]]*100</f>
        <v>52.818371607515658</v>
      </c>
      <c r="Q514" s="2">
        <f>Table2[[#This Row],[Одеська область]]*100</f>
        <v>63.735343383584585</v>
      </c>
      <c r="R514" s="2">
        <f>Table2[[#This Row],[Полтавська область]]*100</f>
        <v>74.954954954954957</v>
      </c>
      <c r="S514" s="2">
        <f>Table2[[#This Row],[Рівненська область]]*100</f>
        <v>55.246252676659523</v>
      </c>
      <c r="T514" s="2">
        <f>Table2[[#This Row],[Сумська область]]*100</f>
        <v>38.663967611336034</v>
      </c>
      <c r="U514" s="2">
        <f>Table2[[#This Row],[Тернопільська область]]*100</f>
        <v>60.307298335467351</v>
      </c>
      <c r="V514" s="2">
        <f>Table2[[#This Row],[Харківська область]]*100</f>
        <v>16.727272727272727</v>
      </c>
      <c r="W514" s="2">
        <f>Table2[[#This Row],[Херсонська область]]*100</f>
        <v>97.512437810945272</v>
      </c>
      <c r="X514" s="2">
        <f>Table2[[#This Row],[Хмельницька область]]*100</f>
        <v>49.386845039018951</v>
      </c>
      <c r="Y514" s="2">
        <f>Table2[[#This Row],[Черкаська область]]*100</f>
        <v>9.2198581560283674</v>
      </c>
      <c r="Z514" s="2">
        <f>Table2[[#This Row],[Чернівецька область]]*100</f>
        <v>54.988913525498894</v>
      </c>
      <c r="AA514" s="2">
        <f>Table2[[#This Row],[Чернігівська область]]*100</f>
        <v>88.790560471976391</v>
      </c>
    </row>
    <row r="515" spans="1:27" x14ac:dyDescent="0.35">
      <c r="A515" s="1">
        <v>44120</v>
      </c>
      <c r="B515" t="s">
        <v>49</v>
      </c>
      <c r="C515" s="2">
        <f>Table2[[#This Row],[м.Київ]]*100</f>
        <v>58.139534883720934</v>
      </c>
      <c r="D515" s="2">
        <f>Table2[[#This Row],[Вінницька область]]*100</f>
        <v>31.496062992125985</v>
      </c>
      <c r="E515" s="2">
        <f>Table2[[#This Row],[Волинська область]]*100</f>
        <v>34.693877551020407</v>
      </c>
      <c r="F515" s="2">
        <f>Table2[[#This Row],[Дніпропетровська область]]*100</f>
        <v>32.843137254901961</v>
      </c>
      <c r="G515" s="2">
        <f>Table2[[#This Row],[Донецька область]]*100</f>
        <v>81.17647058823529</v>
      </c>
      <c r="H515" s="2">
        <f>Table2[[#This Row],[Житомирська область]]*100</f>
        <v>19.078947368421055</v>
      </c>
      <c r="I515" s="2">
        <f>Table2[[#This Row],[Закарпатська область]]*100</f>
        <v>55.140186915887845</v>
      </c>
      <c r="J515" s="2">
        <f>Table2[[#This Row],[Запорізька область]]*100</f>
        <v>26</v>
      </c>
      <c r="K515" s="2">
        <f>Table2[[#This Row],[Івано-Франківська область]]*100</f>
        <v>58.333333333333336</v>
      </c>
      <c r="L515" s="2">
        <f>Table2[[#This Row],[Київська область]]*100</f>
        <v>55.421686746987952</v>
      </c>
      <c r="M515" s="2">
        <f>Table2[[#This Row],[Кіровоградська область]]*100</f>
        <v>28.000000000000004</v>
      </c>
      <c r="N515" s="2">
        <f>Table2[[#This Row],[Луганська область]]*100</f>
        <v>34.883720930232556</v>
      </c>
      <c r="O515" s="2">
        <f>Table2[[#This Row],[Львівська область]]*100</f>
        <v>54.424778761061944</v>
      </c>
      <c r="P515" s="2">
        <f>Table2[[#This Row],[Миколаївська область]]*100</f>
        <v>38.345864661654133</v>
      </c>
      <c r="Q515" s="2">
        <f>Table2[[#This Row],[Одеська область]]*100</f>
        <v>15.789473684210526</v>
      </c>
      <c r="R515" s="2">
        <f>Table2[[#This Row],[Полтавська область]]*100</f>
        <v>27.631578947368425</v>
      </c>
      <c r="S515" s="2">
        <f>Table2[[#This Row],[Рівненська область]]*100</f>
        <v>44.444444444444443</v>
      </c>
      <c r="T515" s="2">
        <f>Table2[[#This Row],[Сумська область]]*100</f>
        <v>16.43835616438356</v>
      </c>
      <c r="U515" s="2">
        <f>Table2[[#This Row],[Тернопільська область]]*100</f>
        <v>33.047210300429185</v>
      </c>
      <c r="V515" s="2">
        <f>Table2[[#This Row],[Харківська область]]*100</f>
        <v>57.286432160804026</v>
      </c>
      <c r="W515" s="2">
        <f>Table2[[#This Row],[Херсонська область]]*100</f>
        <v>15.625</v>
      </c>
      <c r="X515" s="2">
        <f>Table2[[#This Row],[Хмельницька область]]*100</f>
        <v>54.54545454545454</v>
      </c>
      <c r="Y515" s="2">
        <f>Table2[[#This Row],[Черкаська область]]*100</f>
        <v>66.666666666666657</v>
      </c>
      <c r="Z515" s="2">
        <f>Table2[[#This Row],[Чернівецька область]]*100</f>
        <v>49.523809523809526</v>
      </c>
      <c r="AA515" s="2">
        <f>Table2[[#This Row],[Чернігівська область]]*100</f>
        <v>34.745762711864408</v>
      </c>
    </row>
    <row r="516" spans="1:27" x14ac:dyDescent="0.35">
      <c r="A516" s="1">
        <v>44120</v>
      </c>
      <c r="B516" t="s">
        <v>50</v>
      </c>
      <c r="C516" s="2">
        <f>Table2[[#This Row],[м.Київ]]*100</f>
        <v>41.860465116279073</v>
      </c>
      <c r="D516" s="2">
        <f>Table2[[#This Row],[Вінницька область]]*100</f>
        <v>68.503937007874015</v>
      </c>
      <c r="E516" s="2">
        <f>Table2[[#This Row],[Волинська область]]*100</f>
        <v>65.306122448979593</v>
      </c>
      <c r="F516" s="2">
        <f>Table2[[#This Row],[Дніпропетровська область]]*100</f>
        <v>67.156862745098039</v>
      </c>
      <c r="G516" s="2">
        <f>Table2[[#This Row],[Донецька область]]*100</f>
        <v>18.823529411764707</v>
      </c>
      <c r="H516" s="2">
        <f>Table2[[#This Row],[Житомирська область]]*100</f>
        <v>80.921052631578945</v>
      </c>
      <c r="I516" s="2">
        <f>Table2[[#This Row],[Закарпатська область]]*100</f>
        <v>44.859813084112147</v>
      </c>
      <c r="J516" s="2">
        <f>Table2[[#This Row],[Запорізька область]]*100</f>
        <v>74</v>
      </c>
      <c r="K516" s="2">
        <f>Table2[[#This Row],[Івано-Франківська область]]*100</f>
        <v>41.666666666666671</v>
      </c>
      <c r="L516" s="2">
        <f>Table2[[#This Row],[Київська область]]*100</f>
        <v>44.578313253012048</v>
      </c>
      <c r="M516" s="2">
        <f>Table2[[#This Row],[Кіровоградська область]]*100</f>
        <v>72</v>
      </c>
      <c r="N516" s="2">
        <f>Table2[[#This Row],[Луганська область]]*100</f>
        <v>65.116279069767444</v>
      </c>
      <c r="O516" s="2">
        <f>Table2[[#This Row],[Львівська область]]*100</f>
        <v>45.575221238938049</v>
      </c>
      <c r="P516" s="2">
        <f>Table2[[#This Row],[Миколаївська область]]*100</f>
        <v>61.65413533834586</v>
      </c>
      <c r="Q516" s="2">
        <f>Table2[[#This Row],[Одеська область]]*100</f>
        <v>84.210526315789465</v>
      </c>
      <c r="R516" s="2">
        <f>Table2[[#This Row],[Полтавська область]]*100</f>
        <v>72.368421052631575</v>
      </c>
      <c r="S516" s="2">
        <f>Table2[[#This Row],[Рівненська область]]*100</f>
        <v>55.555555555555557</v>
      </c>
      <c r="T516" s="2">
        <f>Table2[[#This Row],[Сумська область]]*100</f>
        <v>83.561643835616437</v>
      </c>
      <c r="U516" s="2">
        <f>Table2[[#This Row],[Тернопільська область]]*100</f>
        <v>66.952789699570815</v>
      </c>
      <c r="V516" s="2">
        <f>Table2[[#This Row],[Харківська область]]*100</f>
        <v>42.713567839195981</v>
      </c>
      <c r="W516" s="2">
        <f>Table2[[#This Row],[Херсонська область]]*100</f>
        <v>84.375</v>
      </c>
      <c r="X516" s="2">
        <f>Table2[[#This Row],[Хмельницька область]]*100</f>
        <v>45.454545454545453</v>
      </c>
      <c r="Y516" s="2">
        <f>Table2[[#This Row],[Черкаська область]]*100</f>
        <v>33.333333333333329</v>
      </c>
      <c r="Z516" s="2">
        <f>Table2[[#This Row],[Чернівецька область]]*100</f>
        <v>50.476190476190474</v>
      </c>
      <c r="AA516" s="2">
        <f>Table2[[#This Row],[Чернігівська область]]*100</f>
        <v>65.254237288135599</v>
      </c>
    </row>
    <row r="517" spans="1:27" x14ac:dyDescent="0.35">
      <c r="A517" s="1">
        <v>44120</v>
      </c>
      <c r="B517" t="s">
        <v>51</v>
      </c>
      <c r="C517" s="2">
        <f>Table2[[#This Row],[м.Київ]]*100</f>
        <v>12.244897959183673</v>
      </c>
      <c r="D517" s="2">
        <f>Table2[[#This Row],[Вінницька область]]*100</f>
        <v>32.214765100671137</v>
      </c>
      <c r="E517" s="2">
        <f>Table2[[#This Row],[Волинська область]]*100</f>
        <v>8.0459770114942533</v>
      </c>
      <c r="F517" s="2">
        <f>Table2[[#This Row],[Дніпропетровська область]]*100</f>
        <v>2.8761061946902653</v>
      </c>
      <c r="G517" s="2">
        <f>Table2[[#This Row],[Донецька область]]*100</f>
        <v>7.4074074074074066</v>
      </c>
      <c r="H517" s="2">
        <f>Table2[[#This Row],[Житомирська область]]*100</f>
        <v>4.7619047619047619</v>
      </c>
      <c r="I517" s="2">
        <f>Table2[[#This Row],[Закарпатська область]]*100</f>
        <v>9.9099099099099099</v>
      </c>
      <c r="J517" s="2">
        <f>Table2[[#This Row],[Запорізька область]]*100</f>
        <v>10.029498525073747</v>
      </c>
      <c r="K517" s="2">
        <f>Table2[[#This Row],[Івано-Франківська область]]*100</f>
        <v>33.098591549295776</v>
      </c>
      <c r="L517" s="2">
        <f>Table2[[#This Row],[Київська область]]*100</f>
        <v>9.0395480225988702</v>
      </c>
      <c r="M517" s="2">
        <f>Table2[[#This Row],[Кіровоградська область]]*100</f>
        <v>4.6511627906976747</v>
      </c>
      <c r="N517" s="2">
        <f>Table2[[#This Row],[Луганська область]]*100</f>
        <v>3.8759689922480618</v>
      </c>
      <c r="O517" s="2">
        <f>Table2[[#This Row],[Львівська область]]*100</f>
        <v>20.441988950276244</v>
      </c>
      <c r="P517" s="2">
        <f>Table2[[#This Row],[Миколаївська область]]*100</f>
        <v>5.0724637681159424</v>
      </c>
      <c r="Q517" s="2">
        <f>Table2[[#This Row],[Одеська область]]*100</f>
        <v>5.2845528455284558</v>
      </c>
      <c r="R517" s="2">
        <f>Table2[[#This Row],[Полтавська область]]*100</f>
        <v>11.228070175438596</v>
      </c>
      <c r="S517" s="2">
        <f>Table2[[#This Row],[Рівненська область]]*100</f>
        <v>5.46875</v>
      </c>
      <c r="T517" s="2">
        <f>Table2[[#This Row],[Сумська область]]*100</f>
        <v>2.34375</v>
      </c>
      <c r="U517" s="2">
        <f>Table2[[#This Row],[Тернопільська область]]*100</f>
        <v>5.825242718446602</v>
      </c>
      <c r="V517" s="2">
        <f>Table2[[#This Row],[Харківська область]]*100</f>
        <v>24.767801857585141</v>
      </c>
      <c r="W517" s="2">
        <f>Table2[[#This Row],[Херсонська область]]*100</f>
        <v>3.9106145251396649</v>
      </c>
      <c r="X517" s="2">
        <f>Table2[[#This Row],[Хмельницька область]]*100</f>
        <v>10.76923076923077</v>
      </c>
      <c r="Y517" s="2">
        <f>Table2[[#This Row],[Черкаська область]]*100</f>
        <v>6.6037735849056602</v>
      </c>
      <c r="Z517" s="2">
        <f>Table2[[#This Row],[Чернівецька область]]*100</f>
        <v>2.6490066225165565</v>
      </c>
      <c r="AA517" s="2">
        <f>Table2[[#This Row],[Чернігівська область]]*100</f>
        <v>8.6614173228346463</v>
      </c>
    </row>
    <row r="518" spans="1:27" x14ac:dyDescent="0.35">
      <c r="A518" s="1">
        <v>44120</v>
      </c>
      <c r="B518" t="s">
        <v>52</v>
      </c>
      <c r="C518" s="2">
        <f>Table2[[#This Row],[м.Київ]]*100</f>
        <v>87.755102040816325</v>
      </c>
      <c r="D518" s="2">
        <f>Table2[[#This Row],[Вінницька область]]*100</f>
        <v>67.785234899328856</v>
      </c>
      <c r="E518" s="2">
        <f>Table2[[#This Row],[Волинська область]]*100</f>
        <v>91.954022988505741</v>
      </c>
      <c r="F518" s="2">
        <f>Table2[[#This Row],[Дніпропетровська область]]*100</f>
        <v>97.123893805309734</v>
      </c>
      <c r="G518" s="2">
        <f>Table2[[#This Row],[Донецька область]]*100</f>
        <v>92.592592592592595</v>
      </c>
      <c r="H518" s="2">
        <f>Table2[[#This Row],[Житомирська область]]*100</f>
        <v>95.238095238095227</v>
      </c>
      <c r="I518" s="2">
        <f>Table2[[#This Row],[Закарпатська область]]*100</f>
        <v>90.090090090090087</v>
      </c>
      <c r="J518" s="2">
        <f>Table2[[#This Row],[Запорізька область]]*100</f>
        <v>89.970501474926252</v>
      </c>
      <c r="K518" s="2">
        <f>Table2[[#This Row],[Івано-Франківська область]]*100</f>
        <v>66.901408450704224</v>
      </c>
      <c r="L518" s="2">
        <f>Table2[[#This Row],[Київська область]]*100</f>
        <v>90.960451977401121</v>
      </c>
      <c r="M518" s="2">
        <f>Table2[[#This Row],[Кіровоградська область]]*100</f>
        <v>95.348837209302332</v>
      </c>
      <c r="N518" s="2">
        <f>Table2[[#This Row],[Луганська область]]*100</f>
        <v>96.124031007751938</v>
      </c>
      <c r="O518" s="2">
        <f>Table2[[#This Row],[Львівська область]]*100</f>
        <v>79.55801104972376</v>
      </c>
      <c r="P518" s="2">
        <f>Table2[[#This Row],[Миколаївська область]]*100</f>
        <v>94.927536231884062</v>
      </c>
      <c r="Q518" s="2">
        <f>Table2[[#This Row],[Одеська область]]*100</f>
        <v>94.715447154471548</v>
      </c>
      <c r="R518" s="2">
        <f>Table2[[#This Row],[Полтавська область]]*100</f>
        <v>88.771929824561397</v>
      </c>
      <c r="S518" s="2">
        <f>Table2[[#This Row],[Рівненська область]]*100</f>
        <v>94.53125</v>
      </c>
      <c r="T518" s="2">
        <f>Table2[[#This Row],[Сумська область]]*100</f>
        <v>97.65625</v>
      </c>
      <c r="U518" s="2">
        <f>Table2[[#This Row],[Тернопільська область]]*100</f>
        <v>94.174757281553397</v>
      </c>
      <c r="V518" s="2">
        <f>Table2[[#This Row],[Харківська область]]*100</f>
        <v>75.232198142414859</v>
      </c>
      <c r="W518" s="2">
        <f>Table2[[#This Row],[Херсонська область]]*100</f>
        <v>96.089385474860336</v>
      </c>
      <c r="X518" s="2">
        <f>Table2[[#This Row],[Хмельницька область]]*100</f>
        <v>89.230769230769241</v>
      </c>
      <c r="Y518" s="2">
        <f>Table2[[#This Row],[Черкаська область]]*100</f>
        <v>93.396226415094347</v>
      </c>
      <c r="Z518" s="2">
        <f>Table2[[#This Row],[Чернівецька область]]*100</f>
        <v>97.350993377483448</v>
      </c>
      <c r="AA518" s="2">
        <f>Table2[[#This Row],[Чернігівська область]]*100</f>
        <v>91.338582677165363</v>
      </c>
    </row>
    <row r="519" spans="1:27" x14ac:dyDescent="0.35">
      <c r="A519" s="1">
        <v>44121</v>
      </c>
      <c r="B519" t="s">
        <v>30</v>
      </c>
      <c r="C519" s="2">
        <f>Table2[[#This Row],[м.Київ]]*100</f>
        <v>61.619585687382298</v>
      </c>
      <c r="D519" s="2">
        <f>Table2[[#This Row],[Вінницька область]]*100</f>
        <v>29.015544041450774</v>
      </c>
      <c r="E519" s="2">
        <f>Table2[[#This Row],[Волинська область]]*100</f>
        <v>36.177777777777777</v>
      </c>
      <c r="F519" s="2">
        <f>Table2[[#This Row],[Дніпропетровська область]]*100</f>
        <v>23.055809698078683</v>
      </c>
      <c r="G519" s="2">
        <f>Table2[[#This Row],[Донецька область]]*100</f>
        <v>26.161543959971407</v>
      </c>
      <c r="H519" s="2">
        <f>Table2[[#This Row],[Житомирська область]]*100</f>
        <v>41.050119331742238</v>
      </c>
      <c r="I519" s="2">
        <f>Table2[[#This Row],[Закарпатська область]]*100</f>
        <v>42.549203373945645</v>
      </c>
      <c r="J519" s="2">
        <f>Table2[[#This Row],[Запорізька область]]*100</f>
        <v>39.391634980988592</v>
      </c>
      <c r="K519" s="2">
        <f>Table2[[#This Row],[Івано-Франківська область]]*100</f>
        <v>25.963149078726964</v>
      </c>
      <c r="L519" s="2">
        <f>Table2[[#This Row],[Київська область]]*100</f>
        <v>38.92834086507424</v>
      </c>
      <c r="M519" s="2">
        <f>Table2[[#This Row],[Кіровоградська область]]*100</f>
        <v>38.006230529595015</v>
      </c>
      <c r="N519" s="2">
        <f>Table2[[#This Row],[Луганська область]]*100</f>
        <v>72.402597402597408</v>
      </c>
      <c r="O519" s="2">
        <f>Table2[[#This Row],[Львівська область]]*100</f>
        <v>35.903165735567974</v>
      </c>
      <c r="P519" s="2">
        <f>Table2[[#This Row],[Миколаївська область]]*100</f>
        <v>47.042766151046408</v>
      </c>
      <c r="Q519" s="2">
        <f>Table2[[#This Row],[Одеська область]]*100</f>
        <v>45.18900343642612</v>
      </c>
      <c r="R519" s="2">
        <f>Table2[[#This Row],[Полтавська область]]*100</f>
        <v>37.862796833773089</v>
      </c>
      <c r="S519" s="2">
        <f>Table2[[#This Row],[Рівненська область]]*100</f>
        <v>43.353783231083845</v>
      </c>
      <c r="T519" s="2">
        <f>Table2[[#This Row],[Сумська область]]*100</f>
        <v>39.935587761674718</v>
      </c>
      <c r="U519" s="2">
        <f>Table2[[#This Row],[Тернопільська область]]*100</f>
        <v>43.275971956660293</v>
      </c>
      <c r="V519" s="2">
        <f>Table2[[#This Row],[Харківська область]]*100</f>
        <v>43.08609765188222</v>
      </c>
      <c r="W519" s="2">
        <f>Table2[[#This Row],[Херсонська область]]*100</f>
        <v>47.120418848167539</v>
      </c>
      <c r="X519" s="2">
        <f>Table2[[#This Row],[Хмельницька область]]*100</f>
        <v>50.635593220338983</v>
      </c>
      <c r="Y519" s="2">
        <f>Table2[[#This Row],[Черкаська область]]*100</f>
        <v>58.439201451905632</v>
      </c>
      <c r="Z519" s="2">
        <f>Table2[[#This Row],[Чернівецька область]]*100</f>
        <v>39.55094991364421</v>
      </c>
      <c r="AA519" s="2">
        <f>Table2[[#This Row],[Чернігівська область]]*100</f>
        <v>55.492154065620547</v>
      </c>
    </row>
    <row r="520" spans="1:27" x14ac:dyDescent="0.35">
      <c r="A520" s="1">
        <v>44121</v>
      </c>
      <c r="B520" t="s">
        <v>31</v>
      </c>
      <c r="C520" s="2">
        <f>Table2[[#This Row],[м.Київ]]*100</f>
        <v>4.9717514124293931</v>
      </c>
      <c r="D520" s="2">
        <f>Table2[[#This Row],[Вінницька область]]*100</f>
        <v>42.561065877128051</v>
      </c>
      <c r="E520" s="2">
        <f>Table2[[#This Row],[Волинська область]]*100</f>
        <v>18.933333333333337</v>
      </c>
      <c r="F520" s="2">
        <f>Table2[[#This Row],[Дніпропетровська область]]*100</f>
        <v>50.86916742909424</v>
      </c>
      <c r="G520" s="2">
        <f>Table2[[#This Row],[Донецька область]]*100</f>
        <v>53.681200857755542</v>
      </c>
      <c r="H520" s="2">
        <f>Table2[[#This Row],[Житомирська область]]*100</f>
        <v>5.9665871121718448</v>
      </c>
      <c r="I520" s="2">
        <f>Table2[[#This Row],[Закарпатська область]]*100</f>
        <v>10.777881911902531</v>
      </c>
      <c r="J520" s="2">
        <f>Table2[[#This Row],[Запорізька область]]*100</f>
        <v>26.463878326996198</v>
      </c>
      <c r="K520" s="2">
        <f>Table2[[#This Row],[Івано-Франківська область]]*100</f>
        <v>15.968732551647125</v>
      </c>
      <c r="L520" s="2">
        <f>Table2[[#This Row],[Київська область]]*100</f>
        <v>13.363460296965791</v>
      </c>
      <c r="M520" s="2">
        <f>Table2[[#This Row],[Кіровоградська область]]*100</f>
        <v>12.461059190031149</v>
      </c>
      <c r="N520" s="2">
        <f>Table2[[#This Row],[Луганська область]]*100</f>
        <v>26.948051948051955</v>
      </c>
      <c r="O520" s="2">
        <f>Table2[[#This Row],[Львівська область]]*100</f>
        <v>17.243947858472996</v>
      </c>
      <c r="P520" s="2">
        <f>Table2[[#This Row],[Миколаївська область]]*100</f>
        <v>24.203821656050955</v>
      </c>
      <c r="Q520" s="2">
        <f>Table2[[#This Row],[Одеська область]]*100</f>
        <v>47.164948453608254</v>
      </c>
      <c r="R520" s="2">
        <f>Table2[[#This Row],[Полтавська область]]*100</f>
        <v>36.675461741424805</v>
      </c>
      <c r="S520" s="2">
        <f>Table2[[#This Row],[Рівненська область]]*100</f>
        <v>18.916155419222896</v>
      </c>
      <c r="T520" s="2">
        <f>Table2[[#This Row],[Сумська область]]*100</f>
        <v>43.961352657004824</v>
      </c>
      <c r="U520" s="2">
        <f>Table2[[#This Row],[Тернопільська область]]*100</f>
        <v>10.898661567877626</v>
      </c>
      <c r="V520" s="2">
        <f>Table2[[#This Row],[Харківська область]]*100</f>
        <v>25.866567275437941</v>
      </c>
      <c r="W520" s="2">
        <f>Table2[[#This Row],[Херсонська область]]*100</f>
        <v>0</v>
      </c>
      <c r="X520" s="2">
        <f>Table2[[#This Row],[Хмельницька область]]*100</f>
        <v>24.435028248587574</v>
      </c>
      <c r="Y520" s="2">
        <f>Table2[[#This Row],[Черкаська область]]*100</f>
        <v>2.1778584392014522</v>
      </c>
      <c r="Z520" s="2">
        <f>Table2[[#This Row],[Чернівецька область]]*100</f>
        <v>21.07081174438688</v>
      </c>
      <c r="AA520" s="2">
        <f>Table2[[#This Row],[Чернігівська область]]*100</f>
        <v>18.687589158345229</v>
      </c>
    </row>
    <row r="521" spans="1:27" x14ac:dyDescent="0.35">
      <c r="A521" s="1">
        <v>44121</v>
      </c>
      <c r="B521" t="s">
        <v>32</v>
      </c>
      <c r="C521" s="2">
        <f>Table2[[#This Row],[м.Київ]]*100</f>
        <v>66.591337099811682</v>
      </c>
      <c r="D521" s="2">
        <f>Table2[[#This Row],[Вінницька область]]*100</f>
        <v>71.576609918578825</v>
      </c>
      <c r="E521" s="2">
        <f>Table2[[#This Row],[Волинська область]]*100</f>
        <v>55.111111111111114</v>
      </c>
      <c r="F521" s="2">
        <f>Table2[[#This Row],[Дніпропетровська область]]*100</f>
        <v>73.924977127172923</v>
      </c>
      <c r="G521" s="2">
        <f>Table2[[#This Row],[Донецька область]]*100</f>
        <v>79.842744817726953</v>
      </c>
      <c r="H521" s="2">
        <f>Table2[[#This Row],[Житомирська область]]*100</f>
        <v>47.016706443914082</v>
      </c>
      <c r="I521" s="2">
        <f>Table2[[#This Row],[Закарпатська область]]*100</f>
        <v>53.327085285848177</v>
      </c>
      <c r="J521" s="2">
        <f>Table2[[#This Row],[Запорізька область]]*100</f>
        <v>65.855513307984793</v>
      </c>
      <c r="K521" s="2">
        <f>Table2[[#This Row],[Івано-Франківська область]]*100</f>
        <v>41.931881630374093</v>
      </c>
      <c r="L521" s="2">
        <f>Table2[[#This Row],[Київська область]]*100</f>
        <v>52.291801162040031</v>
      </c>
      <c r="M521" s="2">
        <f>Table2[[#This Row],[Кіровоградська область]]*100</f>
        <v>50.467289719626166</v>
      </c>
      <c r="N521" s="2">
        <f>Table2[[#This Row],[Луганська область]]*100</f>
        <v>99.350649350649363</v>
      </c>
      <c r="O521" s="2">
        <f>Table2[[#This Row],[Львівська область]]*100</f>
        <v>53.147113594040974</v>
      </c>
      <c r="P521" s="2">
        <f>Table2[[#This Row],[Миколаївська область]]*100</f>
        <v>71.246587807097356</v>
      </c>
      <c r="Q521" s="2">
        <f>Table2[[#This Row],[Одеська область]]*100</f>
        <v>92.353951890034367</v>
      </c>
      <c r="R521" s="2">
        <f>Table2[[#This Row],[Полтавська область]]*100</f>
        <v>74.538258575197887</v>
      </c>
      <c r="S521" s="2">
        <f>Table2[[#This Row],[Рівненська область]]*100</f>
        <v>62.269938650306742</v>
      </c>
      <c r="T521" s="2">
        <f>Table2[[#This Row],[Сумська область]]*100</f>
        <v>83.896940418679549</v>
      </c>
      <c r="U521" s="2">
        <f>Table2[[#This Row],[Тернопільська область]]*100</f>
        <v>54.174633524537917</v>
      </c>
      <c r="V521" s="2">
        <f>Table2[[#This Row],[Харківська область]]*100</f>
        <v>68.952664927320157</v>
      </c>
      <c r="W521" s="2">
        <f>Table2[[#This Row],[Херсонська область]]*100</f>
        <v>47.120418848167539</v>
      </c>
      <c r="X521" s="2">
        <f>Table2[[#This Row],[Хмельницька область]]*100</f>
        <v>75.070621468926561</v>
      </c>
      <c r="Y521" s="2">
        <f>Table2[[#This Row],[Черкаська область]]*100</f>
        <v>60.617059891107083</v>
      </c>
      <c r="Z521" s="2">
        <f>Table2[[#This Row],[Чернівецька область]]*100</f>
        <v>60.62176165803109</v>
      </c>
      <c r="AA521" s="2">
        <f>Table2[[#This Row],[Чернігівська область]]*100</f>
        <v>74.179743223965772</v>
      </c>
    </row>
    <row r="522" spans="1:27" x14ac:dyDescent="0.35">
      <c r="A522" s="1">
        <v>44121</v>
      </c>
      <c r="B522" t="s">
        <v>33</v>
      </c>
      <c r="C522" s="2">
        <f>Table2[[#This Row],[м.Київ]]*100</f>
        <v>33.408662900188311</v>
      </c>
      <c r="D522" s="2">
        <f>Table2[[#This Row],[Вінницька область]]*100</f>
        <v>28.423390081421175</v>
      </c>
      <c r="E522" s="2">
        <f>Table2[[#This Row],[Волинська область]]*100</f>
        <v>44.888888888888886</v>
      </c>
      <c r="F522" s="2">
        <f>Table2[[#This Row],[Дніпропетровська область]]*100</f>
        <v>26.075022872827081</v>
      </c>
      <c r="G522" s="2">
        <f>Table2[[#This Row],[Донецька область]]*100</f>
        <v>20.157255182273047</v>
      </c>
      <c r="H522" s="2">
        <f>Table2[[#This Row],[Житомирська область]]*100</f>
        <v>52.983293556085918</v>
      </c>
      <c r="I522" s="2">
        <f>Table2[[#This Row],[Закарпатська область]]*100</f>
        <v>46.672914714151823</v>
      </c>
      <c r="J522" s="2">
        <f>Table2[[#This Row],[Запорізька область]]*100</f>
        <v>34.144486692015207</v>
      </c>
      <c r="K522" s="2">
        <f>Table2[[#This Row],[Івано-Франківська область]]*100</f>
        <v>58.068118369625907</v>
      </c>
      <c r="L522" s="2">
        <f>Table2[[#This Row],[Київська область]]*100</f>
        <v>47.708198837959969</v>
      </c>
      <c r="M522" s="2">
        <f>Table2[[#This Row],[Кіровоградська область]]*100</f>
        <v>49.532710280373834</v>
      </c>
      <c r="N522" s="2">
        <f>Table2[[#This Row],[Луганська область]]*100</f>
        <v>0.64935064935063291</v>
      </c>
      <c r="O522" s="2">
        <f>Table2[[#This Row],[Львівська область]]*100</f>
        <v>46.852886405959026</v>
      </c>
      <c r="P522" s="2">
        <f>Table2[[#This Row],[Миколаївська область]]*100</f>
        <v>28.753412192902637</v>
      </c>
      <c r="Q522" s="2">
        <f>Table2[[#This Row],[Одеська область]]*100</f>
        <v>7.6460481099656308</v>
      </c>
      <c r="R522" s="2">
        <f>Table2[[#This Row],[Полтавська область]]*100</f>
        <v>25.46174142480211</v>
      </c>
      <c r="S522" s="2">
        <f>Table2[[#This Row],[Рівненська область]]*100</f>
        <v>37.730061349693258</v>
      </c>
      <c r="T522" s="2">
        <f>Table2[[#This Row],[Сумська область]]*100</f>
        <v>16.103059581320455</v>
      </c>
      <c r="U522" s="2">
        <f>Table2[[#This Row],[Тернопільська область]]*100</f>
        <v>45.825366475462083</v>
      </c>
      <c r="V522" s="2">
        <f>Table2[[#This Row],[Харківська область]]*100</f>
        <v>31.047335072679839</v>
      </c>
      <c r="W522" s="2">
        <f>Table2[[#This Row],[Херсонська область]]*100</f>
        <v>52.879581151832468</v>
      </c>
      <c r="X522" s="2">
        <f>Table2[[#This Row],[Хмельницька область]]*100</f>
        <v>24.929378531073443</v>
      </c>
      <c r="Y522" s="2">
        <f>Table2[[#This Row],[Черкаська область]]*100</f>
        <v>39.382940108892917</v>
      </c>
      <c r="Z522" s="2">
        <f>Table2[[#This Row],[Чернівецька область]]*100</f>
        <v>39.37823834196891</v>
      </c>
      <c r="AA522" s="2">
        <f>Table2[[#This Row],[Чернігівська область]]*100</f>
        <v>25.820256776034224</v>
      </c>
    </row>
    <row r="523" spans="1:27" x14ac:dyDescent="0.35">
      <c r="A523" s="1">
        <v>44121</v>
      </c>
      <c r="B523" t="s">
        <v>46</v>
      </c>
      <c r="C523" s="2">
        <f>Table2[[#This Row],[м.Київ]]*100</f>
        <v>34.663790003595828</v>
      </c>
      <c r="D523" s="2">
        <f>Table2[[#This Row],[Вінницька область]]*100</f>
        <v>57.854137447405328</v>
      </c>
      <c r="E523" s="2">
        <f>Table2[[#This Row],[Волинська область]]*100</f>
        <v>30.971993410214164</v>
      </c>
      <c r="F523" s="2">
        <f>Table2[[#This Row],[Дніпропетровська область]]*100</f>
        <v>30.99285538309929</v>
      </c>
      <c r="G523" s="2">
        <f>Table2[[#This Row],[Донецька область]]*100</f>
        <v>40.913865546218489</v>
      </c>
      <c r="H523" s="2">
        <f>Table2[[#This Row],[Житомирська область]]*100</f>
        <v>49.787234042553195</v>
      </c>
      <c r="I523" s="2">
        <f>Table2[[#This Row],[Закарпатська область]]*100</f>
        <v>52.066842568161832</v>
      </c>
      <c r="J523" s="2">
        <f>Table2[[#This Row],[Запорізька область]]*100</f>
        <v>55.334846765039728</v>
      </c>
      <c r="K523" s="2">
        <f>Table2[[#This Row],[Івано-Франківська область]]*100</f>
        <v>37.862032648762508</v>
      </c>
      <c r="L523" s="2">
        <f>Table2[[#This Row],[Київська область]]*100</f>
        <v>50.739207569485515</v>
      </c>
      <c r="M523" s="2">
        <f>Table2[[#This Row],[Кіровоградська область]]*100</f>
        <v>53.98936170212766</v>
      </c>
      <c r="N523" s="2">
        <f>Table2[[#This Row],[Луганська область]]*100</f>
        <v>33.82352941176471</v>
      </c>
      <c r="O523" s="2">
        <f>Table2[[#This Row],[Львівська область]]*100</f>
        <v>48.747795414462082</v>
      </c>
      <c r="P523" s="2">
        <f>Table2[[#This Row],[Миколаївська область]]*100</f>
        <v>40.456081081081081</v>
      </c>
      <c r="Q523" s="2">
        <f>Table2[[#This Row],[Одеська область]]*100</f>
        <v>40.667574931880104</v>
      </c>
      <c r="R523" s="2">
        <f>Table2[[#This Row],[Полтавська область]]*100</f>
        <v>39.784946236559136</v>
      </c>
      <c r="S523" s="2">
        <f>Table2[[#This Row],[Рівненська область]]*100</f>
        <v>33.840579710144929</v>
      </c>
      <c r="T523" s="2">
        <f>Table2[[#This Row],[Сумська область]]*100</f>
        <v>49.949443882709808</v>
      </c>
      <c r="U523" s="2">
        <f>Table2[[#This Row],[Тернопільська область]]*100</f>
        <v>32.41379310344827</v>
      </c>
      <c r="V523" s="2">
        <f>Table2[[#This Row],[Харківська область]]*100</f>
        <v>25.074360499702557</v>
      </c>
      <c r="W523" s="2">
        <f>Table2[[#This Row],[Херсонська область]]*100</f>
        <v>75.94458438287154</v>
      </c>
      <c r="X523" s="2">
        <f>Table2[[#This Row],[Хмельницька область]]*100</f>
        <v>62.71418779986292</v>
      </c>
      <c r="Y523" s="2">
        <f>Table2[[#This Row],[Черкаська область]]*100</f>
        <v>47.635135135135137</v>
      </c>
      <c r="Z523" s="2">
        <f>Table2[[#This Row],[Чернівецька область]]*100</f>
        <v>35.151987529228371</v>
      </c>
      <c r="AA523" s="2">
        <f>Table2[[#This Row],[Чернігівська область]]*100</f>
        <v>36.063829787234042</v>
      </c>
    </row>
    <row r="524" spans="1:27" x14ac:dyDescent="0.35">
      <c r="A524" s="1">
        <v>44121</v>
      </c>
      <c r="B524" t="s">
        <v>47</v>
      </c>
      <c r="C524" s="2">
        <f>Table2[[#This Row],[м.Київ]]*100</f>
        <v>66.078838174273855</v>
      </c>
      <c r="D524" s="2">
        <f>Table2[[#This Row],[Вінницька область]]*100</f>
        <v>43.272727272727273</v>
      </c>
      <c r="E524" s="2">
        <f>Table2[[#This Row],[Волинська область]]*100</f>
        <v>55.585106382978722</v>
      </c>
      <c r="F524" s="2">
        <f>Table2[[#This Row],[Дніпропетровська область]]*100</f>
        <v>44.276629570747218</v>
      </c>
      <c r="G524" s="2">
        <f>Table2[[#This Row],[Донецька область]]*100</f>
        <v>50.192554557124517</v>
      </c>
      <c r="H524" s="2">
        <f>Table2[[#This Row],[Житомирська область]]*100</f>
        <v>9.8901098901098905</v>
      </c>
      <c r="I524" s="2">
        <f>Table2[[#This Row],[Закарпатська область]]*100</f>
        <v>49.324324324324323</v>
      </c>
      <c r="J524" s="2">
        <f>Table2[[#This Row],[Запорізька область]]*100</f>
        <v>21.743589743589745</v>
      </c>
      <c r="K524" s="2">
        <f>Table2[[#This Row],[Івано-Франківська область]]*100</f>
        <v>38.664812239221142</v>
      </c>
      <c r="L524" s="2">
        <f>Table2[[#This Row],[Київська область]]*100</f>
        <v>69.114219114219111</v>
      </c>
      <c r="M524" s="2">
        <f>Table2[[#This Row],[Кіровоградська область]]*100</f>
        <v>53.201970443349758</v>
      </c>
      <c r="N524" s="2">
        <f>Table2[[#This Row],[Луганська область]]*100</f>
        <v>20.869565217391305</v>
      </c>
      <c r="O524" s="2">
        <f>Table2[[#This Row],[Львівська область]]*100</f>
        <v>68.234442836468887</v>
      </c>
      <c r="P524" s="2">
        <f>Table2[[#This Row],[Миколаївська область]]*100</f>
        <v>50.521920668058449</v>
      </c>
      <c r="Q524" s="2">
        <f>Table2[[#This Row],[Одеська область]]*100</f>
        <v>38.190954773869343</v>
      </c>
      <c r="R524" s="2">
        <f>Table2[[#This Row],[Полтавська область]]*100</f>
        <v>25.045045045045043</v>
      </c>
      <c r="S524" s="2">
        <f>Table2[[#This Row],[Рівненська область]]*100</f>
        <v>45.396145610278374</v>
      </c>
      <c r="T524" s="2">
        <f>Table2[[#This Row],[Сумська область]]*100</f>
        <v>61.53846153846154</v>
      </c>
      <c r="U524" s="2">
        <f>Table2[[#This Row],[Тернопільська область]]*100</f>
        <v>41.802252816020022</v>
      </c>
      <c r="V524" s="2">
        <f>Table2[[#This Row],[Харківська область]]*100</f>
        <v>82.206405693950174</v>
      </c>
      <c r="W524" s="2">
        <f>Table2[[#This Row],[Херсонська область]]*100</f>
        <v>3.8142620232172471</v>
      </c>
      <c r="X524" s="2">
        <f>Table2[[#This Row],[Хмельницька область]]*100</f>
        <v>52.568306010928964</v>
      </c>
      <c r="Y524" s="2">
        <f>Table2[[#This Row],[Черкаська область]]*100</f>
        <v>91.134751773049643</v>
      </c>
      <c r="Z524" s="2">
        <f>Table2[[#This Row],[Чернівецька область]]*100</f>
        <v>46.341463414634148</v>
      </c>
      <c r="AA524" s="2">
        <f>Table2[[#This Row],[Чернігівська область]]*100</f>
        <v>37.463126843657818</v>
      </c>
    </row>
    <row r="525" spans="1:27" x14ac:dyDescent="0.35">
      <c r="A525" s="1">
        <v>44121</v>
      </c>
      <c r="B525" t="s">
        <v>48</v>
      </c>
      <c r="C525" s="2">
        <f>Table2[[#This Row],[м.Київ]]*100</f>
        <v>33.921161825726145</v>
      </c>
      <c r="D525" s="2">
        <f>Table2[[#This Row],[Вінницька область]]*100</f>
        <v>56.727272727272727</v>
      </c>
      <c r="E525" s="2">
        <f>Table2[[#This Row],[Волинська область]]*100</f>
        <v>44.414893617021278</v>
      </c>
      <c r="F525" s="2">
        <f>Table2[[#This Row],[Дніпропетровська область]]*100</f>
        <v>55.723370429252782</v>
      </c>
      <c r="G525" s="2">
        <f>Table2[[#This Row],[Донецька область]]*100</f>
        <v>49.807445442875483</v>
      </c>
      <c r="H525" s="2">
        <f>Table2[[#This Row],[Житомирська область]]*100</f>
        <v>90.109890109890117</v>
      </c>
      <c r="I525" s="2">
        <f>Table2[[#This Row],[Закарпатська область]]*100</f>
        <v>50.675675675675677</v>
      </c>
      <c r="J525" s="2">
        <f>Table2[[#This Row],[Запорізька область]]*100</f>
        <v>78.256410256410263</v>
      </c>
      <c r="K525" s="2">
        <f>Table2[[#This Row],[Івано-Франківська область]]*100</f>
        <v>61.335187760778865</v>
      </c>
      <c r="L525" s="2">
        <f>Table2[[#This Row],[Київська область]]*100</f>
        <v>30.885780885780882</v>
      </c>
      <c r="M525" s="2">
        <f>Table2[[#This Row],[Кіровоградська область]]*100</f>
        <v>46.798029556650242</v>
      </c>
      <c r="N525" s="2">
        <f>Table2[[#This Row],[Луганська область]]*100</f>
        <v>79.130434782608688</v>
      </c>
      <c r="O525" s="2">
        <f>Table2[[#This Row],[Львівська область]]*100</f>
        <v>31.765557163531117</v>
      </c>
      <c r="P525" s="2">
        <f>Table2[[#This Row],[Миколаївська область]]*100</f>
        <v>49.478079331941544</v>
      </c>
      <c r="Q525" s="2">
        <f>Table2[[#This Row],[Одеська область]]*100</f>
        <v>61.809045226130657</v>
      </c>
      <c r="R525" s="2">
        <f>Table2[[#This Row],[Полтавська область]]*100</f>
        <v>74.954954954954957</v>
      </c>
      <c r="S525" s="2">
        <f>Table2[[#This Row],[Рівненська область]]*100</f>
        <v>54.603854389721626</v>
      </c>
      <c r="T525" s="2">
        <f>Table2[[#This Row],[Сумська область]]*100</f>
        <v>38.461538461538467</v>
      </c>
      <c r="U525" s="2">
        <f>Table2[[#This Row],[Тернопільська область]]*100</f>
        <v>58.197747183979978</v>
      </c>
      <c r="V525" s="2">
        <f>Table2[[#This Row],[Харківська область]]*100</f>
        <v>17.793594306049823</v>
      </c>
      <c r="W525" s="2">
        <f>Table2[[#This Row],[Херсонська область]]*100</f>
        <v>96.185737976782747</v>
      </c>
      <c r="X525" s="2">
        <f>Table2[[#This Row],[Хмельницька область]]*100</f>
        <v>47.431693989071036</v>
      </c>
      <c r="Y525" s="2">
        <f>Table2[[#This Row],[Черкаська область]]*100</f>
        <v>8.8652482269503547</v>
      </c>
      <c r="Z525" s="2">
        <f>Table2[[#This Row],[Чернівецька область]]*100</f>
        <v>53.658536585365859</v>
      </c>
      <c r="AA525" s="2">
        <f>Table2[[#This Row],[Чернігівська область]]*100</f>
        <v>62.536873156342189</v>
      </c>
    </row>
    <row r="526" spans="1:27" x14ac:dyDescent="0.35">
      <c r="A526" s="1">
        <v>44121</v>
      </c>
      <c r="B526" t="s">
        <v>49</v>
      </c>
      <c r="C526" s="2">
        <f>Table2[[#This Row],[м.Київ]]*100</f>
        <v>58.527131782945737</v>
      </c>
      <c r="D526" s="2">
        <f>Table2[[#This Row],[Вінницька область]]*100</f>
        <v>33.070866141732289</v>
      </c>
      <c r="E526" s="2">
        <f>Table2[[#This Row],[Волинська область]]*100</f>
        <v>42.857142857142854</v>
      </c>
      <c r="F526" s="2">
        <f>Table2[[#This Row],[Дніпропетровська область]]*100</f>
        <v>36.274509803921568</v>
      </c>
      <c r="G526" s="2">
        <f>Table2[[#This Row],[Донецька область]]*100</f>
        <v>81.17647058823529</v>
      </c>
      <c r="H526" s="2">
        <f>Table2[[#This Row],[Житомирська область]]*100</f>
        <v>18.421052631578945</v>
      </c>
      <c r="I526" s="2">
        <f>Table2[[#This Row],[Закарпатська область]]*100</f>
        <v>54.205607476635507</v>
      </c>
      <c r="J526" s="2">
        <f>Table2[[#This Row],[Запорізька область]]*100</f>
        <v>29.666666666666668</v>
      </c>
      <c r="K526" s="2">
        <f>Table2[[#This Row],[Івано-Франківська область]]*100</f>
        <v>58.333333333333336</v>
      </c>
      <c r="L526" s="2">
        <f>Table2[[#This Row],[Київська область]]*100</f>
        <v>54.970760233918128</v>
      </c>
      <c r="M526" s="2">
        <f>Table2[[#This Row],[Кіровоградська область]]*100</f>
        <v>28.000000000000004</v>
      </c>
      <c r="N526" s="2">
        <f>Table2[[#This Row],[Луганська область]]*100</f>
        <v>51.162790697674424</v>
      </c>
      <c r="O526" s="2">
        <f>Table2[[#This Row],[Львівська область]]*100</f>
        <v>50.442477876106196</v>
      </c>
      <c r="P526" s="2">
        <f>Table2[[#This Row],[Миколаївська область]]*100</f>
        <v>44.360902255639097</v>
      </c>
      <c r="Q526" s="2">
        <f>Table2[[#This Row],[Одеська область]]*100</f>
        <v>15.170278637770899</v>
      </c>
      <c r="R526" s="2">
        <f>Table2[[#This Row],[Полтавська область]]*100</f>
        <v>19.736842105263158</v>
      </c>
      <c r="S526" s="2">
        <f>Table2[[#This Row],[Рівненська область]]*100</f>
        <v>42.592592592592595</v>
      </c>
      <c r="T526" s="2">
        <f>Table2[[#This Row],[Сумська область]]*100</f>
        <v>21.917808219178081</v>
      </c>
      <c r="U526" s="2">
        <f>Table2[[#This Row],[Тернопільська область]]*100</f>
        <v>34.763948497854074</v>
      </c>
      <c r="V526" s="2">
        <f>Table2[[#This Row],[Харківська область]]*100</f>
        <v>52.093023255813954</v>
      </c>
      <c r="W526" s="2">
        <f>Table2[[#This Row],[Херсонська область]]*100</f>
        <v>23.958333333333336</v>
      </c>
      <c r="X526" s="2">
        <f>Table2[[#This Row],[Хмельницька область]]*100</f>
        <v>52.525252525252533</v>
      </c>
      <c r="Y526" s="2">
        <f>Table2[[#This Row],[Черкаська область]]*100</f>
        <v>66.666666666666657</v>
      </c>
      <c r="Z526" s="2">
        <f>Table2[[#This Row],[Чернівецька область]]*100</f>
        <v>54.285714285714285</v>
      </c>
      <c r="AA526" s="2">
        <f>Table2[[#This Row],[Чернігівська область]]*100</f>
        <v>33.050847457627121</v>
      </c>
    </row>
    <row r="527" spans="1:27" x14ac:dyDescent="0.35">
      <c r="A527" s="1">
        <v>44121</v>
      </c>
      <c r="B527" t="s">
        <v>50</v>
      </c>
      <c r="C527" s="2">
        <f>Table2[[#This Row],[м.Київ]]*100</f>
        <v>41.472868217054263</v>
      </c>
      <c r="D527" s="2">
        <f>Table2[[#This Row],[Вінницька область]]*100</f>
        <v>66.929133858267718</v>
      </c>
      <c r="E527" s="2">
        <f>Table2[[#This Row],[Волинська область]]*100</f>
        <v>57.142857142857139</v>
      </c>
      <c r="F527" s="2">
        <f>Table2[[#This Row],[Дніпропетровська область]]*100</f>
        <v>63.725490196078425</v>
      </c>
      <c r="G527" s="2">
        <f>Table2[[#This Row],[Донецька область]]*100</f>
        <v>18.823529411764707</v>
      </c>
      <c r="H527" s="2">
        <f>Table2[[#This Row],[Житомирська область]]*100</f>
        <v>81.578947368421055</v>
      </c>
      <c r="I527" s="2">
        <f>Table2[[#This Row],[Закарпатська область]]*100</f>
        <v>45.794392523364486</v>
      </c>
      <c r="J527" s="2">
        <f>Table2[[#This Row],[Запорізька область]]*100</f>
        <v>70.333333333333343</v>
      </c>
      <c r="K527" s="2">
        <f>Table2[[#This Row],[Івано-Франківська область]]*100</f>
        <v>41.666666666666671</v>
      </c>
      <c r="L527" s="2">
        <f>Table2[[#This Row],[Київська область]]*100</f>
        <v>45.029239766081872</v>
      </c>
      <c r="M527" s="2">
        <f>Table2[[#This Row],[Кіровоградська область]]*100</f>
        <v>72</v>
      </c>
      <c r="N527" s="2">
        <f>Table2[[#This Row],[Луганська область]]*100</f>
        <v>48.837209302325576</v>
      </c>
      <c r="O527" s="2">
        <f>Table2[[#This Row],[Львівська область]]*100</f>
        <v>49.557522123893804</v>
      </c>
      <c r="P527" s="2">
        <f>Table2[[#This Row],[Миколаївська область]]*100</f>
        <v>55.639097744360896</v>
      </c>
      <c r="Q527" s="2">
        <f>Table2[[#This Row],[Одеська область]]*100</f>
        <v>84.829721362229108</v>
      </c>
      <c r="R527" s="2">
        <f>Table2[[#This Row],[Полтавська область]]*100</f>
        <v>80.26315789473685</v>
      </c>
      <c r="S527" s="2">
        <f>Table2[[#This Row],[Рівненська область]]*100</f>
        <v>57.407407407407405</v>
      </c>
      <c r="T527" s="2">
        <f>Table2[[#This Row],[Сумська область]]*100</f>
        <v>78.082191780821915</v>
      </c>
      <c r="U527" s="2">
        <f>Table2[[#This Row],[Тернопільська область]]*100</f>
        <v>65.236051502145926</v>
      </c>
      <c r="V527" s="2">
        <f>Table2[[#This Row],[Харківська область]]*100</f>
        <v>47.906976744186046</v>
      </c>
      <c r="W527" s="2">
        <f>Table2[[#This Row],[Херсонська область]]*100</f>
        <v>76.041666666666657</v>
      </c>
      <c r="X527" s="2">
        <f>Table2[[#This Row],[Хмельницька область]]*100</f>
        <v>47.474747474747474</v>
      </c>
      <c r="Y527" s="2">
        <f>Table2[[#This Row],[Черкаська область]]*100</f>
        <v>33.333333333333329</v>
      </c>
      <c r="Z527" s="2">
        <f>Table2[[#This Row],[Чернівецька область]]*100</f>
        <v>45.714285714285715</v>
      </c>
      <c r="AA527" s="2">
        <f>Table2[[#This Row],[Чернігівська область]]*100</f>
        <v>66.949152542372886</v>
      </c>
    </row>
    <row r="528" spans="1:27" x14ac:dyDescent="0.35">
      <c r="A528" s="1">
        <v>44121</v>
      </c>
      <c r="B528" t="s">
        <v>51</v>
      </c>
      <c r="C528" s="2">
        <f>Table2[[#This Row],[м.Київ]]*100</f>
        <v>14.285714285714285</v>
      </c>
      <c r="D528" s="2">
        <f>Table2[[#This Row],[Вінницька область]]*100</f>
        <v>26.845637583892618</v>
      </c>
      <c r="E528" s="2">
        <f>Table2[[#This Row],[Волинська область]]*100</f>
        <v>6.8965517241379306</v>
      </c>
      <c r="F528" s="2">
        <f>Table2[[#This Row],[Дніпропетровська область]]*100</f>
        <v>3.5398230088495577</v>
      </c>
      <c r="G528" s="2">
        <f>Table2[[#This Row],[Донецька область]]*100</f>
        <v>8.4656084656084651</v>
      </c>
      <c r="H528" s="2">
        <f>Table2[[#This Row],[Житомирська область]]*100</f>
        <v>4.7619047619047619</v>
      </c>
      <c r="I528" s="2">
        <f>Table2[[#This Row],[Закарпатська область]]*100</f>
        <v>9.9099099099099099</v>
      </c>
      <c r="J528" s="2">
        <f>Table2[[#This Row],[Запорізька область]]*100</f>
        <v>10.32448377581121</v>
      </c>
      <c r="K528" s="2">
        <f>Table2[[#This Row],[Івано-Франківська область]]*100</f>
        <v>30.281690140845068</v>
      </c>
      <c r="L528" s="2">
        <f>Table2[[#This Row],[Київська область]]*100</f>
        <v>9.3406593406593412</v>
      </c>
      <c r="M528" s="2">
        <f>Table2[[#This Row],[Кіровоградська область]]*100</f>
        <v>11.627906976744185</v>
      </c>
      <c r="N528" s="2">
        <f>Table2[[#This Row],[Луганська область]]*100</f>
        <v>2.3255813953488373</v>
      </c>
      <c r="O528" s="2">
        <f>Table2[[#This Row],[Львівська область]]*100</f>
        <v>20.994475138121548</v>
      </c>
      <c r="P528" s="2">
        <f>Table2[[#This Row],[Миколаївська область]]*100</f>
        <v>9.4202898550724647</v>
      </c>
      <c r="Q528" s="2">
        <f>Table2[[#This Row],[Одеська область]]*100</f>
        <v>4.8780487804878048</v>
      </c>
      <c r="R528" s="2">
        <f>Table2[[#This Row],[Полтавська область]]*100</f>
        <v>8.0701754385964914</v>
      </c>
      <c r="S528" s="2">
        <f>Table2[[#This Row],[Рівненська область]]*100</f>
        <v>5.46875</v>
      </c>
      <c r="T528" s="2">
        <f>Table2[[#This Row],[Сумська область]]*100</f>
        <v>3.125</v>
      </c>
      <c r="U528" s="2">
        <f>Table2[[#This Row],[Тернопільська область]]*100</f>
        <v>7.2815533980582519</v>
      </c>
      <c r="V528" s="2">
        <f>Table2[[#This Row],[Харківська область]]*100</f>
        <v>24.390243902439025</v>
      </c>
      <c r="W528" s="2">
        <f>Table2[[#This Row],[Херсонська область]]*100</f>
        <v>2.7932960893854748</v>
      </c>
      <c r="X528" s="2">
        <f>Table2[[#This Row],[Хмельницька область]]*100</f>
        <v>12.307692307692308</v>
      </c>
      <c r="Y528" s="2">
        <f>Table2[[#This Row],[Черкаська область]]*100</f>
        <v>5.6603773584905666</v>
      </c>
      <c r="Z528" s="2">
        <f>Table2[[#This Row],[Чернівецька область]]*100</f>
        <v>3.3112582781456954</v>
      </c>
      <c r="AA528" s="2">
        <f>Table2[[#This Row],[Чернігівська область]]*100</f>
        <v>7.8740157480314963</v>
      </c>
    </row>
    <row r="529" spans="1:27" x14ac:dyDescent="0.35">
      <c r="A529" s="1">
        <v>44121</v>
      </c>
      <c r="B529" t="s">
        <v>52</v>
      </c>
      <c r="C529" s="2">
        <f>Table2[[#This Row],[м.Київ]]*100</f>
        <v>85.714285714285708</v>
      </c>
      <c r="D529" s="2">
        <f>Table2[[#This Row],[Вінницька область]]*100</f>
        <v>73.154362416107389</v>
      </c>
      <c r="E529" s="2">
        <f>Table2[[#This Row],[Волинська область]]*100</f>
        <v>93.103448275862064</v>
      </c>
      <c r="F529" s="2">
        <f>Table2[[#This Row],[Дніпропетровська область]]*100</f>
        <v>96.460176991150433</v>
      </c>
      <c r="G529" s="2">
        <f>Table2[[#This Row],[Донецька область]]*100</f>
        <v>91.534391534391531</v>
      </c>
      <c r="H529" s="2">
        <f>Table2[[#This Row],[Житомирська область]]*100</f>
        <v>95.238095238095227</v>
      </c>
      <c r="I529" s="2">
        <f>Table2[[#This Row],[Закарпатська область]]*100</f>
        <v>90.090090090090087</v>
      </c>
      <c r="J529" s="2">
        <f>Table2[[#This Row],[Запорізька область]]*100</f>
        <v>89.675516224188783</v>
      </c>
      <c r="K529" s="2">
        <f>Table2[[#This Row],[Івано-Франківська область]]*100</f>
        <v>69.718309859154928</v>
      </c>
      <c r="L529" s="2">
        <f>Table2[[#This Row],[Київська область]]*100</f>
        <v>90.659340659340657</v>
      </c>
      <c r="M529" s="2">
        <f>Table2[[#This Row],[Кіровоградська область]]*100</f>
        <v>88.372093023255815</v>
      </c>
      <c r="N529" s="2">
        <f>Table2[[#This Row],[Луганська область]]*100</f>
        <v>97.674418604651152</v>
      </c>
      <c r="O529" s="2">
        <f>Table2[[#This Row],[Львівська область]]*100</f>
        <v>79.005524861878456</v>
      </c>
      <c r="P529" s="2">
        <f>Table2[[#This Row],[Миколаївська область]]*100</f>
        <v>90.579710144927532</v>
      </c>
      <c r="Q529" s="2">
        <f>Table2[[#This Row],[Одеська область]]*100</f>
        <v>95.121951219512198</v>
      </c>
      <c r="R529" s="2">
        <f>Table2[[#This Row],[Полтавська область]]*100</f>
        <v>91.929824561403507</v>
      </c>
      <c r="S529" s="2">
        <f>Table2[[#This Row],[Рівненська область]]*100</f>
        <v>94.53125</v>
      </c>
      <c r="T529" s="2">
        <f>Table2[[#This Row],[Сумська область]]*100</f>
        <v>96.875</v>
      </c>
      <c r="U529" s="2">
        <f>Table2[[#This Row],[Тернопільська область]]*100</f>
        <v>92.71844660194175</v>
      </c>
      <c r="V529" s="2">
        <f>Table2[[#This Row],[Харківська область]]*100</f>
        <v>75.609756097560975</v>
      </c>
      <c r="W529" s="2">
        <f>Table2[[#This Row],[Херсонська область]]*100</f>
        <v>97.206703910614522</v>
      </c>
      <c r="X529" s="2">
        <f>Table2[[#This Row],[Хмельницька область]]*100</f>
        <v>87.692307692307693</v>
      </c>
      <c r="Y529" s="2">
        <f>Table2[[#This Row],[Черкаська область]]*100</f>
        <v>94.339622641509436</v>
      </c>
      <c r="Z529" s="2">
        <f>Table2[[#This Row],[Чернівецька область]]*100</f>
        <v>96.688741721854313</v>
      </c>
      <c r="AA529" s="2">
        <f>Table2[[#This Row],[Чернігівська область]]*100</f>
        <v>92.125984251968504</v>
      </c>
    </row>
    <row r="530" spans="1:27" x14ac:dyDescent="0.35">
      <c r="A530" s="1">
        <v>44122</v>
      </c>
      <c r="B530" t="s">
        <v>30</v>
      </c>
      <c r="C530" s="2">
        <f>Table2[[#This Row],[м.Київ]]*100</f>
        <v>62.42358863718087</v>
      </c>
      <c r="D530" s="2">
        <f>Table2[[#This Row],[Вінницька область]]*100</f>
        <v>28.611500701262273</v>
      </c>
      <c r="E530" s="2">
        <f>Table2[[#This Row],[Волинська область]]*100</f>
        <v>35.831960461285007</v>
      </c>
      <c r="F530" s="2">
        <f>Table2[[#This Row],[Дніпропетровська область]]*100</f>
        <v>22.175260636799099</v>
      </c>
      <c r="G530" s="2">
        <f>Table2[[#This Row],[Донецька область]]*100</f>
        <v>25.201612903225808</v>
      </c>
      <c r="H530" s="2">
        <f>Table2[[#This Row],[Житомирська область]]*100</f>
        <v>41.066066066066064</v>
      </c>
      <c r="I530" s="2">
        <f>Table2[[#This Row],[Закарпатська область]]*100</f>
        <v>42.392260334212835</v>
      </c>
      <c r="J530" s="2">
        <f>Table2[[#This Row],[Запорізька область]]*100</f>
        <v>38.334529791816223</v>
      </c>
      <c r="K530" s="2">
        <f>Table2[[#This Row],[Івано-Франківська область]]*100</f>
        <v>26.202052944354403</v>
      </c>
      <c r="L530" s="2">
        <f>Table2[[#This Row],[Київська область]]*100</f>
        <v>38.775510204081634</v>
      </c>
      <c r="M530" s="2">
        <f>Table2[[#This Row],[Кіровоградська область]]*100</f>
        <v>33.810888252148999</v>
      </c>
      <c r="N530" s="2">
        <f>Table2[[#This Row],[Луганська область]]*100</f>
        <v>67.058823529411754</v>
      </c>
      <c r="O530" s="2">
        <f>Table2[[#This Row],[Львівська область]]*100</f>
        <v>36.376554174067493</v>
      </c>
      <c r="P530" s="2">
        <f>Table2[[#This Row],[Миколаївська область]]*100</f>
        <v>39.089595375722539</v>
      </c>
      <c r="Q530" s="2">
        <f>Table2[[#This Row],[Одеська область]]*100</f>
        <v>37.071860308932173</v>
      </c>
      <c r="R530" s="2">
        <f>Table2[[#This Row],[Полтавська область]]*100</f>
        <v>33.558558558558559</v>
      </c>
      <c r="S530" s="2">
        <f>Table2[[#This Row],[Рівненська область]]*100</f>
        <v>44.964394710071211</v>
      </c>
      <c r="T530" s="2">
        <f>Table2[[#This Row],[Сумська область]]*100</f>
        <v>34.682860998650469</v>
      </c>
      <c r="U530" s="2">
        <f>Table2[[#This Row],[Тернопільська область]]*100</f>
        <v>41.031652989449</v>
      </c>
      <c r="V530" s="2">
        <f>Table2[[#This Row],[Харківська область]]*100</f>
        <v>35.984275778651345</v>
      </c>
      <c r="W530" s="2">
        <f>Table2[[#This Row],[Херсонська область]]*100</f>
        <v>39.078156312625254</v>
      </c>
      <c r="X530" s="2">
        <f>Table2[[#This Row],[Хмельницька область]]*100</f>
        <v>50.227420402859003</v>
      </c>
      <c r="Y530" s="2">
        <f>Table2[[#This Row],[Черкаська область]]*100</f>
        <v>58.247422680412377</v>
      </c>
      <c r="Z530" s="2">
        <f>Table2[[#This Row],[Чернівецька область]]*100</f>
        <v>36.944660950896335</v>
      </c>
      <c r="AA530" s="2">
        <f>Table2[[#This Row],[Чернігівська область]]*100</f>
        <v>52.672750977835726</v>
      </c>
    </row>
    <row r="531" spans="1:27" x14ac:dyDescent="0.35">
      <c r="A531" s="1">
        <v>44122</v>
      </c>
      <c r="B531" t="s">
        <v>31</v>
      </c>
      <c r="C531" s="2">
        <f>Table2[[#This Row],[м.Київ]]*100</f>
        <v>5.537576411362819</v>
      </c>
      <c r="D531" s="2">
        <f>Table2[[#This Row],[Вінницька область]]*100</f>
        <v>41.725105189340809</v>
      </c>
      <c r="E531" s="2">
        <f>Table2[[#This Row],[Волинська область]]*100</f>
        <v>18.616144975288304</v>
      </c>
      <c r="F531" s="2">
        <f>Table2[[#This Row],[Дніпропетровська область]]*100</f>
        <v>48.323471400394482</v>
      </c>
      <c r="G531" s="2">
        <f>Table2[[#This Row],[Донецька область]]*100</f>
        <v>51.747311827956985</v>
      </c>
      <c r="H531" s="2">
        <f>Table2[[#This Row],[Житомирська область]]*100</f>
        <v>6.9819819819819813</v>
      </c>
      <c r="I531" s="2">
        <f>Table2[[#This Row],[Закарпатська область]]*100</f>
        <v>9.7625329815303434</v>
      </c>
      <c r="J531" s="2">
        <f>Table2[[#This Row],[Запорізька область]]*100</f>
        <v>26.561378320172292</v>
      </c>
      <c r="K531" s="2">
        <f>Table2[[#This Row],[Івано-Франківська область]]*100</f>
        <v>16.099405726634252</v>
      </c>
      <c r="L531" s="2">
        <f>Table2[[#This Row],[Київська область]]*100</f>
        <v>10.804321728691477</v>
      </c>
      <c r="M531" s="2">
        <f>Table2[[#This Row],[Кіровоградська область]]*100</f>
        <v>10.601719197707736</v>
      </c>
      <c r="N531" s="2">
        <f>Table2[[#This Row],[Луганська область]]*100</f>
        <v>27.058823529411764</v>
      </c>
      <c r="O531" s="2">
        <f>Table2[[#This Row],[Львівська область]]*100</f>
        <v>16.625222024866783</v>
      </c>
      <c r="P531" s="2">
        <f>Table2[[#This Row],[Миколаївська область]]*100</f>
        <v>20.014450867052023</v>
      </c>
      <c r="Q531" s="2">
        <f>Table2[[#This Row],[Одеська область]]*100</f>
        <v>33.982538616521154</v>
      </c>
      <c r="R531" s="2">
        <f>Table2[[#This Row],[Полтавська область]]*100</f>
        <v>30.292792792792795</v>
      </c>
      <c r="S531" s="2">
        <f>Table2[[#This Row],[Рівненська область]]*100</f>
        <v>18.209562563580874</v>
      </c>
      <c r="T531" s="2">
        <f>Table2[[#This Row],[Сумська область]]*100</f>
        <v>39.271255060728741</v>
      </c>
      <c r="U531" s="2">
        <f>Table2[[#This Row],[Тернопільська область]]*100</f>
        <v>10.961313012895662</v>
      </c>
      <c r="V531" s="2">
        <f>Table2[[#This Row],[Харківська область]]*100</f>
        <v>21.560326579981854</v>
      </c>
      <c r="W531" s="2">
        <f>Table2[[#This Row],[Херсонська область]]*100</f>
        <v>0</v>
      </c>
      <c r="X531" s="2">
        <f>Table2[[#This Row],[Хмельницька область]]*100</f>
        <v>23.066926575698503</v>
      </c>
      <c r="Y531" s="2">
        <f>Table2[[#This Row],[Черкаська область]]*100</f>
        <v>1.7182130584192441</v>
      </c>
      <c r="Z531" s="2">
        <f>Table2[[#This Row],[Чернівецька область]]*100</f>
        <v>19.17381137957911</v>
      </c>
      <c r="AA531" s="2">
        <f>Table2[[#This Row],[Чернігівська область]]*100</f>
        <v>15.90612777053455</v>
      </c>
    </row>
    <row r="532" spans="1:27" x14ac:dyDescent="0.35">
      <c r="A532" s="1">
        <v>44122</v>
      </c>
      <c r="B532" t="s">
        <v>32</v>
      </c>
      <c r="C532" s="2">
        <f>Table2[[#This Row],[м.Київ]]*100</f>
        <v>67.961165048543691</v>
      </c>
      <c r="D532" s="2">
        <f>Table2[[#This Row],[Вінницька область]]*100</f>
        <v>70.336605890603082</v>
      </c>
      <c r="E532" s="2">
        <f>Table2[[#This Row],[Волинська область]]*100</f>
        <v>54.448105436573314</v>
      </c>
      <c r="F532" s="2">
        <f>Table2[[#This Row],[Дніпропетровська область]]*100</f>
        <v>70.498732037193577</v>
      </c>
      <c r="G532" s="2">
        <f>Table2[[#This Row],[Донецька область]]*100</f>
        <v>76.9489247311828</v>
      </c>
      <c r="H532" s="2">
        <f>Table2[[#This Row],[Житомирська область]]*100</f>
        <v>48.048048048048045</v>
      </c>
      <c r="I532" s="2">
        <f>Table2[[#This Row],[Закарпатська область]]*100</f>
        <v>52.154793315743184</v>
      </c>
      <c r="J532" s="2">
        <f>Table2[[#This Row],[Запорізька область]]*100</f>
        <v>64.895908111988504</v>
      </c>
      <c r="K532" s="2">
        <f>Table2[[#This Row],[Івано-Франківська область]]*100</f>
        <v>42.301458670988659</v>
      </c>
      <c r="L532" s="2">
        <f>Table2[[#This Row],[Київська область]]*100</f>
        <v>49.579831932773111</v>
      </c>
      <c r="M532" s="2">
        <f>Table2[[#This Row],[Кіровоградська область]]*100</f>
        <v>44.412607449856736</v>
      </c>
      <c r="N532" s="2">
        <f>Table2[[#This Row],[Луганська область]]*100</f>
        <v>94.117647058823522</v>
      </c>
      <c r="O532" s="2">
        <f>Table2[[#This Row],[Львівська область]]*100</f>
        <v>53.00177619893428</v>
      </c>
      <c r="P532" s="2">
        <f>Table2[[#This Row],[Миколаївська область]]*100</f>
        <v>59.104046242774565</v>
      </c>
      <c r="Q532" s="2">
        <f>Table2[[#This Row],[Одеська область]]*100</f>
        <v>71.054398925453327</v>
      </c>
      <c r="R532" s="2">
        <f>Table2[[#This Row],[Полтавська область]]*100</f>
        <v>63.851351351351347</v>
      </c>
      <c r="S532" s="2">
        <f>Table2[[#This Row],[Рівненська область]]*100</f>
        <v>63.173957273652078</v>
      </c>
      <c r="T532" s="2">
        <f>Table2[[#This Row],[Сумська область]]*100</f>
        <v>73.954116059379217</v>
      </c>
      <c r="U532" s="2">
        <f>Table2[[#This Row],[Тернопільська область]]*100</f>
        <v>51.992966002344666</v>
      </c>
      <c r="V532" s="2">
        <f>Table2[[#This Row],[Харківська область]]*100</f>
        <v>57.544602358633199</v>
      </c>
      <c r="W532" s="2">
        <f>Table2[[#This Row],[Херсонська область]]*100</f>
        <v>39.078156312625254</v>
      </c>
      <c r="X532" s="2">
        <f>Table2[[#This Row],[Хмельницька область]]*100</f>
        <v>73.294346978557499</v>
      </c>
      <c r="Y532" s="2">
        <f>Table2[[#This Row],[Черкаська область]]*100</f>
        <v>59.965635738831615</v>
      </c>
      <c r="Z532" s="2">
        <f>Table2[[#This Row],[Чернівецька область]]*100</f>
        <v>56.118472330475441</v>
      </c>
      <c r="AA532" s="2">
        <f>Table2[[#This Row],[Чернігівська область]]*100</f>
        <v>68.578878748370272</v>
      </c>
    </row>
    <row r="533" spans="1:27" x14ac:dyDescent="0.35">
      <c r="A533" s="1">
        <v>44122</v>
      </c>
      <c r="B533" t="s">
        <v>33</v>
      </c>
      <c r="C533" s="2">
        <f>Table2[[#This Row],[м.Київ]]*100</f>
        <v>32.038834951456309</v>
      </c>
      <c r="D533" s="2">
        <f>Table2[[#This Row],[Вінницька область]]*100</f>
        <v>29.663394109396911</v>
      </c>
      <c r="E533" s="2">
        <f>Table2[[#This Row],[Волинська область]]*100</f>
        <v>45.551894563426686</v>
      </c>
      <c r="F533" s="2">
        <f>Table2[[#This Row],[Дніпропетровська область]]*100</f>
        <v>29.50126796280642</v>
      </c>
      <c r="G533" s="2">
        <f>Table2[[#This Row],[Донецька область]]*100</f>
        <v>23.0510752688172</v>
      </c>
      <c r="H533" s="2">
        <f>Table2[[#This Row],[Житомирська область]]*100</f>
        <v>51.951951951951948</v>
      </c>
      <c r="I533" s="2">
        <f>Table2[[#This Row],[Закарпатська область]]*100</f>
        <v>47.845206684256816</v>
      </c>
      <c r="J533" s="2">
        <f>Table2[[#This Row],[Запорізька область]]*100</f>
        <v>35.104091888011489</v>
      </c>
      <c r="K533" s="2">
        <f>Table2[[#This Row],[Івано-Франківська область]]*100</f>
        <v>57.698541329011341</v>
      </c>
      <c r="L533" s="2">
        <f>Table2[[#This Row],[Київська область]]*100</f>
        <v>50.420168067226889</v>
      </c>
      <c r="M533" s="2">
        <f>Table2[[#This Row],[Кіровоградська область]]*100</f>
        <v>55.587392550143264</v>
      </c>
      <c r="N533" s="2">
        <f>Table2[[#This Row],[Луганська область]]*100</f>
        <v>5.8823529411764719</v>
      </c>
      <c r="O533" s="2">
        <f>Table2[[#This Row],[Львівська область]]*100</f>
        <v>46.99822380106572</v>
      </c>
      <c r="P533" s="2">
        <f>Table2[[#This Row],[Миколаївська область]]*100</f>
        <v>40.895953757225435</v>
      </c>
      <c r="Q533" s="2">
        <f>Table2[[#This Row],[Одеська область]]*100</f>
        <v>28.94560107454668</v>
      </c>
      <c r="R533" s="2">
        <f>Table2[[#This Row],[Полтавська область]]*100</f>
        <v>36.148648648648653</v>
      </c>
      <c r="S533" s="2">
        <f>Table2[[#This Row],[Рівненська область]]*100</f>
        <v>36.826042726347922</v>
      </c>
      <c r="T533" s="2">
        <f>Table2[[#This Row],[Сумська область]]*100</f>
        <v>26.045883940620783</v>
      </c>
      <c r="U533" s="2">
        <f>Table2[[#This Row],[Тернопільська область]]*100</f>
        <v>48.007033997655334</v>
      </c>
      <c r="V533" s="2">
        <f>Table2[[#This Row],[Харківська область]]*100</f>
        <v>42.455397641366801</v>
      </c>
      <c r="W533" s="2">
        <f>Table2[[#This Row],[Херсонська область]]*100</f>
        <v>60.921843687374746</v>
      </c>
      <c r="X533" s="2">
        <f>Table2[[#This Row],[Хмельницька область]]*100</f>
        <v>26.705653021442501</v>
      </c>
      <c r="Y533" s="2">
        <f>Table2[[#This Row],[Черкаська область]]*100</f>
        <v>40.034364261168385</v>
      </c>
      <c r="Z533" s="2">
        <f>Table2[[#This Row],[Чернівецька область]]*100</f>
        <v>43.881527669524559</v>
      </c>
      <c r="AA533" s="2">
        <f>Table2[[#This Row],[Чернігівська область]]*100</f>
        <v>31.421121251629724</v>
      </c>
    </row>
    <row r="534" spans="1:27" x14ac:dyDescent="0.35">
      <c r="A534" s="1">
        <v>44122</v>
      </c>
      <c r="B534" t="s">
        <v>46</v>
      </c>
      <c r="C534" s="2">
        <f>Table2[[#This Row],[м.Київ]]*100</f>
        <v>34.663790003595828</v>
      </c>
      <c r="D534" s="2">
        <f>Table2[[#This Row],[Вінницька область]]*100</f>
        <v>58.415147265077138</v>
      </c>
      <c r="E534" s="2">
        <f>Table2[[#This Row],[Волинська область]]*100</f>
        <v>30.971993410214164</v>
      </c>
      <c r="F534" s="2">
        <f>Table2[[#This Row],[Дніпропетровська область]]*100</f>
        <v>30.99285538309929</v>
      </c>
      <c r="G534" s="2">
        <f>Table2[[#This Row],[Донецька область]]*100</f>
        <v>40.913865546218489</v>
      </c>
      <c r="H534" s="2">
        <f>Table2[[#This Row],[Житомирська область]]*100</f>
        <v>49.787234042553195</v>
      </c>
      <c r="I534" s="2">
        <f>Table2[[#This Row],[Закарпатська область]]*100</f>
        <v>52.066842568161832</v>
      </c>
      <c r="J534" s="2">
        <f>Table2[[#This Row],[Запорізька область]]*100</f>
        <v>55.334846765039728</v>
      </c>
      <c r="K534" s="2">
        <f>Table2[[#This Row],[Івано-Франківська область]]*100</f>
        <v>37.598736176935226</v>
      </c>
      <c r="L534" s="2">
        <f>Table2[[#This Row],[Київська область]]*100</f>
        <v>50.739207569485515</v>
      </c>
      <c r="M534" s="2">
        <f>Table2[[#This Row],[Кіровоградська область]]*100</f>
        <v>53.98936170212766</v>
      </c>
      <c r="N534" s="2">
        <f>Table2[[#This Row],[Луганська область]]*100</f>
        <v>33.82352941176471</v>
      </c>
      <c r="O534" s="2">
        <f>Table2[[#This Row],[Львівська область]]*100</f>
        <v>47.409948542024019</v>
      </c>
      <c r="P534" s="2">
        <f>Table2[[#This Row],[Миколаївська область]]*100</f>
        <v>34.826589595375722</v>
      </c>
      <c r="Q534" s="2">
        <f>Table2[[#This Row],[Одеська область]]*100</f>
        <v>40.667574931880104</v>
      </c>
      <c r="R534" s="2">
        <f>Table2[[#This Row],[Полтавська область]]*100</f>
        <v>39.784946236559136</v>
      </c>
      <c r="S534" s="2">
        <f>Table2[[#This Row],[Рівненська область]]*100</f>
        <v>33.840579710144929</v>
      </c>
      <c r="T534" s="2">
        <f>Table2[[#This Row],[Сумська область]]*100</f>
        <v>49.949443882709808</v>
      </c>
      <c r="U534" s="2">
        <f>Table2[[#This Row],[Тернопільська область]]*100</f>
        <v>32.41379310344827</v>
      </c>
      <c r="V534" s="2">
        <f>Table2[[#This Row],[Харківська область]]*100</f>
        <v>25.612337465981248</v>
      </c>
      <c r="W534" s="2">
        <f>Table2[[#This Row],[Херсонська область]]*100</f>
        <v>75.94458438287154</v>
      </c>
      <c r="X534" s="2">
        <f>Table2[[#This Row],[Хмельницька область]]*100</f>
        <v>61.208576998050681</v>
      </c>
      <c r="Y534" s="2">
        <f>Table2[[#This Row],[Черкаська область]]*100</f>
        <v>47.635135135135137</v>
      </c>
      <c r="Z534" s="2">
        <f>Table2[[#This Row],[Чернівецька область]]*100</f>
        <v>35.151987529228371</v>
      </c>
      <c r="AA534" s="2">
        <f>Table2[[#This Row],[Чернігівська область]]*100</f>
        <v>36.063829787234042</v>
      </c>
    </row>
    <row r="535" spans="1:27" x14ac:dyDescent="0.35">
      <c r="A535" s="1">
        <v>44122</v>
      </c>
      <c r="B535" t="s">
        <v>47</v>
      </c>
      <c r="C535" s="2">
        <f>Table2[[#This Row],[м.Київ]]*100</f>
        <v>64.107883817427393</v>
      </c>
      <c r="D535" s="2">
        <f>Table2[[#This Row],[Вінницька область]]*100</f>
        <v>44.057623049219686</v>
      </c>
      <c r="E535" s="2">
        <f>Table2[[#This Row],[Волинська область]]*100</f>
        <v>54.521276595744681</v>
      </c>
      <c r="F535" s="2">
        <f>Table2[[#This Row],[Дніпропетровська область]]*100</f>
        <v>46.661367249602542</v>
      </c>
      <c r="G535" s="2">
        <f>Table2[[#This Row],[Донецька область]]*100</f>
        <v>53.401797175866491</v>
      </c>
      <c r="H535" s="2">
        <f>Table2[[#This Row],[Житомирська область]]*100</f>
        <v>10.378510378510379</v>
      </c>
      <c r="I535" s="2">
        <f>Table2[[#This Row],[Закарпатська область]]*100</f>
        <v>52.36486486486487</v>
      </c>
      <c r="J535" s="2">
        <f>Table2[[#This Row],[Запорізька область]]*100</f>
        <v>21.435897435897434</v>
      </c>
      <c r="K535" s="2">
        <f>Table2[[#This Row],[Івано-Франківська область]]*100</f>
        <v>38.515406162464991</v>
      </c>
      <c r="L535" s="2">
        <f>Table2[[#This Row],[Київська область]]*100</f>
        <v>68.181818181818173</v>
      </c>
      <c r="M535" s="2">
        <f>Table2[[#This Row],[Кіровоградська область]]*100</f>
        <v>49.75369458128079</v>
      </c>
      <c r="N535" s="2">
        <f>Table2[[#This Row],[Луганська область]]*100</f>
        <v>12.173913043478262</v>
      </c>
      <c r="O535" s="2">
        <f>Table2[[#This Row],[Львівська область]]*100</f>
        <v>54.413892908827791</v>
      </c>
      <c r="P535" s="2">
        <f>Table2[[#This Row],[Миколаївська область]]*100</f>
        <v>49.377593360995853</v>
      </c>
      <c r="Q535" s="2">
        <f>Table2[[#This Row],[Одеська область]]*100</f>
        <v>42.12730318257956</v>
      </c>
      <c r="R535" s="2">
        <f>Table2[[#This Row],[Полтавська область]]*100</f>
        <v>25.045045045045043</v>
      </c>
      <c r="S535" s="2">
        <f>Table2[[#This Row],[Рівненська область]]*100</f>
        <v>47.751605995717341</v>
      </c>
      <c r="T535" s="2">
        <f>Table2[[#This Row],[Сумська область]]*100</f>
        <v>61.943319838056674</v>
      </c>
      <c r="U535" s="2">
        <f>Table2[[#This Row],[Тернопільська область]]*100</f>
        <v>43.804755944931159</v>
      </c>
      <c r="V535" s="2">
        <f>Table2[[#This Row],[Харківська область]]*100</f>
        <v>82.408500590318766</v>
      </c>
      <c r="W535" s="2">
        <f>Table2[[#This Row],[Херсонська область]]*100</f>
        <v>5.9701492537313428</v>
      </c>
      <c r="X535" s="2">
        <f>Table2[[#This Row],[Хмельницька область]]*100</f>
        <v>52.760084925690023</v>
      </c>
      <c r="Y535" s="2">
        <f>Table2[[#This Row],[Черкаська область]]*100</f>
        <v>91.489361702127653</v>
      </c>
      <c r="Z535" s="2">
        <f>Table2[[#This Row],[Чернівецька область]]*100</f>
        <v>46.563192904656319</v>
      </c>
      <c r="AA535" s="2">
        <f>Table2[[#This Row],[Чернігівська область]]*100</f>
        <v>35.693215339233035</v>
      </c>
    </row>
    <row r="536" spans="1:27" x14ac:dyDescent="0.35">
      <c r="A536" s="1">
        <v>44122</v>
      </c>
      <c r="B536" t="s">
        <v>48</v>
      </c>
      <c r="C536" s="2">
        <f>Table2[[#This Row],[м.Київ]]*100</f>
        <v>35.892116182572614</v>
      </c>
      <c r="D536" s="2">
        <f>Table2[[#This Row],[Вінницька область]]*100</f>
        <v>55.942376950780314</v>
      </c>
      <c r="E536" s="2">
        <f>Table2[[#This Row],[Волинська область]]*100</f>
        <v>45.478723404255319</v>
      </c>
      <c r="F536" s="2">
        <f>Table2[[#This Row],[Дніпропетровська область]]*100</f>
        <v>53.338632750397451</v>
      </c>
      <c r="G536" s="2">
        <f>Table2[[#This Row],[Донецька область]]*100</f>
        <v>46.598202824133509</v>
      </c>
      <c r="H536" s="2">
        <f>Table2[[#This Row],[Житомирська область]]*100</f>
        <v>89.62148962148963</v>
      </c>
      <c r="I536" s="2">
        <f>Table2[[#This Row],[Закарпатська область]]*100</f>
        <v>47.635135135135137</v>
      </c>
      <c r="J536" s="2">
        <f>Table2[[#This Row],[Запорізька область]]*100</f>
        <v>78.564102564102569</v>
      </c>
      <c r="K536" s="2">
        <f>Table2[[#This Row],[Івано-Франківська область]]*100</f>
        <v>61.484593837535016</v>
      </c>
      <c r="L536" s="2">
        <f>Table2[[#This Row],[Київська область]]*100</f>
        <v>31.818181818181817</v>
      </c>
      <c r="M536" s="2">
        <f>Table2[[#This Row],[Кіровоградська область]]*100</f>
        <v>50.246305418719217</v>
      </c>
      <c r="N536" s="2">
        <f>Table2[[#This Row],[Луганська область]]*100</f>
        <v>87.826086956521749</v>
      </c>
      <c r="O536" s="2">
        <f>Table2[[#This Row],[Львівська область]]*100</f>
        <v>45.586107091172209</v>
      </c>
      <c r="P536" s="2">
        <f>Table2[[#This Row],[Миколаївська область]]*100</f>
        <v>50.622406639004147</v>
      </c>
      <c r="Q536" s="2">
        <f>Table2[[#This Row],[Одеська область]]*100</f>
        <v>57.872696817420433</v>
      </c>
      <c r="R536" s="2">
        <f>Table2[[#This Row],[Полтавська область]]*100</f>
        <v>74.954954954954957</v>
      </c>
      <c r="S536" s="2">
        <f>Table2[[#This Row],[Рівненська область]]*100</f>
        <v>52.248394004282652</v>
      </c>
      <c r="T536" s="2">
        <f>Table2[[#This Row],[Сумська область]]*100</f>
        <v>38.056680161943319</v>
      </c>
      <c r="U536" s="2">
        <f>Table2[[#This Row],[Тернопільська область]]*100</f>
        <v>56.195244055068841</v>
      </c>
      <c r="V536" s="2">
        <f>Table2[[#This Row],[Харківська область]]*100</f>
        <v>17.591499409681226</v>
      </c>
      <c r="W536" s="2">
        <f>Table2[[#This Row],[Херсонська область]]*100</f>
        <v>94.029850746268664</v>
      </c>
      <c r="X536" s="2">
        <f>Table2[[#This Row],[Хмельницька область]]*100</f>
        <v>47.239915074309977</v>
      </c>
      <c r="Y536" s="2">
        <f>Table2[[#This Row],[Черкаська область]]*100</f>
        <v>8.5106382978723403</v>
      </c>
      <c r="Z536" s="2">
        <f>Table2[[#This Row],[Чернівецька область]]*100</f>
        <v>53.436807095343688</v>
      </c>
      <c r="AA536" s="2">
        <f>Table2[[#This Row],[Чернігівська область]]*100</f>
        <v>64.306784660766965</v>
      </c>
    </row>
    <row r="537" spans="1:27" x14ac:dyDescent="0.35">
      <c r="A537" s="1">
        <v>44122</v>
      </c>
      <c r="B537" t="s">
        <v>49</v>
      </c>
      <c r="C537" s="2">
        <f>Table2[[#This Row],[м.Київ]]*100</f>
        <v>56.589147286821706</v>
      </c>
      <c r="D537" s="2">
        <f>Table2[[#This Row],[Вінницька область]]*100</f>
        <v>30.708661417322837</v>
      </c>
      <c r="E537" s="2">
        <f>Table2[[#This Row],[Волинська область]]*100</f>
        <v>48.979591836734691</v>
      </c>
      <c r="F537" s="2">
        <f>Table2[[#This Row],[Дніпропетровська область]]*100</f>
        <v>32.352941176470587</v>
      </c>
      <c r="G537" s="2">
        <f>Table2[[#This Row],[Донецька область]]*100</f>
        <v>81.17647058823529</v>
      </c>
      <c r="H537" s="2">
        <f>Table2[[#This Row],[Житомирська область]]*100</f>
        <v>20.394736842105264</v>
      </c>
      <c r="I537" s="2">
        <f>Table2[[#This Row],[Закарпатська область]]*100</f>
        <v>56.074766355140184</v>
      </c>
      <c r="J537" s="2">
        <f>Table2[[#This Row],[Запорізька область]]*100</f>
        <v>29.666666666666668</v>
      </c>
      <c r="K537" s="2">
        <f>Table2[[#This Row],[Івано-Франківська область]]*100</f>
        <v>61.805555555555557</v>
      </c>
      <c r="L537" s="2">
        <f>Table2[[#This Row],[Київська область]]*100</f>
        <v>54.705882352941181</v>
      </c>
      <c r="M537" s="2">
        <f>Table2[[#This Row],[Кіровоградська область]]*100</f>
        <v>24</v>
      </c>
      <c r="N537" s="2">
        <f>Table2[[#This Row],[Луганська область]]*100</f>
        <v>44.186046511627907</v>
      </c>
      <c r="O537" s="2">
        <f>Table2[[#This Row],[Львівська область]]*100</f>
        <v>53.539823008849567</v>
      </c>
      <c r="P537" s="2">
        <f>Table2[[#This Row],[Миколаївська область]]*100</f>
        <v>35.526315789473685</v>
      </c>
      <c r="Q537" s="2">
        <f>Table2[[#This Row],[Одеська область]]*100</f>
        <v>18.575851393188856</v>
      </c>
      <c r="R537" s="2">
        <f>Table2[[#This Row],[Полтавська область]]*100</f>
        <v>21.710526315789476</v>
      </c>
      <c r="S537" s="2">
        <f>Table2[[#This Row],[Рівненська область]]*100</f>
        <v>44.444444444444443</v>
      </c>
      <c r="T537" s="2">
        <f>Table2[[#This Row],[Сумська область]]*100</f>
        <v>31.506849315068493</v>
      </c>
      <c r="U537" s="2">
        <f>Table2[[#This Row],[Тернопільська область]]*100</f>
        <v>36.909871244635198</v>
      </c>
      <c r="V537" s="2">
        <f>Table2[[#This Row],[Харківська область]]*100</f>
        <v>50.684931506849317</v>
      </c>
      <c r="W537" s="2">
        <f>Table2[[#This Row],[Херсонська область]]*100</f>
        <v>37.5</v>
      </c>
      <c r="X537" s="2">
        <f>Table2[[#This Row],[Хмельницька область]]*100</f>
        <v>54.368932038834949</v>
      </c>
      <c r="Y537" s="2">
        <f>Table2[[#This Row],[Черкаська область]]*100</f>
        <v>72.61904761904762</v>
      </c>
      <c r="Z537" s="2">
        <f>Table2[[#This Row],[Чернівецька область]]*100</f>
        <v>55.238095238095241</v>
      </c>
      <c r="AA537" s="2">
        <f>Table2[[#This Row],[Чернігівська область]]*100</f>
        <v>33.898305084745758</v>
      </c>
    </row>
    <row r="538" spans="1:27" x14ac:dyDescent="0.35">
      <c r="A538" s="1">
        <v>44122</v>
      </c>
      <c r="B538" t="s">
        <v>50</v>
      </c>
      <c r="C538" s="2">
        <f>Table2[[#This Row],[м.Київ]]*100</f>
        <v>43.410852713178294</v>
      </c>
      <c r="D538" s="2">
        <f>Table2[[#This Row],[Вінницька область]]*100</f>
        <v>69.29133858267717</v>
      </c>
      <c r="E538" s="2">
        <f>Table2[[#This Row],[Волинська область]]*100</f>
        <v>51.020408163265309</v>
      </c>
      <c r="F538" s="2">
        <f>Table2[[#This Row],[Дніпропетровська область]]*100</f>
        <v>67.64705882352942</v>
      </c>
      <c r="G538" s="2">
        <f>Table2[[#This Row],[Донецька область]]*100</f>
        <v>18.823529411764707</v>
      </c>
      <c r="H538" s="2">
        <f>Table2[[#This Row],[Житомирська область]]*100</f>
        <v>79.60526315789474</v>
      </c>
      <c r="I538" s="2">
        <f>Table2[[#This Row],[Закарпатська область]]*100</f>
        <v>43.925233644859816</v>
      </c>
      <c r="J538" s="2">
        <f>Table2[[#This Row],[Запорізька область]]*100</f>
        <v>70.333333333333343</v>
      </c>
      <c r="K538" s="2">
        <f>Table2[[#This Row],[Івано-Франківська область]]*100</f>
        <v>38.194444444444443</v>
      </c>
      <c r="L538" s="2">
        <f>Table2[[#This Row],[Київська область]]*100</f>
        <v>45.294117647058826</v>
      </c>
      <c r="M538" s="2">
        <f>Table2[[#This Row],[Кіровоградська область]]*100</f>
        <v>76</v>
      </c>
      <c r="N538" s="2">
        <f>Table2[[#This Row],[Луганська область]]*100</f>
        <v>55.813953488372093</v>
      </c>
      <c r="O538" s="2">
        <f>Table2[[#This Row],[Львівська область]]*100</f>
        <v>46.460176991150441</v>
      </c>
      <c r="P538" s="2">
        <f>Table2[[#This Row],[Миколаївська область]]*100</f>
        <v>64.473684210526315</v>
      </c>
      <c r="Q538" s="2">
        <f>Table2[[#This Row],[Одеська область]]*100</f>
        <v>81.424148606811144</v>
      </c>
      <c r="R538" s="2">
        <f>Table2[[#This Row],[Полтавська область]]*100</f>
        <v>78.289473684210535</v>
      </c>
      <c r="S538" s="2">
        <f>Table2[[#This Row],[Рівненська область]]*100</f>
        <v>55.555555555555557</v>
      </c>
      <c r="T538" s="2">
        <f>Table2[[#This Row],[Сумська область]]*100</f>
        <v>68.493150684931507</v>
      </c>
      <c r="U538" s="2">
        <f>Table2[[#This Row],[Тернопільська область]]*100</f>
        <v>63.090128755364802</v>
      </c>
      <c r="V538" s="2">
        <f>Table2[[#This Row],[Харківська область]]*100</f>
        <v>49.315068493150683</v>
      </c>
      <c r="W538" s="2">
        <f>Table2[[#This Row],[Херсонська область]]*100</f>
        <v>62.5</v>
      </c>
      <c r="X538" s="2">
        <f>Table2[[#This Row],[Хмельницька область]]*100</f>
        <v>45.631067961165051</v>
      </c>
      <c r="Y538" s="2">
        <f>Table2[[#This Row],[Черкаська область]]*100</f>
        <v>27.380952380952383</v>
      </c>
      <c r="Z538" s="2">
        <f>Table2[[#This Row],[Чернівецька область]]*100</f>
        <v>44.761904761904766</v>
      </c>
      <c r="AA538" s="2">
        <f>Table2[[#This Row],[Чернігівська область]]*100</f>
        <v>66.101694915254242</v>
      </c>
    </row>
    <row r="539" spans="1:27" x14ac:dyDescent="0.35">
      <c r="A539" s="1">
        <v>44122</v>
      </c>
      <c r="B539" t="s">
        <v>51</v>
      </c>
      <c r="C539" s="2">
        <f>Table2[[#This Row],[м.Київ]]*100</f>
        <v>15.816326530612246</v>
      </c>
      <c r="D539" s="2">
        <f>Table2[[#This Row],[Вінницька область]]*100</f>
        <v>32.214765100671137</v>
      </c>
      <c r="E539" s="2">
        <f>Table2[[#This Row],[Волинська область]]*100</f>
        <v>8.0459770114942533</v>
      </c>
      <c r="F539" s="2">
        <f>Table2[[#This Row],[Дніпропетровська область]]*100</f>
        <v>2.8761061946902653</v>
      </c>
      <c r="G539" s="2">
        <f>Table2[[#This Row],[Донецька область]]*100</f>
        <v>6.8783068783068781</v>
      </c>
      <c r="H539" s="2">
        <f>Table2[[#This Row],[Житомирська область]]*100</f>
        <v>3.7037037037037033</v>
      </c>
      <c r="I539" s="2">
        <f>Table2[[#This Row],[Закарпатська область]]*100</f>
        <v>9.0090090090090094</v>
      </c>
      <c r="J539" s="2">
        <f>Table2[[#This Row],[Запорізька область]]*100</f>
        <v>7.9646017699115044</v>
      </c>
      <c r="K539" s="2">
        <f>Table2[[#This Row],[Івано-Франківська область]]*100</f>
        <v>32.394366197183103</v>
      </c>
      <c r="L539" s="2">
        <f>Table2[[#This Row],[Київська область]]*100</f>
        <v>8.1081081081081088</v>
      </c>
      <c r="M539" s="2">
        <f>Table2[[#This Row],[Кіровоградська область]]*100</f>
        <v>4.6511627906976747</v>
      </c>
      <c r="N539" s="2">
        <f>Table2[[#This Row],[Луганська область]]*100</f>
        <v>3.8759689922480618</v>
      </c>
      <c r="O539" s="2">
        <f>Table2[[#This Row],[Львівська область]]*100</f>
        <v>27.071823204419886</v>
      </c>
      <c r="P539" s="2">
        <f>Table2[[#This Row],[Миколаївська область]]*100</f>
        <v>8.5714285714285712</v>
      </c>
      <c r="Q539" s="2">
        <f>Table2[[#This Row],[Одеська область]]*100</f>
        <v>4.8780487804878048</v>
      </c>
      <c r="R539" s="2">
        <f>Table2[[#This Row],[Полтавська область]]*100</f>
        <v>8.4210526315789469</v>
      </c>
      <c r="S539" s="2">
        <f>Table2[[#This Row],[Рівненська область]]*100</f>
        <v>7.8125</v>
      </c>
      <c r="T539" s="2">
        <f>Table2[[#This Row],[Сумська область]]*100</f>
        <v>2.34375</v>
      </c>
      <c r="U539" s="2">
        <f>Table2[[#This Row],[Тернопільська область]]*100</f>
        <v>7.8431372549019605</v>
      </c>
      <c r="V539" s="2">
        <f>Table2[[#This Row],[Харківська область]]*100</f>
        <v>25.155279503105589</v>
      </c>
      <c r="W539" s="2">
        <f>Table2[[#This Row],[Херсонська область]]*100</f>
        <v>3.9106145251396649</v>
      </c>
      <c r="X539" s="2">
        <f>Table2[[#This Row],[Хмельницька область]]*100</f>
        <v>13.432835820895523</v>
      </c>
      <c r="Y539" s="2">
        <f>Table2[[#This Row],[Черкаська область]]*100</f>
        <v>8.4905660377358494</v>
      </c>
      <c r="Z539" s="2">
        <f>Table2[[#This Row],[Чернівецька область]]*100</f>
        <v>1.9867549668874174</v>
      </c>
      <c r="AA539" s="2">
        <f>Table2[[#This Row],[Чернігівська область]]*100</f>
        <v>7.8740157480314963</v>
      </c>
    </row>
    <row r="540" spans="1:27" x14ac:dyDescent="0.35">
      <c r="A540" s="1">
        <v>44122</v>
      </c>
      <c r="B540" t="s">
        <v>52</v>
      </c>
      <c r="C540" s="2">
        <f>Table2[[#This Row],[м.Київ]]*100</f>
        <v>84.183673469387756</v>
      </c>
      <c r="D540" s="2">
        <f>Table2[[#This Row],[Вінницька область]]*100</f>
        <v>67.785234899328856</v>
      </c>
      <c r="E540" s="2">
        <f>Table2[[#This Row],[Волинська область]]*100</f>
        <v>91.954022988505741</v>
      </c>
      <c r="F540" s="2">
        <f>Table2[[#This Row],[Дніпропетровська область]]*100</f>
        <v>97.123893805309734</v>
      </c>
      <c r="G540" s="2">
        <f>Table2[[#This Row],[Донецька область]]*100</f>
        <v>93.121693121693113</v>
      </c>
      <c r="H540" s="2">
        <f>Table2[[#This Row],[Житомирська область]]*100</f>
        <v>96.296296296296291</v>
      </c>
      <c r="I540" s="2">
        <f>Table2[[#This Row],[Закарпатська область]]*100</f>
        <v>90.990990990990994</v>
      </c>
      <c r="J540" s="2">
        <f>Table2[[#This Row],[Запорізька область]]*100</f>
        <v>92.035398230088489</v>
      </c>
      <c r="K540" s="2">
        <f>Table2[[#This Row],[Івано-Франківська область]]*100</f>
        <v>67.605633802816897</v>
      </c>
      <c r="L540" s="2">
        <f>Table2[[#This Row],[Київська область]]*100</f>
        <v>91.891891891891902</v>
      </c>
      <c r="M540" s="2">
        <f>Table2[[#This Row],[Кіровоградська область]]*100</f>
        <v>95.348837209302332</v>
      </c>
      <c r="N540" s="2">
        <f>Table2[[#This Row],[Луганська область]]*100</f>
        <v>96.124031007751938</v>
      </c>
      <c r="O540" s="2">
        <f>Table2[[#This Row],[Львівська область]]*100</f>
        <v>72.928176795580114</v>
      </c>
      <c r="P540" s="2">
        <f>Table2[[#This Row],[Миколаївська область]]*100</f>
        <v>91.428571428571431</v>
      </c>
      <c r="Q540" s="2">
        <f>Table2[[#This Row],[Одеська область]]*100</f>
        <v>95.121951219512198</v>
      </c>
      <c r="R540" s="2">
        <f>Table2[[#This Row],[Полтавська область]]*100</f>
        <v>91.578947368421055</v>
      </c>
      <c r="S540" s="2">
        <f>Table2[[#This Row],[Рівненська область]]*100</f>
        <v>92.1875</v>
      </c>
      <c r="T540" s="2">
        <f>Table2[[#This Row],[Сумська область]]*100</f>
        <v>97.65625</v>
      </c>
      <c r="U540" s="2">
        <f>Table2[[#This Row],[Тернопільська область]]*100</f>
        <v>92.156862745098039</v>
      </c>
      <c r="V540" s="2">
        <f>Table2[[#This Row],[Харківська область]]*100</f>
        <v>74.844720496894411</v>
      </c>
      <c r="W540" s="2">
        <f>Table2[[#This Row],[Херсонська область]]*100</f>
        <v>96.089385474860336</v>
      </c>
      <c r="X540" s="2">
        <f>Table2[[#This Row],[Хмельницька область]]*100</f>
        <v>86.567164179104466</v>
      </c>
      <c r="Y540" s="2">
        <f>Table2[[#This Row],[Черкаська область]]*100</f>
        <v>91.509433962264154</v>
      </c>
      <c r="Z540" s="2">
        <f>Table2[[#This Row],[Чернівецька область]]*100</f>
        <v>98.013245033112582</v>
      </c>
      <c r="AA540" s="2">
        <f>Table2[[#This Row],[Чернігівська область]]*100</f>
        <v>92.125984251968504</v>
      </c>
    </row>
    <row r="541" spans="1:27" x14ac:dyDescent="0.35">
      <c r="A541" s="1">
        <v>44123</v>
      </c>
      <c r="B541" t="s">
        <v>30</v>
      </c>
      <c r="C541" s="2">
        <f>Table2[[#This Row],[м.Київ]]*100</f>
        <v>66.327683615819211</v>
      </c>
      <c r="D541" s="2">
        <f>Table2[[#This Row],[Вінницька область]]*100</f>
        <v>30.495928941524795</v>
      </c>
      <c r="E541" s="2">
        <f>Table2[[#This Row],[Волинська область]]*100</f>
        <v>37.817258883248734</v>
      </c>
      <c r="F541" s="2">
        <f>Table2[[#This Row],[Дніпропетровська область]]*100</f>
        <v>23.330365093499555</v>
      </c>
      <c r="G541" s="2">
        <f>Table2[[#This Row],[Донецька область]]*100</f>
        <v>33.023588277340963</v>
      </c>
      <c r="H541" s="2">
        <f>Table2[[#This Row],[Житомирська область]]*100</f>
        <v>44.948289578361177</v>
      </c>
      <c r="I541" s="2">
        <f>Table2[[#This Row],[Закарпатська область]]*100</f>
        <v>47.422680412371129</v>
      </c>
      <c r="J541" s="2">
        <f>Table2[[#This Row],[Запорізька область]]*100</f>
        <v>42.129277566539926</v>
      </c>
      <c r="K541" s="2">
        <f>Table2[[#This Row],[Івано-Франківська область]]*100</f>
        <v>33.500837520938028</v>
      </c>
      <c r="L541" s="2">
        <f>Table2[[#This Row],[Київська область]]*100</f>
        <v>42.995480955455136</v>
      </c>
      <c r="M541" s="2">
        <f>Table2[[#This Row],[Кіровоградська область]]*100</f>
        <v>42.056074766355138</v>
      </c>
      <c r="N541" s="2">
        <f>Table2[[#This Row],[Луганська область]]*100</f>
        <v>71.428571428571431</v>
      </c>
      <c r="O541" s="2">
        <f>Table2[[#This Row],[Львівська область]]*100</f>
        <v>37.576853526220617</v>
      </c>
      <c r="P541" s="2">
        <f>Table2[[#This Row],[Миколаївська область]]*100</f>
        <v>43.264049268668209</v>
      </c>
      <c r="Q541" s="2">
        <f>Table2[[#This Row],[Одеська область]]*100</f>
        <v>50.343642611683848</v>
      </c>
      <c r="R541" s="2">
        <f>Table2[[#This Row],[Полтавська область]]*100</f>
        <v>39.841688654353561</v>
      </c>
      <c r="S541" s="2">
        <f>Table2[[#This Row],[Рівненська область]]*100</f>
        <v>45.91002044989775</v>
      </c>
      <c r="T541" s="2">
        <f>Table2[[#This Row],[Сумська область]]*100</f>
        <v>43.63929146537842</v>
      </c>
      <c r="U541" s="2">
        <f>Table2[[#This Row],[Тернопільська область]]*100</f>
        <v>46.207775653282347</v>
      </c>
      <c r="V541" s="2">
        <f>Table2[[#This Row],[Харківська область]]*100</f>
        <v>41.762053416579953</v>
      </c>
      <c r="W541" s="2">
        <f>Table2[[#This Row],[Херсонська область]]*100</f>
        <v>51.047120418848166</v>
      </c>
      <c r="X541" s="2">
        <f>Table2[[#This Row],[Хмельницька область]]*100</f>
        <v>52.228047182175615</v>
      </c>
      <c r="Y541" s="2">
        <f>Table2[[#This Row],[Черкаська область]]*100</f>
        <v>60.798548094373864</v>
      </c>
      <c r="Z541" s="2">
        <f>Table2[[#This Row],[Чернівецька область]]*100</f>
        <v>41.450777202072537</v>
      </c>
      <c r="AA541" s="2">
        <f>Table2[[#This Row],[Чернігівська область]]*100</f>
        <v>58.059914407988586</v>
      </c>
    </row>
    <row r="542" spans="1:27" x14ac:dyDescent="0.35">
      <c r="A542" s="1">
        <v>44123</v>
      </c>
      <c r="B542" t="s">
        <v>31</v>
      </c>
      <c r="C542" s="2">
        <f>Table2[[#This Row],[м.Київ]]*100</f>
        <v>6.5160075329566798</v>
      </c>
      <c r="D542" s="2">
        <f>Table2[[#This Row],[Вінницька область]]*100</f>
        <v>49.740932642487046</v>
      </c>
      <c r="E542" s="2">
        <f>Table2[[#This Row],[Волинська область]]*100</f>
        <v>18.358714043993224</v>
      </c>
      <c r="F542" s="2">
        <f>Table2[[#This Row],[Дніпропетровська область]]*100</f>
        <v>50.608489165924595</v>
      </c>
      <c r="G542" s="2">
        <f>Table2[[#This Row],[Донецька область]]*100</f>
        <v>66.976411722659037</v>
      </c>
      <c r="H542" s="2">
        <f>Table2[[#This Row],[Житомирська область]]*100</f>
        <v>4.8528241845664288</v>
      </c>
      <c r="I542" s="2">
        <f>Table2[[#This Row],[Закарпатська область]]*100</f>
        <v>9.5595126522961706</v>
      </c>
      <c r="J542" s="2">
        <f>Table2[[#This Row],[Запорізька область]]*100</f>
        <v>29.125475285171099</v>
      </c>
      <c r="K542" s="2">
        <f>Table2[[#This Row],[Івано-Франківська область]]*100</f>
        <v>19.821328866554992</v>
      </c>
      <c r="L542" s="2">
        <f>Table2[[#This Row],[Київська область]]*100</f>
        <v>14.267269205939314</v>
      </c>
      <c r="M542" s="2">
        <f>Table2[[#This Row],[Кіровоградська область]]*100</f>
        <v>7.165109034267914</v>
      </c>
      <c r="N542" s="2">
        <f>Table2[[#This Row],[Луганська область]]*100</f>
        <v>28.571428571428569</v>
      </c>
      <c r="O542" s="2">
        <f>Table2[[#This Row],[Львівська область]]*100</f>
        <v>17.649186256781196</v>
      </c>
      <c r="P542" s="2">
        <f>Table2[[#This Row],[Миколаївська область]]*100</f>
        <v>23.633564280215541</v>
      </c>
      <c r="Q542" s="2">
        <f>Table2[[#This Row],[Одеська область]]*100</f>
        <v>46.219931271477662</v>
      </c>
      <c r="R542" s="2">
        <f>Table2[[#This Row],[Полтавська область]]*100</f>
        <v>39.973614775725594</v>
      </c>
      <c r="S542" s="2">
        <f>Table2[[#This Row],[Рівненська область]]*100</f>
        <v>18.404907975460127</v>
      </c>
      <c r="T542" s="2">
        <f>Table2[[#This Row],[Сумська область]]*100</f>
        <v>45.088566827697257</v>
      </c>
      <c r="U542" s="2">
        <f>Table2[[#This Row],[Тернопільська область]]*100</f>
        <v>12.173358827278523</v>
      </c>
      <c r="V542" s="2">
        <f>Table2[[#This Row],[Харківська область]]*100</f>
        <v>25.008671522719389</v>
      </c>
      <c r="W542" s="2">
        <f>Table2[[#This Row],[Херсонська область]]*100</f>
        <v>0</v>
      </c>
      <c r="X542" s="2">
        <f>Table2[[#This Row],[Хмельницька область]]*100</f>
        <v>23.066841415465277</v>
      </c>
      <c r="Y542" s="2">
        <f>Table2[[#This Row],[Черкаська область]]*100</f>
        <v>2.722323049001818</v>
      </c>
      <c r="Z542" s="2">
        <f>Table2[[#This Row],[Чернівецька область]]*100</f>
        <v>22.538860103626952</v>
      </c>
      <c r="AA542" s="2">
        <f>Table2[[#This Row],[Чернігівська область]]*100</f>
        <v>14.978601997146935</v>
      </c>
    </row>
    <row r="543" spans="1:27" x14ac:dyDescent="0.35">
      <c r="A543" s="1">
        <v>44123</v>
      </c>
      <c r="B543" t="s">
        <v>32</v>
      </c>
      <c r="C543" s="2">
        <f>Table2[[#This Row],[м.Київ]]*100</f>
        <v>72.843691148775889</v>
      </c>
      <c r="D543" s="2">
        <f>Table2[[#This Row],[Вінницька область]]*100</f>
        <v>80.236861584011848</v>
      </c>
      <c r="E543" s="2">
        <f>Table2[[#This Row],[Волинська область]]*100</f>
        <v>56.175972927241958</v>
      </c>
      <c r="F543" s="2">
        <f>Table2[[#This Row],[Дніпропетровська область]]*100</f>
        <v>73.938854259424161</v>
      </c>
      <c r="G543" s="2">
        <f>Table2[[#This Row],[Донецька область]]*100</f>
        <v>100</v>
      </c>
      <c r="H543" s="2">
        <f>Table2[[#This Row],[Житомирська область]]*100</f>
        <v>49.801113762927606</v>
      </c>
      <c r="I543" s="2">
        <f>Table2[[#This Row],[Закарпатська область]]*100</f>
        <v>56.9821930646673</v>
      </c>
      <c r="J543" s="2">
        <f>Table2[[#This Row],[Запорізька область]]*100</f>
        <v>71.254752851711018</v>
      </c>
      <c r="K543" s="2">
        <f>Table2[[#This Row],[Івано-Франківська область]]*100</f>
        <v>53.32216638749302</v>
      </c>
      <c r="L543" s="2">
        <f>Table2[[#This Row],[Київська область]]*100</f>
        <v>57.26275016139445</v>
      </c>
      <c r="M543" s="2">
        <f>Table2[[#This Row],[Кіровоградська область]]*100</f>
        <v>49.221183800623052</v>
      </c>
      <c r="N543" s="2">
        <f>Table2[[#This Row],[Луганська область]]*100</f>
        <v>100</v>
      </c>
      <c r="O543" s="2">
        <f>Table2[[#This Row],[Львівська область]]*100</f>
        <v>55.226039783001809</v>
      </c>
      <c r="P543" s="2">
        <f>Table2[[#This Row],[Миколаївська область]]*100</f>
        <v>66.897613548883754</v>
      </c>
      <c r="Q543" s="2">
        <f>Table2[[#This Row],[Одеська область]]*100</f>
        <v>96.56357388316151</v>
      </c>
      <c r="R543" s="2">
        <f>Table2[[#This Row],[Полтавська область]]*100</f>
        <v>79.815303430079155</v>
      </c>
      <c r="S543" s="2">
        <f>Table2[[#This Row],[Рівненська область]]*100</f>
        <v>64.314928425357877</v>
      </c>
      <c r="T543" s="2">
        <f>Table2[[#This Row],[Сумська область]]*100</f>
        <v>88.727858293075684</v>
      </c>
      <c r="U543" s="2">
        <f>Table2[[#This Row],[Тернопільська область]]*100</f>
        <v>58.381134480560867</v>
      </c>
      <c r="V543" s="2">
        <f>Table2[[#This Row],[Харківська область]]*100</f>
        <v>66.770724939299342</v>
      </c>
      <c r="W543" s="2">
        <f>Table2[[#This Row],[Херсонська область]]*100</f>
        <v>51.047120418848166</v>
      </c>
      <c r="X543" s="2">
        <f>Table2[[#This Row],[Хмельницька область]]*100</f>
        <v>75.294888597640892</v>
      </c>
      <c r="Y543" s="2">
        <f>Table2[[#This Row],[Черкаська область]]*100</f>
        <v>63.520871143375679</v>
      </c>
      <c r="Z543" s="2">
        <f>Table2[[#This Row],[Чернівецька область]]*100</f>
        <v>63.989637305699489</v>
      </c>
      <c r="AA543" s="2">
        <f>Table2[[#This Row],[Чернігівська область]]*100</f>
        <v>73.038516405135525</v>
      </c>
    </row>
    <row r="544" spans="1:27" x14ac:dyDescent="0.35">
      <c r="A544" s="1">
        <v>44123</v>
      </c>
      <c r="B544" t="s">
        <v>33</v>
      </c>
      <c r="C544" s="2">
        <f>Table2[[#This Row],[м.Київ]]*100</f>
        <v>27.156308851224111</v>
      </c>
      <c r="D544" s="2">
        <f>Table2[[#This Row],[Вінницька область]]*100</f>
        <v>19.763138415988159</v>
      </c>
      <c r="E544" s="2">
        <f>Table2[[#This Row],[Волинська область]]*100</f>
        <v>43.824027072758042</v>
      </c>
      <c r="F544" s="2">
        <f>Table2[[#This Row],[Дніпропетровська область]]*100</f>
        <v>26.061145740575842</v>
      </c>
      <c r="G544" s="2">
        <f>Table2[[#This Row],[Донецька область]]*100</f>
        <v>0</v>
      </c>
      <c r="H544" s="2">
        <f>Table2[[#This Row],[Житомирська область]]*100</f>
        <v>50.198886237072394</v>
      </c>
      <c r="I544" s="2">
        <f>Table2[[#This Row],[Закарпатська область]]*100</f>
        <v>43.0178069353327</v>
      </c>
      <c r="J544" s="2">
        <f>Table2[[#This Row],[Запорізька область]]*100</f>
        <v>28.745247148288978</v>
      </c>
      <c r="K544" s="2">
        <f>Table2[[#This Row],[Івано-Франківська область]]*100</f>
        <v>46.67783361250698</v>
      </c>
      <c r="L544" s="2">
        <f>Table2[[#This Row],[Київська область]]*100</f>
        <v>42.73724983860555</v>
      </c>
      <c r="M544" s="2">
        <f>Table2[[#This Row],[Кіровоградська область]]*100</f>
        <v>50.778816199376941</v>
      </c>
      <c r="N544" s="2">
        <f>Table2[[#This Row],[Луганська область]]*100</f>
        <v>0</v>
      </c>
      <c r="O544" s="2">
        <f>Table2[[#This Row],[Львівська область]]*100</f>
        <v>44.773960216998191</v>
      </c>
      <c r="P544" s="2">
        <f>Table2[[#This Row],[Миколаївська область]]*100</f>
        <v>33.102386451116253</v>
      </c>
      <c r="Q544" s="2">
        <f>Table2[[#This Row],[Одеська область]]*100</f>
        <v>3.4364261168384869</v>
      </c>
      <c r="R544" s="2">
        <f>Table2[[#This Row],[Полтавська область]]*100</f>
        <v>20.184696569920845</v>
      </c>
      <c r="S544" s="2">
        <f>Table2[[#This Row],[Рівненська область]]*100</f>
        <v>35.685071574642123</v>
      </c>
      <c r="T544" s="2">
        <f>Table2[[#This Row],[Сумська область]]*100</f>
        <v>11.272141706924321</v>
      </c>
      <c r="U544" s="2">
        <f>Table2[[#This Row],[Тернопільська область]]*100</f>
        <v>41.618865519439133</v>
      </c>
      <c r="V544" s="2">
        <f>Table2[[#This Row],[Харківська область]]*100</f>
        <v>33.229275060700658</v>
      </c>
      <c r="W544" s="2">
        <f>Table2[[#This Row],[Херсонська область]]*100</f>
        <v>48.952879581151834</v>
      </c>
      <c r="X544" s="2">
        <f>Table2[[#This Row],[Хмельницька область]]*100</f>
        <v>24.705111402359105</v>
      </c>
      <c r="Y544" s="2">
        <f>Table2[[#This Row],[Черкаська область]]*100</f>
        <v>36.479128856624321</v>
      </c>
      <c r="Z544" s="2">
        <f>Table2[[#This Row],[Чернівецька область]]*100</f>
        <v>36.010362694300511</v>
      </c>
      <c r="AA544" s="2">
        <f>Table2[[#This Row],[Чернігівська область]]*100</f>
        <v>26.961483594864475</v>
      </c>
    </row>
    <row r="545" spans="1:27" x14ac:dyDescent="0.35">
      <c r="A545" s="1">
        <v>44123</v>
      </c>
      <c r="B545" t="s">
        <v>46</v>
      </c>
      <c r="C545" s="2">
        <f>Table2[[#This Row],[м.Київ]]*100</f>
        <v>34.591873426824883</v>
      </c>
      <c r="D545" s="2">
        <f>Table2[[#This Row],[Вінницька область]]*100</f>
        <v>58.415147265077138</v>
      </c>
      <c r="E545" s="2">
        <f>Table2[[#This Row],[Волинська область]]*100</f>
        <v>29.583005507474429</v>
      </c>
      <c r="F545" s="2">
        <f>Table2[[#This Row],[Дніпропетровська область]]*100</f>
        <v>30.99285538309929</v>
      </c>
      <c r="G545" s="2">
        <f>Table2[[#This Row],[Донецька область]]*100</f>
        <v>40.913865546218489</v>
      </c>
      <c r="H545" s="2">
        <f>Table2[[#This Row],[Житомирська область]]*100</f>
        <v>50.151975683890583</v>
      </c>
      <c r="I545" s="2">
        <f>Table2[[#This Row],[Закарпатська область]]*100</f>
        <v>52.066842568161832</v>
      </c>
      <c r="J545" s="2">
        <f>Table2[[#This Row],[Запорізька область]]*100</f>
        <v>55.334846765039728</v>
      </c>
      <c r="K545" s="2">
        <f>Table2[[#This Row],[Івано-Франківська область]]*100</f>
        <v>39.705107951553451</v>
      </c>
      <c r="L545" s="2">
        <f>Table2[[#This Row],[Київська область]]*100</f>
        <v>50.739207569485515</v>
      </c>
      <c r="M545" s="2">
        <f>Table2[[#This Row],[Кіровоградська область]]*100</f>
        <v>53.98936170212766</v>
      </c>
      <c r="N545" s="2">
        <f>Table2[[#This Row],[Луганська область]]*100</f>
        <v>33.82352941176471</v>
      </c>
      <c r="O545" s="2">
        <f>Table2[[#This Row],[Львівська область]]*100</f>
        <v>47.409948542024019</v>
      </c>
      <c r="P545" s="2">
        <f>Table2[[#This Row],[Миколаївська область]]*100</f>
        <v>37.355491329479769</v>
      </c>
      <c r="Q545" s="2">
        <f>Table2[[#This Row],[Одеська область]]*100</f>
        <v>40.667574931880104</v>
      </c>
      <c r="R545" s="2">
        <f>Table2[[#This Row],[Полтавська область]]*100</f>
        <v>41.362007168458781</v>
      </c>
      <c r="S545" s="2">
        <f>Table2[[#This Row],[Рівненська область]]*100</f>
        <v>33.840579710144929</v>
      </c>
      <c r="T545" s="2">
        <f>Table2[[#This Row],[Сумська область]]*100</f>
        <v>49.949443882709808</v>
      </c>
      <c r="U545" s="2">
        <f>Table2[[#This Row],[Тернопільська область]]*100</f>
        <v>32.860040567951323</v>
      </c>
      <c r="V545" s="2">
        <f>Table2[[#This Row],[Харківська область]]*100</f>
        <v>26.428787420622925</v>
      </c>
      <c r="W545" s="2">
        <f>Table2[[#This Row],[Херсонська область]]*100</f>
        <v>75.94458438287154</v>
      </c>
      <c r="X545" s="2">
        <f>Table2[[#This Row],[Хмельницька область]]*100</f>
        <v>59.719566602931806</v>
      </c>
      <c r="Y545" s="2">
        <f>Table2[[#This Row],[Черкаська область]]*100</f>
        <v>47.635135135135137</v>
      </c>
      <c r="Z545" s="2">
        <f>Table2[[#This Row],[Чернівецька область]]*100</f>
        <v>35.151987529228371</v>
      </c>
      <c r="AA545" s="2">
        <f>Table2[[#This Row],[Чернігівська область]]*100</f>
        <v>36.063829787234042</v>
      </c>
    </row>
    <row r="546" spans="1:27" x14ac:dyDescent="0.35">
      <c r="A546" s="1">
        <v>44123</v>
      </c>
      <c r="B546" t="s">
        <v>47</v>
      </c>
      <c r="C546" s="2">
        <f>Table2[[#This Row],[м.Київ]]*100</f>
        <v>64.553014553014549</v>
      </c>
      <c r="D546" s="2">
        <f>Table2[[#This Row],[Вінницька область]]*100</f>
        <v>44.777911164465792</v>
      </c>
      <c r="E546" s="2">
        <f>Table2[[#This Row],[Волинська область]]*100</f>
        <v>55.053191489361694</v>
      </c>
      <c r="F546" s="2">
        <f>Table2[[#This Row],[Дніпропетровська область]]*100</f>
        <v>47.615262321144677</v>
      </c>
      <c r="G546" s="2">
        <f>Table2[[#This Row],[Донецька область]]*100</f>
        <v>54.043645699614892</v>
      </c>
      <c r="H546" s="2">
        <f>Table2[[#This Row],[Житомирська область]]*100</f>
        <v>12.242424242424242</v>
      </c>
      <c r="I546" s="2">
        <f>Table2[[#This Row],[Закарпатська область]]*100</f>
        <v>54.391891891891895</v>
      </c>
      <c r="J546" s="2">
        <f>Table2[[#This Row],[Запорізька область]]*100</f>
        <v>21.846153846153847</v>
      </c>
      <c r="K546" s="2">
        <f>Table2[[#This Row],[Івано-Франківська область]]*100</f>
        <v>41.777188328912466</v>
      </c>
      <c r="L546" s="2">
        <f>Table2[[#This Row],[Київська область]]*100</f>
        <v>73.543123543123542</v>
      </c>
      <c r="M546" s="2">
        <f>Table2[[#This Row],[Кіровоградська область]]*100</f>
        <v>54.187192118226605</v>
      </c>
      <c r="N546" s="2">
        <f>Table2[[#This Row],[Луганська область]]*100</f>
        <v>16.521739130434781</v>
      </c>
      <c r="O546" s="2">
        <f>Table2[[#This Row],[Львівська область]]*100</f>
        <v>48.480463096960925</v>
      </c>
      <c r="P546" s="2">
        <f>Table2[[#This Row],[Миколаївська область]]*100</f>
        <v>48.355899419729212</v>
      </c>
      <c r="Q546" s="2">
        <f>Table2[[#This Row],[Одеська область]]*100</f>
        <v>42.462311557788944</v>
      </c>
      <c r="R546" s="2">
        <f>Table2[[#This Row],[Полтавська область]]*100</f>
        <v>21.490467937608319</v>
      </c>
      <c r="S546" s="2">
        <f>Table2[[#This Row],[Рівненська область]]*100</f>
        <v>45.182012847965744</v>
      </c>
      <c r="T546" s="2">
        <f>Table2[[#This Row],[Сумська область]]*100</f>
        <v>63.56275303643725</v>
      </c>
      <c r="U546" s="2">
        <f>Table2[[#This Row],[Тернопільська область]]*100</f>
        <v>41.728395061728399</v>
      </c>
      <c r="V546" s="2">
        <f>Table2[[#This Row],[Харківська область]]*100</f>
        <v>81.807780320366135</v>
      </c>
      <c r="W546" s="2">
        <f>Table2[[#This Row],[Херсонська область]]*100</f>
        <v>5.804311774461028</v>
      </c>
      <c r="X546" s="2">
        <f>Table2[[#This Row],[Хмельницька область]]*100</f>
        <v>53.361792956243328</v>
      </c>
      <c r="Y546" s="2">
        <f>Table2[[#This Row],[Черкаська область]]*100</f>
        <v>92.198581560283685</v>
      </c>
      <c r="Z546" s="2">
        <f>Table2[[#This Row],[Чернівецька область]]*100</f>
        <v>45.898004434589801</v>
      </c>
      <c r="AA546" s="2">
        <f>Table2[[#This Row],[Чернігівська область]]*100</f>
        <v>35.398230088495573</v>
      </c>
    </row>
    <row r="547" spans="1:27" x14ac:dyDescent="0.35">
      <c r="A547" s="1">
        <v>44123</v>
      </c>
      <c r="B547" t="s">
        <v>48</v>
      </c>
      <c r="C547" s="2">
        <f>Table2[[#This Row],[м.Київ]]*100</f>
        <v>35.446985446985444</v>
      </c>
      <c r="D547" s="2">
        <f>Table2[[#This Row],[Вінницька область]]*100</f>
        <v>55.222088835534208</v>
      </c>
      <c r="E547" s="2">
        <f>Table2[[#This Row],[Волинська область]]*100</f>
        <v>44.946808510638299</v>
      </c>
      <c r="F547" s="2">
        <f>Table2[[#This Row],[Дніпропетровська область]]*100</f>
        <v>52.384737678855331</v>
      </c>
      <c r="G547" s="2">
        <f>Table2[[#This Row],[Донецька область]]*100</f>
        <v>45.956354300385108</v>
      </c>
      <c r="H547" s="2">
        <f>Table2[[#This Row],[Житомирська область]]*100</f>
        <v>87.757575757575751</v>
      </c>
      <c r="I547" s="2">
        <f>Table2[[#This Row],[Закарпатська область]]*100</f>
        <v>45.608108108108105</v>
      </c>
      <c r="J547" s="2">
        <f>Table2[[#This Row],[Запорізька область]]*100</f>
        <v>78.153846153846146</v>
      </c>
      <c r="K547" s="2">
        <f>Table2[[#This Row],[Івано-Франківська область]]*100</f>
        <v>58.222811671087541</v>
      </c>
      <c r="L547" s="2">
        <f>Table2[[#This Row],[Київська область]]*100</f>
        <v>26.456876456876454</v>
      </c>
      <c r="M547" s="2">
        <f>Table2[[#This Row],[Кіровоградська область]]*100</f>
        <v>45.812807881773395</v>
      </c>
      <c r="N547" s="2">
        <f>Table2[[#This Row],[Луганська область]]*100</f>
        <v>83.478260869565219</v>
      </c>
      <c r="O547" s="2">
        <f>Table2[[#This Row],[Львівська область]]*100</f>
        <v>51.519536903039075</v>
      </c>
      <c r="P547" s="2">
        <f>Table2[[#This Row],[Миколаївська область]]*100</f>
        <v>51.644100580270788</v>
      </c>
      <c r="Q547" s="2">
        <f>Table2[[#This Row],[Одеська область]]*100</f>
        <v>57.537688442211056</v>
      </c>
      <c r="R547" s="2">
        <f>Table2[[#This Row],[Полтавська область]]*100</f>
        <v>78.509532062391685</v>
      </c>
      <c r="S547" s="2">
        <f>Table2[[#This Row],[Рівненська область]]*100</f>
        <v>54.817987152034263</v>
      </c>
      <c r="T547" s="2">
        <f>Table2[[#This Row],[Сумська область]]*100</f>
        <v>36.43724696356275</v>
      </c>
      <c r="U547" s="2">
        <f>Table2[[#This Row],[Тернопільська область]]*100</f>
        <v>58.271604938271601</v>
      </c>
      <c r="V547" s="2">
        <f>Table2[[#This Row],[Харківська область]]*100</f>
        <v>18.192219679633865</v>
      </c>
      <c r="W547" s="2">
        <f>Table2[[#This Row],[Херсонська область]]*100</f>
        <v>94.195688225538973</v>
      </c>
      <c r="X547" s="2">
        <f>Table2[[#This Row],[Хмельницька область]]*100</f>
        <v>46.638207043756665</v>
      </c>
      <c r="Y547" s="2">
        <f>Table2[[#This Row],[Черкаська область]]*100</f>
        <v>7.8014184397163122</v>
      </c>
      <c r="Z547" s="2">
        <f>Table2[[#This Row],[Чернівецька область]]*100</f>
        <v>54.101995565410199</v>
      </c>
      <c r="AA547" s="2">
        <f>Table2[[#This Row],[Чернігівська область]]*100</f>
        <v>64.601769911504419</v>
      </c>
    </row>
    <row r="548" spans="1:27" x14ac:dyDescent="0.35">
      <c r="A548" s="1">
        <v>44123</v>
      </c>
      <c r="B548" t="s">
        <v>49</v>
      </c>
      <c r="C548" s="2">
        <f>Table2[[#This Row],[м.Київ]]*100</f>
        <v>57.597173144876322</v>
      </c>
      <c r="D548" s="2">
        <f>Table2[[#This Row],[Вінницька область]]*100</f>
        <v>31.496062992125985</v>
      </c>
      <c r="E548" s="2">
        <f>Table2[[#This Row],[Волинська область]]*100</f>
        <v>47.959183673469383</v>
      </c>
      <c r="F548" s="2">
        <f>Table2[[#This Row],[Дніпропетровська область]]*100</f>
        <v>34.313725490196077</v>
      </c>
      <c r="G548" s="2">
        <f>Table2[[#This Row],[Донецька область]]*100</f>
        <v>81.764705882352942</v>
      </c>
      <c r="H548" s="2">
        <f>Table2[[#This Row],[Житомирська область]]*100</f>
        <v>19.736842105263158</v>
      </c>
      <c r="I548" s="2">
        <f>Table2[[#This Row],[Закарпатська область]]*100</f>
        <v>55.140186915887845</v>
      </c>
      <c r="J548" s="2">
        <f>Table2[[#This Row],[Запорізька область]]*100</f>
        <v>29.666666666666668</v>
      </c>
      <c r="K548" s="2">
        <f>Table2[[#This Row],[Івано-Франківська область]]*100</f>
        <v>65.277777777777786</v>
      </c>
      <c r="L548" s="2">
        <f>Table2[[#This Row],[Київська область]]*100</f>
        <v>53.488372093023251</v>
      </c>
      <c r="M548" s="2">
        <f>Table2[[#This Row],[Кіровоградська область]]*100</f>
        <v>24</v>
      </c>
      <c r="N548" s="2">
        <f>Table2[[#This Row],[Луганська область]]*100</f>
        <v>58.139534883720934</v>
      </c>
      <c r="O548" s="2">
        <f>Table2[[#This Row],[Львівська область]]*100</f>
        <v>53.097345132743371</v>
      </c>
      <c r="P548" s="2">
        <f>Table2[[#This Row],[Миколаївська область]]*100</f>
        <v>34.210526315789473</v>
      </c>
      <c r="Q548" s="2">
        <f>Table2[[#This Row],[Одеська область]]*100</f>
        <v>17.647058823529413</v>
      </c>
      <c r="R548" s="2">
        <f>Table2[[#This Row],[Полтавська область]]*100</f>
        <v>18.421052631578945</v>
      </c>
      <c r="S548" s="2">
        <f>Table2[[#This Row],[Рівненська область]]*100</f>
        <v>46.296296296296298</v>
      </c>
      <c r="T548" s="2">
        <f>Table2[[#This Row],[Сумська область]]*100</f>
        <v>30.136986301369863</v>
      </c>
      <c r="U548" s="2">
        <f>Table2[[#This Row],[Тернопільська область]]*100</f>
        <v>36.909871244635198</v>
      </c>
      <c r="V548" s="2">
        <f>Table2[[#This Row],[Харківська область]]*100</f>
        <v>38.989169675090253</v>
      </c>
      <c r="W548" s="2">
        <f>Table2[[#This Row],[Херсонська область]]*100</f>
        <v>36.458333333333329</v>
      </c>
      <c r="X548" s="2">
        <f>Table2[[#This Row],[Хмельницька область]]*100</f>
        <v>49.514563106796118</v>
      </c>
      <c r="Y548" s="2">
        <f>Table2[[#This Row],[Черкаська область]]*100</f>
        <v>71.428571428571431</v>
      </c>
      <c r="Z548" s="2">
        <f>Table2[[#This Row],[Чернівецька область]]*100</f>
        <v>59.047619047619051</v>
      </c>
      <c r="AA548" s="2">
        <f>Table2[[#This Row],[Чернігівська область]]*100</f>
        <v>33.050847457627121</v>
      </c>
    </row>
    <row r="549" spans="1:27" x14ac:dyDescent="0.35">
      <c r="A549" s="1">
        <v>44123</v>
      </c>
      <c r="B549" t="s">
        <v>50</v>
      </c>
      <c r="C549" s="2">
        <f>Table2[[#This Row],[м.Київ]]*100</f>
        <v>42.402826855123678</v>
      </c>
      <c r="D549" s="2">
        <f>Table2[[#This Row],[Вінницька область]]*100</f>
        <v>68.503937007874015</v>
      </c>
      <c r="E549" s="2">
        <f>Table2[[#This Row],[Волинська область]]*100</f>
        <v>52.040816326530617</v>
      </c>
      <c r="F549" s="2">
        <f>Table2[[#This Row],[Дніпропетровська область]]*100</f>
        <v>65.686274509803923</v>
      </c>
      <c r="G549" s="2">
        <f>Table2[[#This Row],[Донецька область]]*100</f>
        <v>18.235294117647058</v>
      </c>
      <c r="H549" s="2">
        <f>Table2[[#This Row],[Житомирська область]]*100</f>
        <v>80.26315789473685</v>
      </c>
      <c r="I549" s="2">
        <f>Table2[[#This Row],[Закарпатська область]]*100</f>
        <v>44.859813084112147</v>
      </c>
      <c r="J549" s="2">
        <f>Table2[[#This Row],[Запорізька область]]*100</f>
        <v>70.333333333333343</v>
      </c>
      <c r="K549" s="2">
        <f>Table2[[#This Row],[Івано-Франківська область]]*100</f>
        <v>34.722222222222221</v>
      </c>
      <c r="L549" s="2">
        <f>Table2[[#This Row],[Київська область]]*100</f>
        <v>46.511627906976742</v>
      </c>
      <c r="M549" s="2">
        <f>Table2[[#This Row],[Кіровоградська область]]*100</f>
        <v>76</v>
      </c>
      <c r="N549" s="2">
        <f>Table2[[#This Row],[Луганська область]]*100</f>
        <v>41.860465116279073</v>
      </c>
      <c r="O549" s="2">
        <f>Table2[[#This Row],[Львівська область]]*100</f>
        <v>46.902654867256636</v>
      </c>
      <c r="P549" s="2">
        <f>Table2[[#This Row],[Миколаївська область]]*100</f>
        <v>65.789473684210535</v>
      </c>
      <c r="Q549" s="2">
        <f>Table2[[#This Row],[Одеська область]]*100</f>
        <v>82.35294117647058</v>
      </c>
      <c r="R549" s="2">
        <f>Table2[[#This Row],[Полтавська область]]*100</f>
        <v>81.578947368421055</v>
      </c>
      <c r="S549" s="2">
        <f>Table2[[#This Row],[Рівненська область]]*100</f>
        <v>53.703703703703709</v>
      </c>
      <c r="T549" s="2">
        <f>Table2[[#This Row],[Сумська область]]*100</f>
        <v>69.863013698630141</v>
      </c>
      <c r="U549" s="2">
        <f>Table2[[#This Row],[Тернопільська область]]*100</f>
        <v>63.090128755364802</v>
      </c>
      <c r="V549" s="2">
        <f>Table2[[#This Row],[Харківська область]]*100</f>
        <v>61.010830324909747</v>
      </c>
      <c r="W549" s="2">
        <f>Table2[[#This Row],[Херсонська область]]*100</f>
        <v>63.541666666666664</v>
      </c>
      <c r="X549" s="2">
        <f>Table2[[#This Row],[Хмельницька область]]*100</f>
        <v>50.485436893203882</v>
      </c>
      <c r="Y549" s="2">
        <f>Table2[[#This Row],[Черкаська область]]*100</f>
        <v>28.571428571428569</v>
      </c>
      <c r="Z549" s="2">
        <f>Table2[[#This Row],[Чернівецька область]]*100</f>
        <v>40.952380952380949</v>
      </c>
      <c r="AA549" s="2">
        <f>Table2[[#This Row],[Чернігівська область]]*100</f>
        <v>66.949152542372886</v>
      </c>
    </row>
    <row r="550" spans="1:27" x14ac:dyDescent="0.35">
      <c r="A550" s="1">
        <v>44123</v>
      </c>
      <c r="B550" t="s">
        <v>51</v>
      </c>
      <c r="C550" s="2">
        <f>Table2[[#This Row],[м.Київ]]*100</f>
        <v>15.816326530612246</v>
      </c>
      <c r="D550" s="2">
        <f>Table2[[#This Row],[Вінницька область]]*100</f>
        <v>28.859060402684566</v>
      </c>
      <c r="E550" s="2">
        <f>Table2[[#This Row],[Волинська область]]*100</f>
        <v>7.4712643678160928</v>
      </c>
      <c r="F550" s="2">
        <f>Table2[[#This Row],[Дніпропетровська область]]*100</f>
        <v>2.2123893805309733</v>
      </c>
      <c r="G550" s="2">
        <f>Table2[[#This Row],[Донецька область]]*100</f>
        <v>7.9365079365079358</v>
      </c>
      <c r="H550" s="2">
        <f>Table2[[#This Row],[Житомирська область]]*100</f>
        <v>4.7619047619047619</v>
      </c>
      <c r="I550" s="2">
        <f>Table2[[#This Row],[Закарпатська область]]*100</f>
        <v>10.810810810810811</v>
      </c>
      <c r="J550" s="2">
        <f>Table2[[#This Row],[Запорізька область]]*100</f>
        <v>7.9646017699115044</v>
      </c>
      <c r="K550" s="2">
        <f>Table2[[#This Row],[Івано-Франківська область]]*100</f>
        <v>30.985915492957744</v>
      </c>
      <c r="L550" s="2">
        <f>Table2[[#This Row],[Київська область]]*100</f>
        <v>9.1891891891891895</v>
      </c>
      <c r="M550" s="2">
        <f>Table2[[#This Row],[Кіровоградська область]]*100</f>
        <v>13.953488372093023</v>
      </c>
      <c r="N550" s="2">
        <f>Table2[[#This Row],[Луганська область]]*100</f>
        <v>3.8759689922480618</v>
      </c>
      <c r="O550" s="2">
        <f>Table2[[#This Row],[Львівська область]]*100</f>
        <v>18.784530386740332</v>
      </c>
      <c r="P550" s="2">
        <f>Table2[[#This Row],[Миколаївська область]]*100</f>
        <v>4.9689440993788816</v>
      </c>
      <c r="Q550" s="2">
        <f>Table2[[#This Row],[Одеська область]]*100</f>
        <v>3.2520325203252036</v>
      </c>
      <c r="R550" s="2">
        <f>Table2[[#This Row],[Полтавська область]]*100</f>
        <v>6.756756756756757</v>
      </c>
      <c r="S550" s="2">
        <f>Table2[[#This Row],[Рівненська область]]*100</f>
        <v>6.25</v>
      </c>
      <c r="T550" s="2">
        <f>Table2[[#This Row],[Сумська область]]*100</f>
        <v>4.6875</v>
      </c>
      <c r="U550" s="2">
        <f>Table2[[#This Row],[Тернопільська область]]*100</f>
        <v>7.9207920792079207</v>
      </c>
      <c r="V550" s="2">
        <f>Table2[[#This Row],[Харківська область]]*100</f>
        <v>24.534161490683228</v>
      </c>
      <c r="W550" s="2">
        <f>Table2[[#This Row],[Херсонська область]]*100</f>
        <v>5.5865921787709496</v>
      </c>
      <c r="X550" s="2">
        <f>Table2[[#This Row],[Хмельницька область]]*100</f>
        <v>12.686567164179104</v>
      </c>
      <c r="Y550" s="2">
        <f>Table2[[#This Row],[Черкаська область]]*100</f>
        <v>8.4905660377358494</v>
      </c>
      <c r="Z550" s="2">
        <f>Table2[[#This Row],[Чернівецька область]]*100</f>
        <v>2.6490066225165565</v>
      </c>
      <c r="AA550" s="2">
        <f>Table2[[#This Row],[Чернігівська область]]*100</f>
        <v>6.2992125984251963</v>
      </c>
    </row>
    <row r="551" spans="1:27" x14ac:dyDescent="0.35">
      <c r="A551" s="1">
        <v>44123</v>
      </c>
      <c r="B551" t="s">
        <v>52</v>
      </c>
      <c r="C551" s="2">
        <f>Table2[[#This Row],[м.Київ]]*100</f>
        <v>84.183673469387756</v>
      </c>
      <c r="D551" s="2">
        <f>Table2[[#This Row],[Вінницька область]]*100</f>
        <v>71.140939597315437</v>
      </c>
      <c r="E551" s="2">
        <f>Table2[[#This Row],[Волинська область]]*100</f>
        <v>92.52873563218391</v>
      </c>
      <c r="F551" s="2">
        <f>Table2[[#This Row],[Дніпропетровська область]]*100</f>
        <v>97.787610619469021</v>
      </c>
      <c r="G551" s="2">
        <f>Table2[[#This Row],[Донецька область]]*100</f>
        <v>92.063492063492063</v>
      </c>
      <c r="H551" s="2">
        <f>Table2[[#This Row],[Житомирська область]]*100</f>
        <v>95.238095238095227</v>
      </c>
      <c r="I551" s="2">
        <f>Table2[[#This Row],[Закарпатська область]]*100</f>
        <v>89.189189189189193</v>
      </c>
      <c r="J551" s="2">
        <f>Table2[[#This Row],[Запорізька область]]*100</f>
        <v>92.035398230088489</v>
      </c>
      <c r="K551" s="2">
        <f>Table2[[#This Row],[Івано-Франківська область]]*100</f>
        <v>69.014084507042256</v>
      </c>
      <c r="L551" s="2">
        <f>Table2[[#This Row],[Київська область]]*100</f>
        <v>90.810810810810821</v>
      </c>
      <c r="M551" s="2">
        <f>Table2[[#This Row],[Кіровоградська область]]*100</f>
        <v>86.04651162790698</v>
      </c>
      <c r="N551" s="2">
        <f>Table2[[#This Row],[Луганська область]]*100</f>
        <v>96.124031007751938</v>
      </c>
      <c r="O551" s="2">
        <f>Table2[[#This Row],[Львівська область]]*100</f>
        <v>81.215469613259671</v>
      </c>
      <c r="P551" s="2">
        <f>Table2[[#This Row],[Миколаївська область]]*100</f>
        <v>95.031055900621126</v>
      </c>
      <c r="Q551" s="2">
        <f>Table2[[#This Row],[Одеська область]]*100</f>
        <v>96.747967479674799</v>
      </c>
      <c r="R551" s="2">
        <f>Table2[[#This Row],[Полтавська область]]*100</f>
        <v>93.243243243243242</v>
      </c>
      <c r="S551" s="2">
        <f>Table2[[#This Row],[Рівненська область]]*100</f>
        <v>93.75</v>
      </c>
      <c r="T551" s="2">
        <f>Table2[[#This Row],[Сумська область]]*100</f>
        <v>95.3125</v>
      </c>
      <c r="U551" s="2">
        <f>Table2[[#This Row],[Тернопільська область]]*100</f>
        <v>92.079207920792086</v>
      </c>
      <c r="V551" s="2">
        <f>Table2[[#This Row],[Харківська область]]*100</f>
        <v>75.465838509316768</v>
      </c>
      <c r="W551" s="2">
        <f>Table2[[#This Row],[Херсонська область]]*100</f>
        <v>94.413407821229043</v>
      </c>
      <c r="X551" s="2">
        <f>Table2[[#This Row],[Хмельницька область]]*100</f>
        <v>87.31343283582089</v>
      </c>
      <c r="Y551" s="2">
        <f>Table2[[#This Row],[Черкаська область]]*100</f>
        <v>91.509433962264154</v>
      </c>
      <c r="Z551" s="2">
        <f>Table2[[#This Row],[Чернівецька область]]*100</f>
        <v>97.350993377483448</v>
      </c>
      <c r="AA551" s="2">
        <f>Table2[[#This Row],[Чернігівська область]]*100</f>
        <v>93.7007874015748</v>
      </c>
    </row>
    <row r="552" spans="1:27" x14ac:dyDescent="0.35">
      <c r="A552" s="1">
        <v>44124</v>
      </c>
      <c r="B552" t="s">
        <v>30</v>
      </c>
      <c r="C552" s="2">
        <f>Table2[[#This Row],[м.Київ]]*100</f>
        <v>65.800376647834284</v>
      </c>
      <c r="D552" s="2">
        <f>Table2[[#This Row],[Вінницька область]]*100</f>
        <v>22.582738481505515</v>
      </c>
      <c r="E552" s="2">
        <f>Table2[[#This Row],[Волинська область]]*100</f>
        <v>40.270727580372252</v>
      </c>
      <c r="F552" s="2">
        <f>Table2[[#This Row],[Дніпропетровська область]]*100</f>
        <v>21.964974769961412</v>
      </c>
      <c r="G552" s="2">
        <f>Table2[[#This Row],[Донецька область]]*100</f>
        <v>32.09435310936383</v>
      </c>
      <c r="H552" s="2">
        <f>Table2[[#This Row],[Житомирська область]]*100</f>
        <v>41.447891805887032</v>
      </c>
      <c r="I552" s="2">
        <f>Table2[[#This Row],[Закарпатська область]]*100</f>
        <v>47.610121836925963</v>
      </c>
      <c r="J552" s="2">
        <f>Table2[[#This Row],[Запорізька область]]*100</f>
        <v>43.880597014925371</v>
      </c>
      <c r="K552" s="2">
        <f>Table2[[#This Row],[Івано-Франківська область]]*100</f>
        <v>35.455053042992738</v>
      </c>
      <c r="L552" s="2">
        <f>Table2[[#This Row],[Київська область]]*100</f>
        <v>42.027114267269205</v>
      </c>
      <c r="M552" s="2">
        <f>Table2[[#This Row],[Кіровоградська область]]*100</f>
        <v>43.925233644859816</v>
      </c>
      <c r="N552" s="2">
        <f>Table2[[#This Row],[Луганська область]]*100</f>
        <v>59.249329758713131</v>
      </c>
      <c r="O552" s="2">
        <f>Table2[[#This Row],[Львівська область]]*100</f>
        <v>37.034358047016276</v>
      </c>
      <c r="P552" s="2">
        <f>Table2[[#This Row],[Миколаївська область]]*100</f>
        <v>40.54054054054054</v>
      </c>
      <c r="Q552" s="2">
        <f>Table2[[#This Row],[Одеська область]]*100</f>
        <v>46.638655462184872</v>
      </c>
      <c r="R552" s="2">
        <f>Table2[[#This Row],[Полтавська область]]*100</f>
        <v>35.092348284960423</v>
      </c>
      <c r="S552" s="2">
        <f>Table2[[#This Row],[Рівненська область]]*100</f>
        <v>44.376278118609406</v>
      </c>
      <c r="T552" s="2">
        <f>Table2[[#This Row],[Сумська область]]*100</f>
        <v>38.647342995169083</v>
      </c>
      <c r="U552" s="2">
        <f>Table2[[#This Row],[Тернопільська область]]*100</f>
        <v>42.193308550185876</v>
      </c>
      <c r="V552" s="2">
        <f>Table2[[#This Row],[Харківська область]]*100</f>
        <v>36.391625615763544</v>
      </c>
      <c r="W552" s="2">
        <f>Table2[[#This Row],[Херсонська область]]*100</f>
        <v>53.403141361256544</v>
      </c>
      <c r="X552" s="2">
        <f>Table2[[#This Row],[Хмельницька область]]*100</f>
        <v>48.403575989782887</v>
      </c>
      <c r="Y552" s="2">
        <f>Table2[[#This Row],[Черкаська область]]*100</f>
        <v>59.709618874773142</v>
      </c>
      <c r="Z552" s="2">
        <f>Table2[[#This Row],[Чернівецька область]]*100</f>
        <v>41.537132987910191</v>
      </c>
      <c r="AA552" s="2">
        <f>Table2[[#This Row],[Чернігівська область]]*100</f>
        <v>56.06276747503567</v>
      </c>
    </row>
    <row r="553" spans="1:27" x14ac:dyDescent="0.35">
      <c r="A553" s="1">
        <v>44124</v>
      </c>
      <c r="B553" t="s">
        <v>31</v>
      </c>
      <c r="C553" s="2">
        <f>Table2[[#This Row],[м.Київ]]*100</f>
        <v>4.896421845574384</v>
      </c>
      <c r="D553" s="2">
        <f>Table2[[#This Row],[Вінницька область]]*100</f>
        <v>45.425048669695002</v>
      </c>
      <c r="E553" s="2">
        <f>Table2[[#This Row],[Волинська область]]*100</f>
        <v>17.343485617597292</v>
      </c>
      <c r="F553" s="2">
        <f>Table2[[#This Row],[Дніпропетровська область]]*100</f>
        <v>40.071237756010689</v>
      </c>
      <c r="G553" s="2">
        <f>Table2[[#This Row],[Донецька область]]*100</f>
        <v>67.905646890636163</v>
      </c>
      <c r="H553" s="2">
        <f>Table2[[#This Row],[Житомирська область]]*100</f>
        <v>5.9665871121718341</v>
      </c>
      <c r="I553" s="2">
        <f>Table2[[#This Row],[Закарпатська область]]*100</f>
        <v>10.215557638238055</v>
      </c>
      <c r="J553" s="2">
        <f>Table2[[#This Row],[Запорізька область]]*100</f>
        <v>28.656716417910456</v>
      </c>
      <c r="K553" s="2">
        <f>Table2[[#This Row],[Івано-Франківська область]]*100</f>
        <v>21.0496929089894</v>
      </c>
      <c r="L553" s="2">
        <f>Table2[[#This Row],[Київська область]]*100</f>
        <v>16.397675919948352</v>
      </c>
      <c r="M553" s="2">
        <f>Table2[[#This Row],[Кіровоградська область]]*100</f>
        <v>11.526479750778806</v>
      </c>
      <c r="N553" s="2">
        <f>Table2[[#This Row],[Луганська область]]*100</f>
        <v>26.541554959785529</v>
      </c>
      <c r="O553" s="2">
        <f>Table2[[#This Row],[Львівська область]]*100</f>
        <v>19.204339963833633</v>
      </c>
      <c r="P553" s="2">
        <f>Table2[[#This Row],[Миколаївська область]]*100</f>
        <v>22.147147147147145</v>
      </c>
      <c r="Q553" s="2">
        <f>Table2[[#This Row],[Одеська область]]*100</f>
        <v>47.731092436974791</v>
      </c>
      <c r="R553" s="2">
        <f>Table2[[#This Row],[Полтавська область]]*100</f>
        <v>47.361477572559366</v>
      </c>
      <c r="S553" s="2">
        <f>Table2[[#This Row],[Рівненська область]]*100</f>
        <v>19.018404907975455</v>
      </c>
      <c r="T553" s="2">
        <f>Table2[[#This Row],[Сумська область]]*100</f>
        <v>58.132045088566819</v>
      </c>
      <c r="U553" s="2">
        <f>Table2[[#This Row],[Тернопільська область]]*100</f>
        <v>12.701363073110278</v>
      </c>
      <c r="V553" s="2">
        <f>Table2[[#This Row],[Харківська область]]*100</f>
        <v>23.491379310344829</v>
      </c>
      <c r="W553" s="2">
        <f>Table2[[#This Row],[Херсонська область]]*100</f>
        <v>0</v>
      </c>
      <c r="X553" s="2">
        <f>Table2[[#This Row],[Хмельницька область]]*100</f>
        <v>24.712643678160916</v>
      </c>
      <c r="Y553" s="2">
        <f>Table2[[#This Row],[Черкаська область]]*100</f>
        <v>2.722323049001818</v>
      </c>
      <c r="Z553" s="2">
        <f>Table2[[#This Row],[Чернівецька область]]*100</f>
        <v>21.416234887737478</v>
      </c>
      <c r="AA553" s="2">
        <f>Table2[[#This Row],[Чернігівська область]]*100</f>
        <v>18.116975748930109</v>
      </c>
    </row>
    <row r="554" spans="1:27" x14ac:dyDescent="0.35">
      <c r="A554" s="1">
        <v>44124</v>
      </c>
      <c r="B554" t="s">
        <v>32</v>
      </c>
      <c r="C554" s="2">
        <f>Table2[[#This Row],[м.Київ]]*100</f>
        <v>70.696798493408664</v>
      </c>
      <c r="D554" s="2">
        <f>Table2[[#This Row],[Вінницька область]]*100</f>
        <v>68.007787151200517</v>
      </c>
      <c r="E554" s="2">
        <f>Table2[[#This Row],[Волинська область]]*100</f>
        <v>57.614213197969541</v>
      </c>
      <c r="F554" s="2">
        <f>Table2[[#This Row],[Дніпропетровська область]]*100</f>
        <v>62.036212525972104</v>
      </c>
      <c r="G554" s="2">
        <f>Table2[[#This Row],[Донецька область]]*100</f>
        <v>100</v>
      </c>
      <c r="H554" s="2">
        <f>Table2[[#This Row],[Житомирська область]]*100</f>
        <v>47.414478918058869</v>
      </c>
      <c r="I554" s="2">
        <f>Table2[[#This Row],[Закарпатська область]]*100</f>
        <v>57.825679475164016</v>
      </c>
      <c r="J554" s="2">
        <f>Table2[[#This Row],[Запорізька область]]*100</f>
        <v>72.53731343283583</v>
      </c>
      <c r="K554" s="2">
        <f>Table2[[#This Row],[Івано-Франківська область]]*100</f>
        <v>56.504745951982137</v>
      </c>
      <c r="L554" s="2">
        <f>Table2[[#This Row],[Київська область]]*100</f>
        <v>58.424790187217553</v>
      </c>
      <c r="M554" s="2">
        <f>Table2[[#This Row],[Кіровоградська область]]*100</f>
        <v>55.451713395638627</v>
      </c>
      <c r="N554" s="2">
        <f>Table2[[#This Row],[Луганська область]]*100</f>
        <v>85.79088471849866</v>
      </c>
      <c r="O554" s="2">
        <f>Table2[[#This Row],[Львівська область]]*100</f>
        <v>56.238698010849909</v>
      </c>
      <c r="P554" s="2">
        <f>Table2[[#This Row],[Миколаївська область]]*100</f>
        <v>62.687687687687685</v>
      </c>
      <c r="Q554" s="2">
        <f>Table2[[#This Row],[Одеська область]]*100</f>
        <v>94.369747899159663</v>
      </c>
      <c r="R554" s="2">
        <f>Table2[[#This Row],[Полтавська область]]*100</f>
        <v>82.453825857519789</v>
      </c>
      <c r="S554" s="2">
        <f>Table2[[#This Row],[Рівненська область]]*100</f>
        <v>63.394683026584865</v>
      </c>
      <c r="T554" s="2">
        <f>Table2[[#This Row],[Сумська область]]*100</f>
        <v>96.77938808373591</v>
      </c>
      <c r="U554" s="2">
        <f>Table2[[#This Row],[Тернопільська область]]*100</f>
        <v>54.894671623296155</v>
      </c>
      <c r="V554" s="2">
        <f>Table2[[#This Row],[Харківська область]]*100</f>
        <v>59.883004926108377</v>
      </c>
      <c r="W554" s="2">
        <f>Table2[[#This Row],[Херсонська область]]*100</f>
        <v>53.403141361256544</v>
      </c>
      <c r="X554" s="2">
        <f>Table2[[#This Row],[Хмельницька область]]*100</f>
        <v>73.11621966794381</v>
      </c>
      <c r="Y554" s="2">
        <f>Table2[[#This Row],[Черкаська область]]*100</f>
        <v>62.431941923774957</v>
      </c>
      <c r="Z554" s="2">
        <f>Table2[[#This Row],[Чернівецька область]]*100</f>
        <v>62.953367875647672</v>
      </c>
      <c r="AA554" s="2">
        <f>Table2[[#This Row],[Чернігівська область]]*100</f>
        <v>74.179743223965772</v>
      </c>
    </row>
    <row r="555" spans="1:27" x14ac:dyDescent="0.35">
      <c r="A555" s="1">
        <v>44124</v>
      </c>
      <c r="B555" t="s">
        <v>33</v>
      </c>
      <c r="C555" s="2">
        <f>Table2[[#This Row],[м.Київ]]*100</f>
        <v>29.303201506591336</v>
      </c>
      <c r="D555" s="2">
        <f>Table2[[#This Row],[Вінницька область]]*100</f>
        <v>31.992212848799483</v>
      </c>
      <c r="E555" s="2">
        <f>Table2[[#This Row],[Волинська область]]*100</f>
        <v>42.385786802030459</v>
      </c>
      <c r="F555" s="2">
        <f>Table2[[#This Row],[Дніпропетровська область]]*100</f>
        <v>37.963787474027896</v>
      </c>
      <c r="G555" s="2">
        <f>Table2[[#This Row],[Донецька область]]*100</f>
        <v>0</v>
      </c>
      <c r="H555" s="2">
        <f>Table2[[#This Row],[Житомирська область]]*100</f>
        <v>52.585521081941131</v>
      </c>
      <c r="I555" s="2">
        <f>Table2[[#This Row],[Закарпатська область]]*100</f>
        <v>42.174320524835984</v>
      </c>
      <c r="J555" s="2">
        <f>Table2[[#This Row],[Запорізька область]]*100</f>
        <v>27.462686567164173</v>
      </c>
      <c r="K555" s="2">
        <f>Table2[[#This Row],[Івано-Франківська область]]*100</f>
        <v>43.495254048017863</v>
      </c>
      <c r="L555" s="2">
        <f>Table2[[#This Row],[Київська область]]*100</f>
        <v>41.575209812782447</v>
      </c>
      <c r="M555" s="2">
        <f>Table2[[#This Row],[Кіровоградська область]]*100</f>
        <v>44.548286604361373</v>
      </c>
      <c r="N555" s="2">
        <f>Table2[[#This Row],[Луганська область]]*100</f>
        <v>14.209115281501338</v>
      </c>
      <c r="O555" s="2">
        <f>Table2[[#This Row],[Львівська область]]*100</f>
        <v>43.761301989150091</v>
      </c>
      <c r="P555" s="2">
        <f>Table2[[#This Row],[Миколаївська область]]*100</f>
        <v>37.312312312312315</v>
      </c>
      <c r="Q555" s="2">
        <f>Table2[[#This Row],[Одеська область]]*100</f>
        <v>5.6302521008403383</v>
      </c>
      <c r="R555" s="2">
        <f>Table2[[#This Row],[Полтавська область]]*100</f>
        <v>17.546174142480208</v>
      </c>
      <c r="S555" s="2">
        <f>Table2[[#This Row],[Рівненська область]]*100</f>
        <v>36.605316973415135</v>
      </c>
      <c r="T555" s="2">
        <f>Table2[[#This Row],[Сумська область]]*100</f>
        <v>3.2206119162640934</v>
      </c>
      <c r="U555" s="2">
        <f>Table2[[#This Row],[Тернопільська область]]*100</f>
        <v>45.105328376703845</v>
      </c>
      <c r="V555" s="2">
        <f>Table2[[#This Row],[Харківська область]]*100</f>
        <v>40.116995073891623</v>
      </c>
      <c r="W555" s="2">
        <f>Table2[[#This Row],[Херсонська область]]*100</f>
        <v>46.596858638743456</v>
      </c>
      <c r="X555" s="2">
        <f>Table2[[#This Row],[Хмельницька область]]*100</f>
        <v>26.883780332056194</v>
      </c>
      <c r="Y555" s="2">
        <f>Table2[[#This Row],[Черкаська область]]*100</f>
        <v>37.568058076225043</v>
      </c>
      <c r="Z555" s="2">
        <f>Table2[[#This Row],[Чернівецька область]]*100</f>
        <v>37.046632124352328</v>
      </c>
      <c r="AA555" s="2">
        <f>Table2[[#This Row],[Чернігівська область]]*100</f>
        <v>25.820256776034224</v>
      </c>
    </row>
    <row r="556" spans="1:27" x14ac:dyDescent="0.35">
      <c r="A556" s="1">
        <v>44124</v>
      </c>
      <c r="B556" t="s">
        <v>46</v>
      </c>
      <c r="C556" s="2">
        <f>Table2[[#This Row],[м.Київ]]*100</f>
        <v>34.591873426824883</v>
      </c>
      <c r="D556" s="2">
        <f>Table2[[#This Row],[Вінницька область]]*100</f>
        <v>56.745049504950494</v>
      </c>
      <c r="E556" s="2">
        <f>Table2[[#This Row],[Волинська область]]*100</f>
        <v>29.583005507474429</v>
      </c>
      <c r="F556" s="2">
        <f>Table2[[#This Row],[Дніпропетровська область]]*100</f>
        <v>31.091401823109138</v>
      </c>
      <c r="G556" s="2">
        <f>Table2[[#This Row],[Донецька область]]*100</f>
        <v>40.913865546218489</v>
      </c>
      <c r="H556" s="2">
        <f>Table2[[#This Row],[Житомирська область]]*100</f>
        <v>50.151975683890583</v>
      </c>
      <c r="I556" s="2">
        <f>Table2[[#This Row],[Закарпатська область]]*100</f>
        <v>52.066842568161832</v>
      </c>
      <c r="J556" s="2">
        <f>Table2[[#This Row],[Запорізька область]]*100</f>
        <v>54.560716284275323</v>
      </c>
      <c r="K556" s="2">
        <f>Table2[[#This Row],[Івано-Франківська область]]*100</f>
        <v>39.705107951553451</v>
      </c>
      <c r="L556" s="2">
        <f>Table2[[#This Row],[Київська область]]*100</f>
        <v>50.739207569485515</v>
      </c>
      <c r="M556" s="2">
        <f>Table2[[#This Row],[Кіровоградська область]]*100</f>
        <v>53.98936170212766</v>
      </c>
      <c r="N556" s="2">
        <f>Table2[[#This Row],[Луганська область]]*100</f>
        <v>28.39506172839506</v>
      </c>
      <c r="O556" s="2">
        <f>Table2[[#This Row],[Львівська область]]*100</f>
        <v>47.409948542024019</v>
      </c>
      <c r="P556" s="2">
        <f>Table2[[#This Row],[Миколаївська область]]*100</f>
        <v>36.48553281580805</v>
      </c>
      <c r="Q556" s="2">
        <f>Table2[[#This Row],[Одеська область]]*100</f>
        <v>40.310600945307222</v>
      </c>
      <c r="R556" s="2">
        <f>Table2[[#This Row],[Полтавська область]]*100</f>
        <v>41.362007168458781</v>
      </c>
      <c r="S556" s="2">
        <f>Table2[[#This Row],[Рівненська область]]*100</f>
        <v>34.492753623188406</v>
      </c>
      <c r="T556" s="2">
        <f>Table2[[#This Row],[Сумська область]]*100</f>
        <v>50.151668351870569</v>
      </c>
      <c r="U556" s="2">
        <f>Table2[[#This Row],[Тернопільська область]]*100</f>
        <v>32.270916334661351</v>
      </c>
      <c r="V556" s="2">
        <f>Table2[[#This Row],[Харківська область]]*100</f>
        <v>23.828976034858389</v>
      </c>
      <c r="W556" s="2">
        <f>Table2[[#This Row],[Херсонська область]]*100</f>
        <v>75.94458438287154</v>
      </c>
      <c r="X556" s="2">
        <f>Table2[[#This Row],[Хмельницька область]]*100</f>
        <v>60.410192666252328</v>
      </c>
      <c r="Y556" s="2">
        <f>Table2[[#This Row],[Черкаська область]]*100</f>
        <v>47.635135135135137</v>
      </c>
      <c r="Z556" s="2">
        <f>Table2[[#This Row],[Чернівецька область]]*100</f>
        <v>35.151987529228371</v>
      </c>
      <c r="AA556" s="2">
        <f>Table2[[#This Row],[Чернігівська область]]*100</f>
        <v>36.063829787234042</v>
      </c>
    </row>
    <row r="557" spans="1:27" x14ac:dyDescent="0.35">
      <c r="A557" s="1">
        <v>44124</v>
      </c>
      <c r="B557" t="s">
        <v>47</v>
      </c>
      <c r="C557" s="2">
        <f>Table2[[#This Row],[м.Київ]]*100</f>
        <v>65.280665280665289</v>
      </c>
      <c r="D557" s="2">
        <f>Table2[[#This Row],[Вінницька область]]*100</f>
        <v>40.785169029443843</v>
      </c>
      <c r="E557" s="2">
        <f>Table2[[#This Row],[Волинська область]]*100</f>
        <v>57.978723404255319</v>
      </c>
      <c r="F557" s="2">
        <f>Table2[[#This Row],[Дніпропетровська область]]*100</f>
        <v>47.068145800316955</v>
      </c>
      <c r="G557" s="2">
        <f>Table2[[#This Row],[Донецька область]]*100</f>
        <v>55.070603337612326</v>
      </c>
      <c r="H557" s="2">
        <f>Table2[[#This Row],[Житомирська область]]*100</f>
        <v>11.636363636363637</v>
      </c>
      <c r="I557" s="2">
        <f>Table2[[#This Row],[Закарпатська область]]*100</f>
        <v>54.729729729729726</v>
      </c>
      <c r="J557" s="2">
        <f>Table2[[#This Row],[Запорізька область]]*100</f>
        <v>24.410256410256409</v>
      </c>
      <c r="K557" s="2">
        <f>Table2[[#This Row],[Івано-Франківська область]]*100</f>
        <v>42.307692307692307</v>
      </c>
      <c r="L557" s="2">
        <f>Table2[[#This Row],[Київська область]]*100</f>
        <v>73.892773892773889</v>
      </c>
      <c r="M557" s="2">
        <f>Table2[[#This Row],[Кіровоградська область]]*100</f>
        <v>66.502463054187189</v>
      </c>
      <c r="N557" s="2">
        <f>Table2[[#This Row],[Луганська область]]*100</f>
        <v>20</v>
      </c>
      <c r="O557" s="2">
        <f>Table2[[#This Row],[Львівська область]]*100</f>
        <v>46.454413892908832</v>
      </c>
      <c r="P557" s="2">
        <f>Table2[[#This Row],[Миколаївська область]]*100</f>
        <v>50.096711798839458</v>
      </c>
      <c r="Q557" s="2">
        <f>Table2[[#This Row],[Одеська область]]*100</f>
        <v>37.353433835845898</v>
      </c>
      <c r="R557" s="2">
        <f>Table2[[#This Row],[Полтавська область]]*100</f>
        <v>20.797227036395146</v>
      </c>
      <c r="S557" s="2">
        <f>Table2[[#This Row],[Рівненська область]]*100</f>
        <v>48.109243697478995</v>
      </c>
      <c r="T557" s="2">
        <f>Table2[[#This Row],[Сумська область]]*100</f>
        <v>64.112903225806448</v>
      </c>
      <c r="U557" s="2">
        <f>Table2[[#This Row],[Тернопільська область]]*100</f>
        <v>38.765432098765437</v>
      </c>
      <c r="V557" s="2">
        <f>Table2[[#This Row],[Харківська область]]*100</f>
        <v>82.51428571428572</v>
      </c>
      <c r="W557" s="2">
        <f>Table2[[#This Row],[Херсонська область]]*100</f>
        <v>5.6384742951907132</v>
      </c>
      <c r="X557" s="2">
        <f>Table2[[#This Row],[Хмельницька область]]*100</f>
        <v>49.897119341563787</v>
      </c>
      <c r="Y557" s="2">
        <f>Table2[[#This Row],[Черкаська область]]*100</f>
        <v>92.198581560283685</v>
      </c>
      <c r="Z557" s="2">
        <f>Table2[[#This Row],[Чернівецька область]]*100</f>
        <v>47.450110864745007</v>
      </c>
      <c r="AA557" s="2">
        <f>Table2[[#This Row],[Чернігівська область]]*100</f>
        <v>11.209439528023598</v>
      </c>
    </row>
    <row r="558" spans="1:27" x14ac:dyDescent="0.35">
      <c r="A558" s="1">
        <v>44124</v>
      </c>
      <c r="B558" t="s">
        <v>48</v>
      </c>
      <c r="C558" s="2">
        <f>Table2[[#This Row],[м.Київ]]*100</f>
        <v>34.719334719334718</v>
      </c>
      <c r="D558" s="2">
        <f>Table2[[#This Row],[Вінницька область]]*100</f>
        <v>59.214830970556164</v>
      </c>
      <c r="E558" s="2">
        <f>Table2[[#This Row],[Волинська область]]*100</f>
        <v>42.021276595744681</v>
      </c>
      <c r="F558" s="2">
        <f>Table2[[#This Row],[Дніпропетровська область]]*100</f>
        <v>52.931854199683045</v>
      </c>
      <c r="G558" s="2">
        <f>Table2[[#This Row],[Донецька область]]*100</f>
        <v>44.929396662387674</v>
      </c>
      <c r="H558" s="2">
        <f>Table2[[#This Row],[Житомирська область]]*100</f>
        <v>88.36363636363636</v>
      </c>
      <c r="I558" s="2">
        <f>Table2[[#This Row],[Закарпатська область]]*100</f>
        <v>45.270270270270267</v>
      </c>
      <c r="J558" s="2">
        <f>Table2[[#This Row],[Запорізька область]]*100</f>
        <v>75.589743589743591</v>
      </c>
      <c r="K558" s="2">
        <f>Table2[[#This Row],[Івано-Франківська область]]*100</f>
        <v>57.692307692307686</v>
      </c>
      <c r="L558" s="2">
        <f>Table2[[#This Row],[Київська область]]*100</f>
        <v>26.107226107226104</v>
      </c>
      <c r="M558" s="2">
        <f>Table2[[#This Row],[Кіровоградська область]]*100</f>
        <v>33.497536945812804</v>
      </c>
      <c r="N558" s="2">
        <f>Table2[[#This Row],[Луганська область]]*100</f>
        <v>80</v>
      </c>
      <c r="O558" s="2">
        <f>Table2[[#This Row],[Львівська область]]*100</f>
        <v>53.545586107091168</v>
      </c>
      <c r="P558" s="2">
        <f>Table2[[#This Row],[Миколаївська область]]*100</f>
        <v>49.903288201160542</v>
      </c>
      <c r="Q558" s="2">
        <f>Table2[[#This Row],[Одеська область]]*100</f>
        <v>62.646566164154102</v>
      </c>
      <c r="R558" s="2">
        <f>Table2[[#This Row],[Полтавська область]]*100</f>
        <v>79.202772963604843</v>
      </c>
      <c r="S558" s="2">
        <f>Table2[[#This Row],[Рівненська область]]*100</f>
        <v>51.890756302521012</v>
      </c>
      <c r="T558" s="2">
        <f>Table2[[#This Row],[Сумська область]]*100</f>
        <v>35.887096774193552</v>
      </c>
      <c r="U558" s="2">
        <f>Table2[[#This Row],[Тернопільська область]]*100</f>
        <v>61.23456790123457</v>
      </c>
      <c r="V558" s="2">
        <f>Table2[[#This Row],[Харківська область]]*100</f>
        <v>17.485714285714284</v>
      </c>
      <c r="W558" s="2">
        <f>Table2[[#This Row],[Херсонська область]]*100</f>
        <v>94.361525704809296</v>
      </c>
      <c r="X558" s="2">
        <f>Table2[[#This Row],[Хмельницька область]]*100</f>
        <v>50.102880658436213</v>
      </c>
      <c r="Y558" s="2">
        <f>Table2[[#This Row],[Черкаська область]]*100</f>
        <v>7.8014184397163122</v>
      </c>
      <c r="Z558" s="2">
        <f>Table2[[#This Row],[Чернівецька область]]*100</f>
        <v>52.549889135254993</v>
      </c>
      <c r="AA558" s="2">
        <f>Table2[[#This Row],[Чернігівська область]]*100</f>
        <v>88.790560471976391</v>
      </c>
    </row>
    <row r="559" spans="1:27" x14ac:dyDescent="0.35">
      <c r="A559" s="1">
        <v>44124</v>
      </c>
      <c r="B559" t="s">
        <v>49</v>
      </c>
      <c r="C559" s="2">
        <f>Table2[[#This Row],[м.Київ]]*100</f>
        <v>50.53003533568905</v>
      </c>
      <c r="D559" s="2">
        <f>Table2[[#This Row],[Вінницька область]]*100</f>
        <v>29.133858267716533</v>
      </c>
      <c r="E559" s="2">
        <f>Table2[[#This Row],[Волинська область]]*100</f>
        <v>51.020408163265309</v>
      </c>
      <c r="F559" s="2">
        <f>Table2[[#This Row],[Дніпропетровська область]]*100</f>
        <v>32.352941176470587</v>
      </c>
      <c r="G559" s="2">
        <f>Table2[[#This Row],[Донецька область]]*100</f>
        <v>81.764705882352942</v>
      </c>
      <c r="H559" s="2">
        <f>Table2[[#This Row],[Житомирська область]]*100</f>
        <v>17.763157894736842</v>
      </c>
      <c r="I559" s="2">
        <f>Table2[[#This Row],[Закарпатська область]]*100</f>
        <v>54.205607476635507</v>
      </c>
      <c r="J559" s="2">
        <f>Table2[[#This Row],[Запорізька область]]*100</f>
        <v>30.666666666666664</v>
      </c>
      <c r="K559" s="2">
        <f>Table2[[#This Row],[Івано-Франківська область]]*100</f>
        <v>68.055555555555557</v>
      </c>
      <c r="L559" s="2">
        <f>Table2[[#This Row],[Київська область]]*100</f>
        <v>58.381502890173408</v>
      </c>
      <c r="M559" s="2">
        <f>Table2[[#This Row],[Кіровоградська область]]*100</f>
        <v>26</v>
      </c>
      <c r="N559" s="2">
        <f>Table2[[#This Row],[Луганська область]]*100</f>
        <v>48.837209302325576</v>
      </c>
      <c r="O559" s="2">
        <f>Table2[[#This Row],[Львівська область]]*100</f>
        <v>54.86725663716814</v>
      </c>
      <c r="P559" s="2">
        <f>Table2[[#This Row],[Миколаївська область]]*100</f>
        <v>49.137931034482754</v>
      </c>
      <c r="Q559" s="2">
        <f>Table2[[#This Row],[Одеська область]]*100</f>
        <v>14.241486068111456</v>
      </c>
      <c r="R559" s="2">
        <f>Table2[[#This Row],[Полтавська область]]*100</f>
        <v>16.447368421052634</v>
      </c>
      <c r="S559" s="2">
        <f>Table2[[#This Row],[Рівненська область]]*100</f>
        <v>50.925925925925931</v>
      </c>
      <c r="T559" s="2">
        <f>Table2[[#This Row],[Сумська область]]*100</f>
        <v>24.657534246575342</v>
      </c>
      <c r="U559" s="2">
        <f>Table2[[#This Row],[Тернопільська область]]*100</f>
        <v>36.480686695278969</v>
      </c>
      <c r="V559" s="2">
        <f>Table2[[#This Row],[Харківська область]]*100</f>
        <v>48.401826484018265</v>
      </c>
      <c r="W559" s="2">
        <f>Table2[[#This Row],[Херсонська область]]*100</f>
        <v>35.416666666666671</v>
      </c>
      <c r="X559" s="2">
        <f>Table2[[#This Row],[Хмельницька область]]*100</f>
        <v>56.310679611650485</v>
      </c>
      <c r="Y559" s="2">
        <f>Table2[[#This Row],[Черкаська область]]*100</f>
        <v>391.66666666666663</v>
      </c>
      <c r="Z559" s="2">
        <f>Table2[[#This Row],[Чернівецька область]]*100</f>
        <v>60</v>
      </c>
      <c r="AA559" s="2">
        <f>Table2[[#This Row],[Чернігівська область]]*100</f>
        <v>26.271186440677969</v>
      </c>
    </row>
    <row r="560" spans="1:27" x14ac:dyDescent="0.35">
      <c r="A560" s="1">
        <v>44124</v>
      </c>
      <c r="B560" t="s">
        <v>50</v>
      </c>
      <c r="C560" s="2">
        <f>Table2[[#This Row],[м.Київ]]*100</f>
        <v>49.469964664310957</v>
      </c>
      <c r="D560" s="2">
        <f>Table2[[#This Row],[Вінницька область]]*100</f>
        <v>70.866141732283467</v>
      </c>
      <c r="E560" s="2">
        <f>Table2[[#This Row],[Волинська область]]*100</f>
        <v>48.979591836734691</v>
      </c>
      <c r="F560" s="2">
        <f>Table2[[#This Row],[Дніпропетровська область]]*100</f>
        <v>67.64705882352942</v>
      </c>
      <c r="G560" s="2">
        <f>Table2[[#This Row],[Донецька область]]*100</f>
        <v>18.235294117647058</v>
      </c>
      <c r="H560" s="2">
        <f>Table2[[#This Row],[Житомирська область]]*100</f>
        <v>82.23684210526315</v>
      </c>
      <c r="I560" s="2">
        <f>Table2[[#This Row],[Закарпатська область]]*100</f>
        <v>45.794392523364486</v>
      </c>
      <c r="J560" s="2">
        <f>Table2[[#This Row],[Запорізька область]]*100</f>
        <v>69.333333333333343</v>
      </c>
      <c r="K560" s="2">
        <f>Table2[[#This Row],[Івано-Франківська область]]*100</f>
        <v>31.944444444444443</v>
      </c>
      <c r="L560" s="2">
        <f>Table2[[#This Row],[Київська область]]*100</f>
        <v>41.618497109826592</v>
      </c>
      <c r="M560" s="2">
        <f>Table2[[#This Row],[Кіровоградська область]]*100</f>
        <v>74</v>
      </c>
      <c r="N560" s="2">
        <f>Table2[[#This Row],[Луганська область]]*100</f>
        <v>51.162790697674424</v>
      </c>
      <c r="O560" s="2">
        <f>Table2[[#This Row],[Львівська область]]*100</f>
        <v>45.132743362831853</v>
      </c>
      <c r="P560" s="2">
        <f>Table2[[#This Row],[Миколаївська область]]*100</f>
        <v>50.862068965517238</v>
      </c>
      <c r="Q560" s="2">
        <f>Table2[[#This Row],[Одеська область]]*100</f>
        <v>85.758513931888544</v>
      </c>
      <c r="R560" s="2">
        <f>Table2[[#This Row],[Полтавська область]]*100</f>
        <v>83.55263157894737</v>
      </c>
      <c r="S560" s="2">
        <f>Table2[[#This Row],[Рівненська область]]*100</f>
        <v>49.074074074074076</v>
      </c>
      <c r="T560" s="2">
        <f>Table2[[#This Row],[Сумська область]]*100</f>
        <v>75.342465753424662</v>
      </c>
      <c r="U560" s="2">
        <f>Table2[[#This Row],[Тернопільська область]]*100</f>
        <v>63.519313304721024</v>
      </c>
      <c r="V560" s="2">
        <f>Table2[[#This Row],[Харківська область]]*100</f>
        <v>51.598173515981735</v>
      </c>
      <c r="W560" s="2">
        <f>Table2[[#This Row],[Херсонська область]]*100</f>
        <v>64.583333333333343</v>
      </c>
      <c r="X560" s="2">
        <f>Table2[[#This Row],[Хмельницька область]]*100</f>
        <v>43.689320388349515</v>
      </c>
      <c r="Y560" s="2">
        <f>Table2[[#This Row],[Черкаська область]]*100</f>
        <v>-291.66666666666663</v>
      </c>
      <c r="Z560" s="2">
        <f>Table2[[#This Row],[Чернівецька область]]*100</f>
        <v>40</v>
      </c>
      <c r="AA560" s="2">
        <f>Table2[[#This Row],[Чернігівська область]]*100</f>
        <v>73.728813559322035</v>
      </c>
    </row>
    <row r="561" spans="1:27" x14ac:dyDescent="0.35">
      <c r="A561" s="1">
        <v>44124</v>
      </c>
      <c r="B561" t="s">
        <v>51</v>
      </c>
      <c r="C561" s="2">
        <f>Table2[[#This Row],[м.Київ]]*100</f>
        <v>10.204081632653061</v>
      </c>
      <c r="D561" s="2">
        <f>Table2[[#This Row],[Вінницька область]]*100</f>
        <v>26.174496644295303</v>
      </c>
      <c r="E561" s="2">
        <f>Table2[[#This Row],[Волинська область]]*100</f>
        <v>8.0459770114942533</v>
      </c>
      <c r="F561" s="2">
        <f>Table2[[#This Row],[Дніпропетровська область]]*100</f>
        <v>2.2123893805309733</v>
      </c>
      <c r="G561" s="2">
        <f>Table2[[#This Row],[Донецька область]]*100</f>
        <v>10.052910052910052</v>
      </c>
      <c r="H561" s="2">
        <f>Table2[[#This Row],[Житомирська область]]*100</f>
        <v>3.1746031746031744</v>
      </c>
      <c r="I561" s="2">
        <f>Table2[[#This Row],[Закарпатська область]]*100</f>
        <v>9.9099099099099099</v>
      </c>
      <c r="J561" s="2">
        <f>Table2[[#This Row],[Запорізька область]]*100</f>
        <v>8.5545722713864301</v>
      </c>
      <c r="K561" s="2">
        <f>Table2[[#This Row],[Івано-Франківська область]]*100</f>
        <v>31.690140845070424</v>
      </c>
      <c r="L561" s="2">
        <f>Table2[[#This Row],[Київська область]]*100</f>
        <v>13.661202185792352</v>
      </c>
      <c r="M561" s="2">
        <f>Table2[[#This Row],[Кіровоградська область]]*100</f>
        <v>25</v>
      </c>
      <c r="N561" s="2">
        <f>Table2[[#This Row],[Луганська область]]*100</f>
        <v>5.4263565891472867</v>
      </c>
      <c r="O561" s="2">
        <f>Table2[[#This Row],[Львівська область]]*100</f>
        <v>20.441988950276244</v>
      </c>
      <c r="P561" s="2">
        <f>Table2[[#This Row],[Миколаївська область]]*100</f>
        <v>3.6809815950920246</v>
      </c>
      <c r="Q561" s="2">
        <f>Table2[[#This Row],[Одеська область]]*100</f>
        <v>4.0650406504065035</v>
      </c>
      <c r="R561" s="2">
        <f>Table2[[#This Row],[Полтавська область]]*100</f>
        <v>5.4054054054054053</v>
      </c>
      <c r="S561" s="2">
        <f>Table2[[#This Row],[Рівненська область]]*100</f>
        <v>6.25</v>
      </c>
      <c r="T561" s="2">
        <f>Table2[[#This Row],[Сумська область]]*100</f>
        <v>3.125</v>
      </c>
      <c r="U561" s="2">
        <f>Table2[[#This Row],[Тернопільська область]]*100</f>
        <v>7.9207920792079207</v>
      </c>
      <c r="V561" s="2">
        <f>Table2[[#This Row],[Харківська область]]*100</f>
        <v>24.534161490683228</v>
      </c>
      <c r="W561" s="2">
        <f>Table2[[#This Row],[Херсонська область]]*100</f>
        <v>3.9106145251396649</v>
      </c>
      <c r="X561" s="2">
        <f>Table2[[#This Row],[Хмельницька область]]*100</f>
        <v>12.686567164179104</v>
      </c>
      <c r="Y561" s="2">
        <f>Table2[[#This Row],[Черкаська область]]*100</f>
        <v>6.6037735849056602</v>
      </c>
      <c r="Z561" s="2">
        <f>Table2[[#This Row],[Чернівецька область]]*100</f>
        <v>2.6490066225165565</v>
      </c>
      <c r="AA561" s="2">
        <f>Table2[[#This Row],[Чернігівська область]]*100</f>
        <v>6.2992125984251963</v>
      </c>
    </row>
    <row r="562" spans="1:27" x14ac:dyDescent="0.35">
      <c r="A562" s="1">
        <v>44124</v>
      </c>
      <c r="B562" t="s">
        <v>52</v>
      </c>
      <c r="C562" s="2">
        <f>Table2[[#This Row],[м.Київ]]*100</f>
        <v>89.795918367346943</v>
      </c>
      <c r="D562" s="2">
        <f>Table2[[#This Row],[Вінницька область]]*100</f>
        <v>73.825503355704697</v>
      </c>
      <c r="E562" s="2">
        <f>Table2[[#This Row],[Волинська область]]*100</f>
        <v>91.954022988505741</v>
      </c>
      <c r="F562" s="2">
        <f>Table2[[#This Row],[Дніпропетровська область]]*100</f>
        <v>97.787610619469021</v>
      </c>
      <c r="G562" s="2">
        <f>Table2[[#This Row],[Донецька область]]*100</f>
        <v>89.947089947089935</v>
      </c>
      <c r="H562" s="2">
        <f>Table2[[#This Row],[Житомирська область]]*100</f>
        <v>96.825396825396822</v>
      </c>
      <c r="I562" s="2">
        <f>Table2[[#This Row],[Закарпатська область]]*100</f>
        <v>90.090090090090087</v>
      </c>
      <c r="J562" s="2">
        <f>Table2[[#This Row],[Запорізька область]]*100</f>
        <v>91.445427728613566</v>
      </c>
      <c r="K562" s="2">
        <f>Table2[[#This Row],[Івано-Франківська область]]*100</f>
        <v>68.309859154929569</v>
      </c>
      <c r="L562" s="2">
        <f>Table2[[#This Row],[Київська область]]*100</f>
        <v>86.338797814207652</v>
      </c>
      <c r="M562" s="2">
        <f>Table2[[#This Row],[Кіровоградська область]]*100</f>
        <v>75</v>
      </c>
      <c r="N562" s="2">
        <f>Table2[[#This Row],[Луганська область]]*100</f>
        <v>94.573643410852711</v>
      </c>
      <c r="O562" s="2">
        <f>Table2[[#This Row],[Львівська область]]*100</f>
        <v>79.55801104972376</v>
      </c>
      <c r="P562" s="2">
        <f>Table2[[#This Row],[Миколаївська область]]*100</f>
        <v>96.319018404907979</v>
      </c>
      <c r="Q562" s="2">
        <f>Table2[[#This Row],[Одеська область]]*100</f>
        <v>95.934959349593498</v>
      </c>
      <c r="R562" s="2">
        <f>Table2[[#This Row],[Полтавська область]]*100</f>
        <v>94.594594594594597</v>
      </c>
      <c r="S562" s="2">
        <f>Table2[[#This Row],[Рівненська область]]*100</f>
        <v>93.75</v>
      </c>
      <c r="T562" s="2">
        <f>Table2[[#This Row],[Сумська область]]*100</f>
        <v>96.875</v>
      </c>
      <c r="U562" s="2">
        <f>Table2[[#This Row],[Тернопільська область]]*100</f>
        <v>92.079207920792086</v>
      </c>
      <c r="V562" s="2">
        <f>Table2[[#This Row],[Харківська область]]*100</f>
        <v>75.465838509316768</v>
      </c>
      <c r="W562" s="2">
        <f>Table2[[#This Row],[Херсонська область]]*100</f>
        <v>96.089385474860336</v>
      </c>
      <c r="X562" s="2">
        <f>Table2[[#This Row],[Хмельницька область]]*100</f>
        <v>87.31343283582089</v>
      </c>
      <c r="Y562" s="2">
        <f>Table2[[#This Row],[Черкаська область]]*100</f>
        <v>93.396226415094347</v>
      </c>
      <c r="Z562" s="2">
        <f>Table2[[#This Row],[Чернівецька область]]*100</f>
        <v>97.350993377483448</v>
      </c>
      <c r="AA562" s="2">
        <f>Table2[[#This Row],[Чернігівська область]]*100</f>
        <v>93.7007874015748</v>
      </c>
    </row>
    <row r="563" spans="1:27" x14ac:dyDescent="0.35">
      <c r="A563" s="1">
        <v>44125</v>
      </c>
      <c r="B563" t="s">
        <v>30</v>
      </c>
      <c r="C563" s="2">
        <f>Table2[[#This Row],[м.Київ]]*100</f>
        <v>62.514071294559102</v>
      </c>
      <c r="D563" s="2">
        <f>Table2[[#This Row],[Вінницька область]]*100</f>
        <v>20.037105751391465</v>
      </c>
      <c r="E563" s="2">
        <f>Table2[[#This Row],[Волинська область]]*100</f>
        <v>38.861788617886177</v>
      </c>
      <c r="F563" s="2">
        <f>Table2[[#This Row],[Дніпропетровська область]]*100</f>
        <v>18.873544543731384</v>
      </c>
      <c r="G563" s="2">
        <f>Table2[[#This Row],[Донецька область]]*100</f>
        <v>25.451729478575114</v>
      </c>
      <c r="H563" s="2">
        <f>Table2[[#This Row],[Житомирська область]]*100</f>
        <v>42.641209228321401</v>
      </c>
      <c r="I563" s="2">
        <f>Table2[[#This Row],[Закарпатська область]]*100</f>
        <v>48.209366391184574</v>
      </c>
      <c r="J563" s="2">
        <f>Table2[[#This Row],[Запорізька область]]*100</f>
        <v>46.119402985074629</v>
      </c>
      <c r="K563" s="2">
        <f>Table2[[#This Row],[Івано-Франківська область]]*100</f>
        <v>35.510887772194302</v>
      </c>
      <c r="L563" s="2">
        <f>Table2[[#This Row],[Київська область]]*100</f>
        <v>43.656938653960694</v>
      </c>
      <c r="M563" s="2">
        <f>Table2[[#This Row],[Кіровоградська область]]*100</f>
        <v>48.909657320872277</v>
      </c>
      <c r="N563" s="2">
        <f>Table2[[#This Row],[Луганська область]]*100</f>
        <v>67.460317460317469</v>
      </c>
      <c r="O563" s="2">
        <f>Table2[[#This Row],[Львівська область]]*100</f>
        <v>37.251356238698015</v>
      </c>
      <c r="P563" s="2">
        <f>Table2[[#This Row],[Миколаївська область]]*100</f>
        <v>38.588588588588593</v>
      </c>
      <c r="Q563" s="2">
        <f>Table2[[#This Row],[Одеська область]]*100</f>
        <v>46.172839506172842</v>
      </c>
      <c r="R563" s="2">
        <f>Table2[[#This Row],[Полтавська область]]*100</f>
        <v>37.598944591029024</v>
      </c>
      <c r="S563" s="2">
        <f>Table2[[#This Row],[Рівненська область]]*100</f>
        <v>44.274028629856851</v>
      </c>
      <c r="T563" s="2">
        <f>Table2[[#This Row],[Сумська область]]*100</f>
        <v>33.634020618556704</v>
      </c>
      <c r="U563" s="2">
        <f>Table2[[#This Row],[Тернопільська область]]*100</f>
        <v>40.892193308550183</v>
      </c>
      <c r="V563" s="2">
        <f>Table2[[#This Row],[Харківська область]]*100</f>
        <v>37.127107652399481</v>
      </c>
      <c r="W563" s="2">
        <f>Table2[[#This Row],[Херсонська область]]*100</f>
        <v>48.604651162790695</v>
      </c>
      <c r="X563" s="2">
        <f>Table2[[#This Row],[Хмельницька область]]*100</f>
        <v>48.020113136392204</v>
      </c>
      <c r="Y563" s="2">
        <f>Table2[[#This Row],[Черкаська область]]*100</f>
        <v>61.16152450090744</v>
      </c>
      <c r="Z563" s="2">
        <f>Table2[[#This Row],[Чернівецька область]]*100</f>
        <v>38.370253164556964</v>
      </c>
      <c r="AA563" s="2">
        <f>Table2[[#This Row],[Чернігівська область]]*100</f>
        <v>54.350927246790306</v>
      </c>
    </row>
    <row r="564" spans="1:27" x14ac:dyDescent="0.35">
      <c r="A564" s="1">
        <v>44125</v>
      </c>
      <c r="B564" t="s">
        <v>31</v>
      </c>
      <c r="C564" s="2">
        <f>Table2[[#This Row],[м.Київ]]*100</f>
        <v>4.7279549718574181</v>
      </c>
      <c r="D564" s="2">
        <f>Table2[[#This Row],[Вінницька область]]*100</f>
        <v>41.558441558441558</v>
      </c>
      <c r="E564" s="2">
        <f>Table2[[#This Row],[Волинська область]]*100</f>
        <v>16.585365853658534</v>
      </c>
      <c r="F564" s="2">
        <f>Table2[[#This Row],[Дніпропетровська область]]*100</f>
        <v>36.555645816409424</v>
      </c>
      <c r="G564" s="2">
        <f>Table2[[#This Row],[Донецька область]]*100</f>
        <v>48.477026329375327</v>
      </c>
      <c r="H564" s="2">
        <f>Table2[[#This Row],[Житомирська область]]*100</f>
        <v>5.2505966587112152</v>
      </c>
      <c r="I564" s="2">
        <f>Table2[[#This Row],[Закарпатська область]]*100</f>
        <v>10.284664830119372</v>
      </c>
      <c r="J564" s="2">
        <f>Table2[[#This Row],[Запорізька область]]*100</f>
        <v>28.28358208955224</v>
      </c>
      <c r="K564" s="2">
        <f>Table2[[#This Row],[Івано-Франківська область]]*100</f>
        <v>23.729759910664438</v>
      </c>
      <c r="L564" s="2">
        <f>Table2[[#This Row],[Київська область]]*100</f>
        <v>13.400833829660513</v>
      </c>
      <c r="M564" s="2">
        <f>Table2[[#This Row],[Кіровоградська область]]*100</f>
        <v>9.345794392523354</v>
      </c>
      <c r="N564" s="2">
        <f>Table2[[#This Row],[Луганська область]]*100</f>
        <v>28.835978835978825</v>
      </c>
      <c r="O564" s="2">
        <f>Table2[[#This Row],[Львівська область]]*100</f>
        <v>18.264014466546115</v>
      </c>
      <c r="P564" s="2">
        <f>Table2[[#This Row],[Миколаївська область]]*100</f>
        <v>22.972972972972972</v>
      </c>
      <c r="Q564" s="2">
        <f>Table2[[#This Row],[Одеська область]]*100</f>
        <v>44.855967078189302</v>
      </c>
      <c r="R564" s="2">
        <f>Table2[[#This Row],[Полтавська область]]*100</f>
        <v>42.74406332453826</v>
      </c>
      <c r="S564" s="2">
        <f>Table2[[#This Row],[Рівненська область]]*100</f>
        <v>17.791411042944787</v>
      </c>
      <c r="T564" s="2">
        <f>Table2[[#This Row],[Сумська область]]*100</f>
        <v>41.108247422680414</v>
      </c>
      <c r="U564" s="2">
        <f>Table2[[#This Row],[Тернопільська область]]*100</f>
        <v>11.95786864931847</v>
      </c>
      <c r="V564" s="2">
        <f>Table2[[#This Row],[Харківська область]]*100</f>
        <v>26.037613488975353</v>
      </c>
      <c r="W564" s="2">
        <f>Table2[[#This Row],[Херсонська область]]*100</f>
        <v>0</v>
      </c>
      <c r="X564" s="2">
        <f>Table2[[#This Row],[Хмельницька область]]*100</f>
        <v>24.324324324324309</v>
      </c>
      <c r="Y564" s="2">
        <f>Table2[[#This Row],[Черкаська область]]*100</f>
        <v>2.722323049001818</v>
      </c>
      <c r="Z564" s="2">
        <f>Table2[[#This Row],[Чернівецька область]]*100</f>
        <v>19.778481012658229</v>
      </c>
      <c r="AA564" s="2">
        <f>Table2[[#This Row],[Чернігівська область]]*100</f>
        <v>19.971469329529235</v>
      </c>
    </row>
    <row r="565" spans="1:27" x14ac:dyDescent="0.35">
      <c r="A565" s="1">
        <v>44125</v>
      </c>
      <c r="B565" t="s">
        <v>32</v>
      </c>
      <c r="C565" s="2">
        <f>Table2[[#This Row],[м.Київ]]*100</f>
        <v>67.242026266416516</v>
      </c>
      <c r="D565" s="2">
        <f>Table2[[#This Row],[Вінницька область]]*100</f>
        <v>61.595547309833023</v>
      </c>
      <c r="E565" s="2">
        <f>Table2[[#This Row],[Волинська область]]*100</f>
        <v>55.447154471544714</v>
      </c>
      <c r="F565" s="2">
        <f>Table2[[#This Row],[Дніпропетровська область]]*100</f>
        <v>55.429190360140815</v>
      </c>
      <c r="G565" s="2">
        <f>Table2[[#This Row],[Донецька область]]*100</f>
        <v>73.928755807950438</v>
      </c>
      <c r="H565" s="2">
        <f>Table2[[#This Row],[Житомирська область]]*100</f>
        <v>47.891805887032618</v>
      </c>
      <c r="I565" s="2">
        <f>Table2[[#This Row],[Закарпатська область]]*100</f>
        <v>58.494031221303942</v>
      </c>
      <c r="J565" s="2">
        <f>Table2[[#This Row],[Запорізька область]]*100</f>
        <v>74.402985074626869</v>
      </c>
      <c r="K565" s="2">
        <f>Table2[[#This Row],[Івано-Франківська область]]*100</f>
        <v>59.240647682858736</v>
      </c>
      <c r="L565" s="2">
        <f>Table2[[#This Row],[Київська область]]*100</f>
        <v>57.057772483621207</v>
      </c>
      <c r="M565" s="2">
        <f>Table2[[#This Row],[Кіровоградська область]]*100</f>
        <v>58.255451713395637</v>
      </c>
      <c r="N565" s="2">
        <f>Table2[[#This Row],[Луганська область]]*100</f>
        <v>96.296296296296291</v>
      </c>
      <c r="O565" s="2">
        <f>Table2[[#This Row],[Львівська область]]*100</f>
        <v>55.515370705244123</v>
      </c>
      <c r="P565" s="2">
        <f>Table2[[#This Row],[Миколаївська область]]*100</f>
        <v>61.561561561561561</v>
      </c>
      <c r="Q565" s="2">
        <f>Table2[[#This Row],[Одеська область]]*100</f>
        <v>91.028806584362144</v>
      </c>
      <c r="R565" s="2">
        <f>Table2[[#This Row],[Полтавська область]]*100</f>
        <v>80.343007915567284</v>
      </c>
      <c r="S565" s="2">
        <f>Table2[[#This Row],[Рівненська область]]*100</f>
        <v>62.065439672801638</v>
      </c>
      <c r="T565" s="2">
        <f>Table2[[#This Row],[Сумська область]]*100</f>
        <v>74.742268041237111</v>
      </c>
      <c r="U565" s="2">
        <f>Table2[[#This Row],[Тернопільська область]]*100</f>
        <v>52.850061957868654</v>
      </c>
      <c r="V565" s="2">
        <f>Table2[[#This Row],[Харківська область]]*100</f>
        <v>63.164721141374834</v>
      </c>
      <c r="W565" s="2">
        <f>Table2[[#This Row],[Херсонська область]]*100</f>
        <v>48.604651162790695</v>
      </c>
      <c r="X565" s="2">
        <f>Table2[[#This Row],[Хмельницька область]]*100</f>
        <v>72.34443746071652</v>
      </c>
      <c r="Y565" s="2">
        <f>Table2[[#This Row],[Черкаська область]]*100</f>
        <v>63.883847549909255</v>
      </c>
      <c r="Z565" s="2">
        <f>Table2[[#This Row],[Чернівецька область]]*100</f>
        <v>58.148734177215189</v>
      </c>
      <c r="AA565" s="2">
        <f>Table2[[#This Row],[Чернігівська область]]*100</f>
        <v>74.322396576319534</v>
      </c>
    </row>
    <row r="566" spans="1:27" x14ac:dyDescent="0.35">
      <c r="A566" s="1">
        <v>44125</v>
      </c>
      <c r="B566" t="s">
        <v>33</v>
      </c>
      <c r="C566" s="2">
        <f>Table2[[#This Row],[м.Київ]]*100</f>
        <v>32.757973733583476</v>
      </c>
      <c r="D566" s="2">
        <f>Table2[[#This Row],[Вінницька область]]*100</f>
        <v>38.404452690166977</v>
      </c>
      <c r="E566" s="2">
        <f>Table2[[#This Row],[Волинська область]]*100</f>
        <v>44.552845528455286</v>
      </c>
      <c r="F566" s="2">
        <f>Table2[[#This Row],[Дніпропетровська область]]*100</f>
        <v>44.570809639859185</v>
      </c>
      <c r="G566" s="2">
        <f>Table2[[#This Row],[Донецька область]]*100</f>
        <v>26.071244192049559</v>
      </c>
      <c r="H566" s="2">
        <f>Table2[[#This Row],[Житомирська область]]*100</f>
        <v>52.108194112967389</v>
      </c>
      <c r="I566" s="2">
        <f>Table2[[#This Row],[Закарпатська область]]*100</f>
        <v>41.505968778696058</v>
      </c>
      <c r="J566" s="2">
        <f>Table2[[#This Row],[Запорізька область]]*100</f>
        <v>25.597014925373131</v>
      </c>
      <c r="K566" s="2">
        <f>Table2[[#This Row],[Івано-Франківська область]]*100</f>
        <v>40.759352317141264</v>
      </c>
      <c r="L566" s="2">
        <f>Table2[[#This Row],[Київська область]]*100</f>
        <v>42.942227516378793</v>
      </c>
      <c r="M566" s="2">
        <f>Table2[[#This Row],[Кіровоградська область]]*100</f>
        <v>41.744548286604363</v>
      </c>
      <c r="N566" s="2">
        <f>Table2[[#This Row],[Луганська область]]*100</f>
        <v>3.703703703703709</v>
      </c>
      <c r="O566" s="2">
        <f>Table2[[#This Row],[Львівська область]]*100</f>
        <v>44.484629294755877</v>
      </c>
      <c r="P566" s="2">
        <f>Table2[[#This Row],[Миколаївська область]]*100</f>
        <v>38.438438438438439</v>
      </c>
      <c r="Q566" s="2">
        <f>Table2[[#This Row],[Одеська область]]*100</f>
        <v>8.9711934156378561</v>
      </c>
      <c r="R566" s="2">
        <f>Table2[[#This Row],[Полтавська область]]*100</f>
        <v>19.656992084432712</v>
      </c>
      <c r="S566" s="2">
        <f>Table2[[#This Row],[Рівненська область]]*100</f>
        <v>37.934560327198362</v>
      </c>
      <c r="T566" s="2">
        <f>Table2[[#This Row],[Сумська область]]*100</f>
        <v>25.257731958762886</v>
      </c>
      <c r="U566" s="2">
        <f>Table2[[#This Row],[Тернопільська область]]*100</f>
        <v>47.149938042131346</v>
      </c>
      <c r="V566" s="2">
        <f>Table2[[#This Row],[Харківська область]]*100</f>
        <v>36.835278858625166</v>
      </c>
      <c r="W566" s="2">
        <f>Table2[[#This Row],[Херсонська область]]*100</f>
        <v>51.395348837209312</v>
      </c>
      <c r="X566" s="2">
        <f>Table2[[#This Row],[Хмельницька область]]*100</f>
        <v>27.655562539283483</v>
      </c>
      <c r="Y566" s="2">
        <f>Table2[[#This Row],[Черкаська область]]*100</f>
        <v>36.116152450090745</v>
      </c>
      <c r="Z566" s="2">
        <f>Table2[[#This Row],[Чернівецька область]]*100</f>
        <v>41.851265822784811</v>
      </c>
      <c r="AA566" s="2">
        <f>Table2[[#This Row],[Чернігівська область]]*100</f>
        <v>25.677603423680463</v>
      </c>
    </row>
    <row r="567" spans="1:27" x14ac:dyDescent="0.35">
      <c r="A567" s="1">
        <v>44125</v>
      </c>
      <c r="B567" t="s">
        <v>46</v>
      </c>
      <c r="C567" s="2">
        <f>Table2[[#This Row],[м.Київ]]*100</f>
        <v>35.435327839484053</v>
      </c>
      <c r="D567" s="2">
        <f>Table2[[#This Row],[Вінницька область]]*100</f>
        <v>53.369111508646391</v>
      </c>
      <c r="E567" s="2">
        <f>Table2[[#This Row],[Волинська область]]*100</f>
        <v>29.583005507474429</v>
      </c>
      <c r="F567" s="2">
        <f>Table2[[#This Row],[Дніпропетровська область]]*100</f>
        <v>28.891941391941391</v>
      </c>
      <c r="G567" s="2">
        <f>Table2[[#This Row],[Донецька область]]*100</f>
        <v>31.887024150634463</v>
      </c>
      <c r="H567" s="2">
        <f>Table2[[#This Row],[Житомирська область]]*100</f>
        <v>50.151975683890583</v>
      </c>
      <c r="I567" s="2">
        <f>Table2[[#This Row],[Закарпатська область]]*100</f>
        <v>52.066842568161832</v>
      </c>
      <c r="J567" s="2">
        <f>Table2[[#This Row],[Запорізька область]]*100</f>
        <v>54.560716284275323</v>
      </c>
      <c r="K567" s="2">
        <f>Table2[[#This Row],[Івано-Франківська область]]*100</f>
        <v>39.705107951553451</v>
      </c>
      <c r="L567" s="2">
        <f>Table2[[#This Row],[Київська область]]*100</f>
        <v>49.443207126948771</v>
      </c>
      <c r="M567" s="2">
        <f>Table2[[#This Row],[Кіровоградська область]]*100</f>
        <v>53.98936170212766</v>
      </c>
      <c r="N567" s="2">
        <f>Table2[[#This Row],[Луганська область]]*100</f>
        <v>28.39506172839506</v>
      </c>
      <c r="O567" s="2">
        <f>Table2[[#This Row],[Львівська область]]*100</f>
        <v>47.409948542024019</v>
      </c>
      <c r="P567" s="2">
        <f>Table2[[#This Row],[Миколаївська область]]*100</f>
        <v>36.48553281580805</v>
      </c>
      <c r="Q567" s="2">
        <f>Table2[[#This Row],[Одеська область]]*100</f>
        <v>39.973217274857717</v>
      </c>
      <c r="R567" s="2">
        <f>Table2[[#This Row],[Полтавська область]]*100</f>
        <v>43.369175627240139</v>
      </c>
      <c r="S567" s="2">
        <f>Table2[[#This Row],[Рівненська область]]*100</f>
        <v>34.492753623188406</v>
      </c>
      <c r="T567" s="2">
        <f>Table2[[#This Row],[Сумська область]]*100</f>
        <v>45.67219152854512</v>
      </c>
      <c r="U567" s="2">
        <f>Table2[[#This Row],[Тернопільська область]]*100</f>
        <v>32.509960159362549</v>
      </c>
      <c r="V567" s="2">
        <f>Table2[[#This Row],[Харківська область]]*100</f>
        <v>23.828976034858389</v>
      </c>
      <c r="W567" s="2">
        <f>Table2[[#This Row],[Херсонська область]]*100</f>
        <v>75.94458438287154</v>
      </c>
      <c r="X567" s="2">
        <f>Table2[[#This Row],[Хмельницька область]]*100</f>
        <v>59.548505186089074</v>
      </c>
      <c r="Y567" s="2">
        <f>Table2[[#This Row],[Черкаська область]]*100</f>
        <v>47.635135135135137</v>
      </c>
      <c r="Z567" s="2">
        <f>Table2[[#This Row],[Чернівецька область]]*100</f>
        <v>35.151987529228371</v>
      </c>
      <c r="AA567" s="2">
        <f>Table2[[#This Row],[Чернігівська область]]*100</f>
        <v>36.063829787234042</v>
      </c>
    </row>
    <row r="568" spans="1:27" x14ac:dyDescent="0.35">
      <c r="A568" s="1">
        <v>44125</v>
      </c>
      <c r="B568" t="s">
        <v>47</v>
      </c>
      <c r="C568" s="2">
        <f>Table2[[#This Row],[м.Київ]]*100</f>
        <v>62.48736097067745</v>
      </c>
      <c r="D568" s="2">
        <f>Table2[[#This Row],[Вінницька область]]*100</f>
        <v>41.787709497206706</v>
      </c>
      <c r="E568" s="2">
        <f>Table2[[#This Row],[Волинська область]]*100</f>
        <v>56.11702127659575</v>
      </c>
      <c r="F568" s="2">
        <f>Table2[[#This Row],[Дніпропетровська область]]*100</f>
        <v>46.19651347068146</v>
      </c>
      <c r="G568" s="2">
        <f>Table2[[#This Row],[Донецька область]]*100</f>
        <v>51.604621309370991</v>
      </c>
      <c r="H568" s="2">
        <f>Table2[[#This Row],[Житомирська область]]*100</f>
        <v>13.090909090909092</v>
      </c>
      <c r="I568" s="2">
        <f>Table2[[#This Row],[Закарпатська область]]*100</f>
        <v>55.912162162162161</v>
      </c>
      <c r="J568" s="2">
        <f>Table2[[#This Row],[Запорізька область]]*100</f>
        <v>27.179487179487179</v>
      </c>
      <c r="K568" s="2">
        <f>Table2[[#This Row],[Івано-Франківська область]]*100</f>
        <v>41.379310344827587</v>
      </c>
      <c r="L568" s="2">
        <f>Table2[[#This Row],[Київська область]]*100</f>
        <v>76.576576576576571</v>
      </c>
      <c r="M568" s="2">
        <f>Table2[[#This Row],[Кіровоградська область]]*100</f>
        <v>63.054187192118228</v>
      </c>
      <c r="N568" s="2">
        <f>Table2[[#This Row],[Луганська область]]*100</f>
        <v>21.739130434782609</v>
      </c>
      <c r="O568" s="2">
        <f>Table2[[#This Row],[Львівська область]]*100</f>
        <v>50.072358900144721</v>
      </c>
      <c r="P568" s="2">
        <f>Table2[[#This Row],[Миколаївська область]]*100</f>
        <v>51.450676982591879</v>
      </c>
      <c r="Q568" s="2">
        <f>Table2[[#This Row],[Одеська область]]*100</f>
        <v>39.112227805695142</v>
      </c>
      <c r="R568" s="2">
        <f>Table2[[#This Row],[Полтавська область]]*100</f>
        <v>19.834710743801654</v>
      </c>
      <c r="S568" s="2">
        <f>Table2[[#This Row],[Рівненська область]]*100</f>
        <v>49.159663865546214</v>
      </c>
      <c r="T568" s="2">
        <f>Table2[[#This Row],[Сумська область]]*100</f>
        <v>70.362903225806448</v>
      </c>
      <c r="U568" s="2">
        <f>Table2[[#This Row],[Тернопільська область]]*100</f>
        <v>39.215686274509807</v>
      </c>
      <c r="V568" s="2">
        <f>Table2[[#This Row],[Харківська область]]*100</f>
        <v>82.51428571428572</v>
      </c>
      <c r="W568" s="2">
        <f>Table2[[#This Row],[Херсонська область]]*100</f>
        <v>6.1359867330016584</v>
      </c>
      <c r="X568" s="2">
        <f>Table2[[#This Row],[Хмельницька область]]*100</f>
        <v>48.360655737704917</v>
      </c>
      <c r="Y568" s="2">
        <f>Table2[[#This Row],[Черкаська область]]*100</f>
        <v>91.134751773049643</v>
      </c>
      <c r="Z568" s="2">
        <f>Table2[[#This Row],[Чернівецька область]]*100</f>
        <v>49.002217294900227</v>
      </c>
      <c r="AA568" s="2">
        <f>Table2[[#This Row],[Чернігівська область]]*100</f>
        <v>38.34808259587021</v>
      </c>
    </row>
    <row r="569" spans="1:27" x14ac:dyDescent="0.35">
      <c r="A569" s="1">
        <v>44125</v>
      </c>
      <c r="B569" t="s">
        <v>48</v>
      </c>
      <c r="C569" s="2">
        <f>Table2[[#This Row],[м.Київ]]*100</f>
        <v>37.51263902932255</v>
      </c>
      <c r="D569" s="2">
        <f>Table2[[#This Row],[Вінницька область]]*100</f>
        <v>58.212290502793294</v>
      </c>
      <c r="E569" s="2">
        <f>Table2[[#This Row],[Волинська область]]*100</f>
        <v>43.88297872340425</v>
      </c>
      <c r="F569" s="2">
        <f>Table2[[#This Row],[Дніпропетровська область]]*100</f>
        <v>53.803486529318548</v>
      </c>
      <c r="G569" s="2">
        <f>Table2[[#This Row],[Донецька область]]*100</f>
        <v>48.395378690629009</v>
      </c>
      <c r="H569" s="2">
        <f>Table2[[#This Row],[Житомирська область]]*100</f>
        <v>86.909090909090907</v>
      </c>
      <c r="I569" s="2">
        <f>Table2[[#This Row],[Закарпатська область]]*100</f>
        <v>44.087837837837839</v>
      </c>
      <c r="J569" s="2">
        <f>Table2[[#This Row],[Запорізька область]]*100</f>
        <v>72.820512820512818</v>
      </c>
      <c r="K569" s="2">
        <f>Table2[[#This Row],[Івано-Франківська область]]*100</f>
        <v>58.620689655172406</v>
      </c>
      <c r="L569" s="2">
        <f>Table2[[#This Row],[Київська область]]*100</f>
        <v>23.423423423423422</v>
      </c>
      <c r="M569" s="2">
        <f>Table2[[#This Row],[Кіровоградська область]]*100</f>
        <v>36.945812807881772</v>
      </c>
      <c r="N569" s="2">
        <f>Table2[[#This Row],[Луганська область]]*100</f>
        <v>78.260869565217391</v>
      </c>
      <c r="O569" s="2">
        <f>Table2[[#This Row],[Львівська область]]*100</f>
        <v>49.927641099855279</v>
      </c>
      <c r="P569" s="2">
        <f>Table2[[#This Row],[Миколаївська область]]*100</f>
        <v>48.549323017408128</v>
      </c>
      <c r="Q569" s="2">
        <f>Table2[[#This Row],[Одеська область]]*100</f>
        <v>60.887772194304858</v>
      </c>
      <c r="R569" s="2">
        <f>Table2[[#This Row],[Полтавська область]]*100</f>
        <v>80.165289256198349</v>
      </c>
      <c r="S569" s="2">
        <f>Table2[[#This Row],[Рівненська область]]*100</f>
        <v>50.840336134453779</v>
      </c>
      <c r="T569" s="2">
        <f>Table2[[#This Row],[Сумська область]]*100</f>
        <v>29.637096774193552</v>
      </c>
      <c r="U569" s="2">
        <f>Table2[[#This Row],[Тернопільська область]]*100</f>
        <v>60.784313725490193</v>
      </c>
      <c r="V569" s="2">
        <f>Table2[[#This Row],[Харківська область]]*100</f>
        <v>17.485714285714284</v>
      </c>
      <c r="W569" s="2">
        <f>Table2[[#This Row],[Херсонська область]]*100</f>
        <v>93.864013266998342</v>
      </c>
      <c r="X569" s="2">
        <f>Table2[[#This Row],[Хмельницька область]]*100</f>
        <v>51.639344262295083</v>
      </c>
      <c r="Y569" s="2">
        <f>Table2[[#This Row],[Черкаська область]]*100</f>
        <v>8.8652482269503547</v>
      </c>
      <c r="Z569" s="2">
        <f>Table2[[#This Row],[Чернівецька область]]*100</f>
        <v>50.99778270509978</v>
      </c>
      <c r="AA569" s="2">
        <f>Table2[[#This Row],[Чернігівська область]]*100</f>
        <v>61.651917404129797</v>
      </c>
    </row>
    <row r="570" spans="1:27" x14ac:dyDescent="0.35">
      <c r="A570" s="1">
        <v>44125</v>
      </c>
      <c r="B570" t="s">
        <v>49</v>
      </c>
      <c r="C570" s="2">
        <f>Table2[[#This Row],[м.Київ]]*100</f>
        <v>59.363957597173147</v>
      </c>
      <c r="D570" s="2">
        <f>Table2[[#This Row],[Вінницька область]]*100</f>
        <v>24.409448818897637</v>
      </c>
      <c r="E570" s="2">
        <f>Table2[[#This Row],[Волинська область]]*100</f>
        <v>51.020408163265309</v>
      </c>
      <c r="F570" s="2">
        <f>Table2[[#This Row],[Дніпропетровська область]]*100</f>
        <v>31.862745098039213</v>
      </c>
      <c r="G570" s="2">
        <f>Table2[[#This Row],[Донецька область]]*100</f>
        <v>81.764705882352942</v>
      </c>
      <c r="H570" s="2">
        <f>Table2[[#This Row],[Житомирська область]]*100</f>
        <v>18.421052631578945</v>
      </c>
      <c r="I570" s="2">
        <f>Table2[[#This Row],[Закарпатська область]]*100</f>
        <v>53.271028037383175</v>
      </c>
      <c r="J570" s="2">
        <f>Table2[[#This Row],[Запорізька область]]*100</f>
        <v>34.722222222222221</v>
      </c>
      <c r="K570" s="2">
        <f>Table2[[#This Row],[Івано-Франківська область]]*100</f>
        <v>68.055555555555557</v>
      </c>
      <c r="L570" s="2">
        <f>Table2[[#This Row],[Київська область]]*100</f>
        <v>53.977272727272727</v>
      </c>
      <c r="M570" s="2">
        <f>Table2[[#This Row],[Кіровоградська область]]*100</f>
        <v>32.692307692307693</v>
      </c>
      <c r="N570" s="2">
        <f>Table2[[#This Row],[Луганська область]]*100</f>
        <v>51.162790697674424</v>
      </c>
      <c r="O570" s="2">
        <f>Table2[[#This Row],[Львівська область]]*100</f>
        <v>65.929203539823007</v>
      </c>
      <c r="P570" s="2">
        <f>Table2[[#This Row],[Миколаївська область]]*100</f>
        <v>45.370370370370374</v>
      </c>
      <c r="Q570" s="2">
        <f>Table2[[#This Row],[Одеська область]]*100</f>
        <v>15.479876160990713</v>
      </c>
      <c r="R570" s="2">
        <f>Table2[[#This Row],[Полтавська область]]*100</f>
        <v>17.105263157894736</v>
      </c>
      <c r="S570" s="2">
        <f>Table2[[#This Row],[Рівненська область]]*100</f>
        <v>50.925925925925931</v>
      </c>
      <c r="T570" s="2">
        <f>Table2[[#This Row],[Сумська область]]*100</f>
        <v>19.17808219178082</v>
      </c>
      <c r="U570" s="2">
        <f>Table2[[#This Row],[Тернопільська область]]*100</f>
        <v>36.480686695278969</v>
      </c>
      <c r="V570" s="2">
        <f>Table2[[#This Row],[Харківська область]]*100</f>
        <v>51.141552511415526</v>
      </c>
      <c r="W570" s="2">
        <f>Table2[[#This Row],[Херсонська область]]*100</f>
        <v>38.541666666666671</v>
      </c>
      <c r="X570" s="2">
        <f>Table2[[#This Row],[Хмельницька область]]*100</f>
        <v>56.310679611650485</v>
      </c>
      <c r="Y570" s="2">
        <f>Table2[[#This Row],[Черкаська область]]*100</f>
        <v>67.857142857142861</v>
      </c>
      <c r="Z570" s="2">
        <f>Table2[[#This Row],[Чернівецька область]]*100</f>
        <v>60.952380952380956</v>
      </c>
      <c r="AA570" s="2">
        <f>Table2[[#This Row],[Чернігівська область]]*100</f>
        <v>26.271186440677969</v>
      </c>
    </row>
    <row r="571" spans="1:27" x14ac:dyDescent="0.35">
      <c r="A571" s="1">
        <v>44125</v>
      </c>
      <c r="B571" t="s">
        <v>50</v>
      </c>
      <c r="C571" s="2">
        <f>Table2[[#This Row],[м.Київ]]*100</f>
        <v>40.636042402826853</v>
      </c>
      <c r="D571" s="2">
        <f>Table2[[#This Row],[Вінницька область]]*100</f>
        <v>75.590551181102356</v>
      </c>
      <c r="E571" s="2">
        <f>Table2[[#This Row],[Волинська область]]*100</f>
        <v>48.979591836734691</v>
      </c>
      <c r="F571" s="2">
        <f>Table2[[#This Row],[Дніпропетровська область]]*100</f>
        <v>68.137254901960787</v>
      </c>
      <c r="G571" s="2">
        <f>Table2[[#This Row],[Донецька область]]*100</f>
        <v>18.235294117647058</v>
      </c>
      <c r="H571" s="2">
        <f>Table2[[#This Row],[Житомирська область]]*100</f>
        <v>81.578947368421055</v>
      </c>
      <c r="I571" s="2">
        <f>Table2[[#This Row],[Закарпатська область]]*100</f>
        <v>46.728971962616825</v>
      </c>
      <c r="J571" s="2">
        <f>Table2[[#This Row],[Запорізька область]]*100</f>
        <v>65.277777777777786</v>
      </c>
      <c r="K571" s="2">
        <f>Table2[[#This Row],[Івано-Франківська область]]*100</f>
        <v>31.944444444444443</v>
      </c>
      <c r="L571" s="2">
        <f>Table2[[#This Row],[Київська область]]*100</f>
        <v>46.022727272727273</v>
      </c>
      <c r="M571" s="2">
        <f>Table2[[#This Row],[Кіровоградська область]]*100</f>
        <v>67.307692307692307</v>
      </c>
      <c r="N571" s="2">
        <f>Table2[[#This Row],[Луганська область]]*100</f>
        <v>48.837209302325576</v>
      </c>
      <c r="O571" s="2">
        <f>Table2[[#This Row],[Львівська область]]*100</f>
        <v>34.070796460176986</v>
      </c>
      <c r="P571" s="2">
        <f>Table2[[#This Row],[Миколаївська область]]*100</f>
        <v>54.629629629629626</v>
      </c>
      <c r="Q571" s="2">
        <f>Table2[[#This Row],[Одеська область]]*100</f>
        <v>84.520123839009287</v>
      </c>
      <c r="R571" s="2">
        <f>Table2[[#This Row],[Полтавська область]]*100</f>
        <v>82.89473684210526</v>
      </c>
      <c r="S571" s="2">
        <f>Table2[[#This Row],[Рівненська область]]*100</f>
        <v>49.074074074074076</v>
      </c>
      <c r="T571" s="2">
        <f>Table2[[#This Row],[Сумська область]]*100</f>
        <v>80.821917808219183</v>
      </c>
      <c r="U571" s="2">
        <f>Table2[[#This Row],[Тернопільська область]]*100</f>
        <v>63.519313304721024</v>
      </c>
      <c r="V571" s="2">
        <f>Table2[[#This Row],[Харківська область]]*100</f>
        <v>48.858447488584474</v>
      </c>
      <c r="W571" s="2">
        <f>Table2[[#This Row],[Херсонська область]]*100</f>
        <v>61.458333333333336</v>
      </c>
      <c r="X571" s="2">
        <f>Table2[[#This Row],[Хмельницька область]]*100</f>
        <v>43.689320388349515</v>
      </c>
      <c r="Y571" s="2">
        <f>Table2[[#This Row],[Черкаська область]]*100</f>
        <v>32.142857142857146</v>
      </c>
      <c r="Z571" s="2">
        <f>Table2[[#This Row],[Чернівецька область]]*100</f>
        <v>39.047619047619051</v>
      </c>
      <c r="AA571" s="2">
        <f>Table2[[#This Row],[Чернігівська область]]*100</f>
        <v>73.728813559322035</v>
      </c>
    </row>
    <row r="572" spans="1:27" x14ac:dyDescent="0.35">
      <c r="A572" s="1">
        <v>44125</v>
      </c>
      <c r="B572" t="s">
        <v>51</v>
      </c>
      <c r="C572" s="2">
        <f>Table2[[#This Row],[м.Київ]]*100</f>
        <v>14.285714285714285</v>
      </c>
      <c r="D572" s="2">
        <f>Table2[[#This Row],[Вінницька область]]*100</f>
        <v>26.845637583892618</v>
      </c>
      <c r="E572" s="2">
        <f>Table2[[#This Row],[Волинська область]]*100</f>
        <v>7.4712643678160928</v>
      </c>
      <c r="F572" s="2">
        <f>Table2[[#This Row],[Дніпропетровська область]]*100</f>
        <v>2.8761061946902653</v>
      </c>
      <c r="G572" s="2">
        <f>Table2[[#This Row],[Донецька область]]*100</f>
        <v>10.582010582010582</v>
      </c>
      <c r="H572" s="2">
        <f>Table2[[#This Row],[Житомирська область]]*100</f>
        <v>4.2328042328042326</v>
      </c>
      <c r="I572" s="2">
        <f>Table2[[#This Row],[Закарпатська область]]*100</f>
        <v>9.0090090090090094</v>
      </c>
      <c r="J572" s="2">
        <f>Table2[[#This Row],[Запорізька область]]*100</f>
        <v>10.32448377581121</v>
      </c>
      <c r="K572" s="2">
        <f>Table2[[#This Row],[Івано-Франківська область]]*100</f>
        <v>33.098591549295776</v>
      </c>
      <c r="L572" s="2">
        <f>Table2[[#This Row],[Київська область]]*100</f>
        <v>15.934065934065933</v>
      </c>
      <c r="M572" s="2">
        <f>Table2[[#This Row],[Кіровоградська область]]*100</f>
        <v>20.833333333333336</v>
      </c>
      <c r="N572" s="2">
        <f>Table2[[#This Row],[Луганська область]]*100</f>
        <v>4.6511627906976747</v>
      </c>
      <c r="O572" s="2">
        <f>Table2[[#This Row],[Львівська область]]*100</f>
        <v>23.204419889502763</v>
      </c>
      <c r="P572" s="2">
        <f>Table2[[#This Row],[Миколаївська область]]*100</f>
        <v>4.9689440993788816</v>
      </c>
      <c r="Q572" s="2">
        <f>Table2[[#This Row],[Одеська область]]*100</f>
        <v>4.4715447154471546</v>
      </c>
      <c r="R572" s="2">
        <f>Table2[[#This Row],[Полтавська область]]*100</f>
        <v>6.0200668896321075</v>
      </c>
      <c r="S572" s="2">
        <f>Table2[[#This Row],[Рівненська область]]*100</f>
        <v>7.8125</v>
      </c>
      <c r="T572" s="2">
        <f>Table2[[#This Row],[Сумська область]]*100</f>
        <v>3.9682539682539679</v>
      </c>
      <c r="U572" s="2">
        <f>Table2[[#This Row],[Тернопільська область]]*100</f>
        <v>8.4158415841584162</v>
      </c>
      <c r="V572" s="2">
        <f>Table2[[#This Row],[Харківська область]]*100</f>
        <v>22.530864197530864</v>
      </c>
      <c r="W572" s="2">
        <f>Table2[[#This Row],[Херсонська область]]*100</f>
        <v>4.4692737430167595</v>
      </c>
      <c r="X572" s="2">
        <f>Table2[[#This Row],[Хмельницька область]]*100</f>
        <v>12.686567164179104</v>
      </c>
      <c r="Y572" s="2">
        <f>Table2[[#This Row],[Черкаська область]]*100</f>
        <v>5.6603773584905666</v>
      </c>
      <c r="Z572" s="2">
        <f>Table2[[#This Row],[Чернівецька область]]*100</f>
        <v>2.6490066225165565</v>
      </c>
      <c r="AA572" s="2">
        <f>Table2[[#This Row],[Чернігівська область]]*100</f>
        <v>6.2992125984251963</v>
      </c>
    </row>
    <row r="573" spans="1:27" x14ac:dyDescent="0.35">
      <c r="A573" s="1">
        <v>44125</v>
      </c>
      <c r="B573" t="s">
        <v>52</v>
      </c>
      <c r="C573" s="2">
        <f>Table2[[#This Row],[м.Київ]]*100</f>
        <v>85.714285714285708</v>
      </c>
      <c r="D573" s="2">
        <f>Table2[[#This Row],[Вінницька область]]*100</f>
        <v>73.154362416107389</v>
      </c>
      <c r="E573" s="2">
        <f>Table2[[#This Row],[Волинська область]]*100</f>
        <v>92.52873563218391</v>
      </c>
      <c r="F573" s="2">
        <f>Table2[[#This Row],[Дніпропетровська область]]*100</f>
        <v>97.123893805309734</v>
      </c>
      <c r="G573" s="2">
        <f>Table2[[#This Row],[Донецька область]]*100</f>
        <v>89.417989417989418</v>
      </c>
      <c r="H573" s="2">
        <f>Table2[[#This Row],[Житомирська область]]*100</f>
        <v>95.767195767195773</v>
      </c>
      <c r="I573" s="2">
        <f>Table2[[#This Row],[Закарпатська область]]*100</f>
        <v>90.990990990990994</v>
      </c>
      <c r="J573" s="2">
        <f>Table2[[#This Row],[Запорізька область]]*100</f>
        <v>89.675516224188783</v>
      </c>
      <c r="K573" s="2">
        <f>Table2[[#This Row],[Івано-Франківська область]]*100</f>
        <v>66.901408450704224</v>
      </c>
      <c r="L573" s="2">
        <f>Table2[[#This Row],[Київська область]]*100</f>
        <v>84.065934065934073</v>
      </c>
      <c r="M573" s="2">
        <f>Table2[[#This Row],[Кіровоградська область]]*100</f>
        <v>79.166666666666657</v>
      </c>
      <c r="N573" s="2">
        <f>Table2[[#This Row],[Луганська область]]*100</f>
        <v>95.348837209302332</v>
      </c>
      <c r="O573" s="2">
        <f>Table2[[#This Row],[Львівська область]]*100</f>
        <v>76.795580110497241</v>
      </c>
      <c r="P573" s="2">
        <f>Table2[[#This Row],[Миколаївська область]]*100</f>
        <v>95.031055900621126</v>
      </c>
      <c r="Q573" s="2">
        <f>Table2[[#This Row],[Одеська область]]*100</f>
        <v>95.528455284552848</v>
      </c>
      <c r="R573" s="2">
        <f>Table2[[#This Row],[Полтавська область]]*100</f>
        <v>93.979933110367895</v>
      </c>
      <c r="S573" s="2">
        <f>Table2[[#This Row],[Рівненська область]]*100</f>
        <v>92.1875</v>
      </c>
      <c r="T573" s="2">
        <f>Table2[[#This Row],[Сумська область]]*100</f>
        <v>96.031746031746039</v>
      </c>
      <c r="U573" s="2">
        <f>Table2[[#This Row],[Тернопільська область]]*100</f>
        <v>91.584158415841586</v>
      </c>
      <c r="V573" s="2">
        <f>Table2[[#This Row],[Харківська область]]*100</f>
        <v>77.46913580246914</v>
      </c>
      <c r="W573" s="2">
        <f>Table2[[#This Row],[Херсонська область]]*100</f>
        <v>95.530726256983243</v>
      </c>
      <c r="X573" s="2">
        <f>Table2[[#This Row],[Хмельницька область]]*100</f>
        <v>87.31343283582089</v>
      </c>
      <c r="Y573" s="2">
        <f>Table2[[#This Row],[Черкаська область]]*100</f>
        <v>94.339622641509436</v>
      </c>
      <c r="Z573" s="2">
        <f>Table2[[#This Row],[Чернівецька область]]*100</f>
        <v>97.350993377483448</v>
      </c>
      <c r="AA573" s="2">
        <f>Table2[[#This Row],[Чернігівська область]]*100</f>
        <v>93.7007874015748</v>
      </c>
    </row>
    <row r="574" spans="1:27" x14ac:dyDescent="0.35">
      <c r="A574" s="1">
        <v>44126</v>
      </c>
      <c r="B574" t="s">
        <v>30</v>
      </c>
      <c r="C574" s="2">
        <f>Table2[[#This Row],[м.Київ]]*100</f>
        <v>61.688555347091935</v>
      </c>
      <c r="D574" s="2">
        <f>Table2[[#This Row],[Вінницька область]]*100</f>
        <v>19.081693500298151</v>
      </c>
      <c r="E574" s="2">
        <f>Table2[[#This Row],[Волинська область]]*100</f>
        <v>38.258785942492011</v>
      </c>
      <c r="F574" s="2">
        <f>Table2[[#This Row],[Дніпропетровська область]]*100</f>
        <v>21.229352829677769</v>
      </c>
      <c r="G574" s="2">
        <f>Table2[[#This Row],[Донецька область]]*100</f>
        <v>24.00603925515853</v>
      </c>
      <c r="H574" s="2">
        <f>Table2[[#This Row],[Житомирська область]]*100</f>
        <v>44.868735083532215</v>
      </c>
      <c r="I574" s="2">
        <f>Table2[[#This Row],[Закарпатська область]]*100</f>
        <v>43.53518821603928</v>
      </c>
      <c r="J574" s="2">
        <f>Table2[[#This Row],[Запорізька область]]*100</f>
        <v>48.28358208955224</v>
      </c>
      <c r="K574" s="2">
        <f>Table2[[#This Row],[Івано-Франківська область]]*100</f>
        <v>36.29257398101619</v>
      </c>
      <c r="L574" s="2">
        <f>Table2[[#This Row],[Київська область]]*100</f>
        <v>39.853850477796513</v>
      </c>
      <c r="M574" s="2">
        <f>Table2[[#This Row],[Кіровоградська область]]*100</f>
        <v>51.401869158878498</v>
      </c>
      <c r="N574" s="2">
        <f>Table2[[#This Row],[Луганська область]]*100</f>
        <v>50.29821073558648</v>
      </c>
      <c r="O574" s="2">
        <f>Table2[[#This Row],[Львівська область]]*100</f>
        <v>36.344463971880494</v>
      </c>
      <c r="P574" s="2">
        <f>Table2[[#This Row],[Миколаївська область]]*100</f>
        <v>38.963963963963963</v>
      </c>
      <c r="Q574" s="2">
        <f>Table2[[#This Row],[Одеська область]]*100</f>
        <v>46.419753086419753</v>
      </c>
      <c r="R574" s="2">
        <f>Table2[[#This Row],[Полтавська область]]*100</f>
        <v>35.990338164251206</v>
      </c>
      <c r="S574" s="2">
        <f>Table2[[#This Row],[Рівненська область]]*100</f>
        <v>43.266475644699142</v>
      </c>
      <c r="T574" s="2">
        <f>Table2[[#This Row],[Сумська область]]*100</f>
        <v>25.18440463645943</v>
      </c>
      <c r="U574" s="2">
        <f>Table2[[#This Row],[Тернопільська область]]*100</f>
        <v>41.511771995043375</v>
      </c>
      <c r="V574" s="2">
        <f>Table2[[#This Row],[Харківська область]]*100</f>
        <v>37.775616083009076</v>
      </c>
      <c r="W574" s="2">
        <f>Table2[[#This Row],[Херсонська область]]*100</f>
        <v>47.20930232558139</v>
      </c>
      <c r="X574" s="2">
        <f>Table2[[#This Row],[Хмельницька область]]*100</f>
        <v>41.634456101601323</v>
      </c>
      <c r="Y574" s="2">
        <f>Table2[[#This Row],[Черкаська область]]*100</f>
        <v>59.019264448336251</v>
      </c>
      <c r="Z574" s="2">
        <f>Table2[[#This Row],[Чернівецька область]]*100</f>
        <v>40.348101265822784</v>
      </c>
      <c r="AA574" s="2">
        <f>Table2[[#This Row],[Чернігівська область]]*100</f>
        <v>52.085967130214918</v>
      </c>
    </row>
    <row r="575" spans="1:27" x14ac:dyDescent="0.35">
      <c r="A575" s="1">
        <v>44126</v>
      </c>
      <c r="B575" t="s">
        <v>31</v>
      </c>
      <c r="C575" s="2">
        <f>Table2[[#This Row],[м.Київ]]*100</f>
        <v>5.5159474671669813</v>
      </c>
      <c r="D575" s="2">
        <f>Table2[[#This Row],[Вінницька область]]*100</f>
        <v>41.681574239713783</v>
      </c>
      <c r="E575" s="2">
        <f>Table2[[#This Row],[Волинська область]]*100</f>
        <v>17.172523961661344</v>
      </c>
      <c r="F575" s="2">
        <f>Table2[[#This Row],[Дніпропетровська область]]*100</f>
        <v>34.7684809098294</v>
      </c>
      <c r="G575" s="2">
        <f>Table2[[#This Row],[Донецька область]]*100</f>
        <v>50.276799194765964</v>
      </c>
      <c r="H575" s="2">
        <f>Table2[[#This Row],[Житомирська область]]*100</f>
        <v>7.7167859984089207</v>
      </c>
      <c r="I575" s="2">
        <f>Table2[[#This Row],[Закарпатська область]]*100</f>
        <v>11.292962356792147</v>
      </c>
      <c r="J575" s="2">
        <f>Table2[[#This Row],[Запорізька область]]*100</f>
        <v>26.71641791044776</v>
      </c>
      <c r="K575" s="2">
        <f>Table2[[#This Row],[Івано-Франківська область]]*100</f>
        <v>23.506420993858185</v>
      </c>
      <c r="L575" s="2">
        <f>Table2[[#This Row],[Київська область]]*100</f>
        <v>14.671163575042156</v>
      </c>
      <c r="M575" s="2">
        <f>Table2[[#This Row],[Кіровоградська область]]*100</f>
        <v>8.7227414330218078</v>
      </c>
      <c r="N575" s="2">
        <f>Table2[[#This Row],[Луганська область]]*100</f>
        <v>23.658051689860837</v>
      </c>
      <c r="O575" s="2">
        <f>Table2[[#This Row],[Львівська область]]*100</f>
        <v>18.312829525483309</v>
      </c>
      <c r="P575" s="2">
        <f>Table2[[#This Row],[Миколаївська область]]*100</f>
        <v>24.024024024024033</v>
      </c>
      <c r="Q575" s="2">
        <f>Table2[[#This Row],[Одеська область]]*100</f>
        <v>38.600823045267482</v>
      </c>
      <c r="R575" s="2">
        <f>Table2[[#This Row],[Полтавська область]]*100</f>
        <v>39.734299516908216</v>
      </c>
      <c r="S575" s="2">
        <f>Table2[[#This Row],[Рівненська область]]*100</f>
        <v>16.714422158548224</v>
      </c>
      <c r="T575" s="2">
        <f>Table2[[#This Row],[Сумська область]]*100</f>
        <v>34.035827186512115</v>
      </c>
      <c r="U575" s="2">
        <f>Table2[[#This Row],[Тернопільська область]]*100</f>
        <v>10.532837670384138</v>
      </c>
      <c r="V575" s="2">
        <f>Table2[[#This Row],[Харківська область]]*100</f>
        <v>26.52399481193256</v>
      </c>
      <c r="W575" s="2">
        <f>Table2[[#This Row],[Херсонська область]]*100</f>
        <v>0</v>
      </c>
      <c r="X575" s="2">
        <f>Table2[[#This Row],[Хмельницька область]]*100</f>
        <v>21.590281612368855</v>
      </c>
      <c r="Y575" s="2">
        <f>Table2[[#This Row],[Черкаська область]]*100</f>
        <v>2.8021015761821366</v>
      </c>
      <c r="Z575" s="2">
        <f>Table2[[#This Row],[Чернівецька область]]*100</f>
        <v>20.332278481012661</v>
      </c>
      <c r="AA575" s="2">
        <f>Table2[[#This Row],[Чернігівська область]]*100</f>
        <v>14.791403286978522</v>
      </c>
    </row>
    <row r="576" spans="1:27" x14ac:dyDescent="0.35">
      <c r="A576" s="1">
        <v>44126</v>
      </c>
      <c r="B576" t="s">
        <v>32</v>
      </c>
      <c r="C576" s="2">
        <f>Table2[[#This Row],[м.Київ]]*100</f>
        <v>67.204502814258916</v>
      </c>
      <c r="D576" s="2">
        <f>Table2[[#This Row],[Вінницька область]]*100</f>
        <v>60.763267740011926</v>
      </c>
      <c r="E576" s="2">
        <f>Table2[[#This Row],[Волинська область]]*100</f>
        <v>55.431309904153359</v>
      </c>
      <c r="F576" s="2">
        <f>Table2[[#This Row],[Дніпропетровська область]]*100</f>
        <v>55.997833739507172</v>
      </c>
      <c r="G576" s="2">
        <f>Table2[[#This Row],[Донецька область]]*100</f>
        <v>74.282838449924498</v>
      </c>
      <c r="H576" s="2">
        <f>Table2[[#This Row],[Житомирська область]]*100</f>
        <v>52.585521081941131</v>
      </c>
      <c r="I576" s="2">
        <f>Table2[[#This Row],[Закарпатська область]]*100</f>
        <v>54.828150572831426</v>
      </c>
      <c r="J576" s="2">
        <f>Table2[[#This Row],[Запорізька область]]*100</f>
        <v>75</v>
      </c>
      <c r="K576" s="2">
        <f>Table2[[#This Row],[Івано-Франківська область]]*100</f>
        <v>59.798994974874375</v>
      </c>
      <c r="L576" s="2">
        <f>Table2[[#This Row],[Київська область]]*100</f>
        <v>54.525014052838671</v>
      </c>
      <c r="M576" s="2">
        <f>Table2[[#This Row],[Кіровоградська область]]*100</f>
        <v>60.124610591900307</v>
      </c>
      <c r="N576" s="2">
        <f>Table2[[#This Row],[Луганська область]]*100</f>
        <v>73.956262425447321</v>
      </c>
      <c r="O576" s="2">
        <f>Table2[[#This Row],[Львівська область]]*100</f>
        <v>54.657293497363803</v>
      </c>
      <c r="P576" s="2">
        <f>Table2[[#This Row],[Миколаївська область]]*100</f>
        <v>62.987987987987992</v>
      </c>
      <c r="Q576" s="2">
        <f>Table2[[#This Row],[Одеська область]]*100</f>
        <v>85.020576131687235</v>
      </c>
      <c r="R576" s="2">
        <f>Table2[[#This Row],[Полтавська область]]*100</f>
        <v>75.724637681159422</v>
      </c>
      <c r="S576" s="2">
        <f>Table2[[#This Row],[Рівненська область]]*100</f>
        <v>59.980897803247366</v>
      </c>
      <c r="T576" s="2">
        <f>Table2[[#This Row],[Сумська область]]*100</f>
        <v>59.220231822971549</v>
      </c>
      <c r="U576" s="2">
        <f>Table2[[#This Row],[Тернопільська область]]*100</f>
        <v>52.044609665427508</v>
      </c>
      <c r="V576" s="2">
        <f>Table2[[#This Row],[Харківська область]]*100</f>
        <v>64.299610894941637</v>
      </c>
      <c r="W576" s="2">
        <f>Table2[[#This Row],[Херсонська область]]*100</f>
        <v>47.20930232558139</v>
      </c>
      <c r="X576" s="2">
        <f>Table2[[#This Row],[Хмельницька область]]*100</f>
        <v>63.224737713970178</v>
      </c>
      <c r="Y576" s="2">
        <f>Table2[[#This Row],[Черкаська область]]*100</f>
        <v>61.82136602451839</v>
      </c>
      <c r="Z576" s="2">
        <f>Table2[[#This Row],[Чернівецька область]]*100</f>
        <v>60.680379746835442</v>
      </c>
      <c r="AA576" s="2">
        <f>Table2[[#This Row],[Чернігівська область]]*100</f>
        <v>66.877370417193433</v>
      </c>
    </row>
    <row r="577" spans="1:27" x14ac:dyDescent="0.35">
      <c r="A577" s="1">
        <v>44126</v>
      </c>
      <c r="B577" t="s">
        <v>33</v>
      </c>
      <c r="C577" s="2">
        <f>Table2[[#This Row],[м.Київ]]*100</f>
        <v>32.795497185741084</v>
      </c>
      <c r="D577" s="2">
        <f>Table2[[#This Row],[Вінницька область]]*100</f>
        <v>39.236732259988074</v>
      </c>
      <c r="E577" s="2">
        <f>Table2[[#This Row],[Волинська область]]*100</f>
        <v>44.568690095846641</v>
      </c>
      <c r="F577" s="2">
        <f>Table2[[#This Row],[Дніпропетровська область]]*100</f>
        <v>44.002166260492828</v>
      </c>
      <c r="G577" s="2">
        <f>Table2[[#This Row],[Донецька область]]*100</f>
        <v>25.717161550075506</v>
      </c>
      <c r="H577" s="2">
        <f>Table2[[#This Row],[Житомирська область]]*100</f>
        <v>47.414478918058869</v>
      </c>
      <c r="I577" s="2">
        <f>Table2[[#This Row],[Закарпатська область]]*100</f>
        <v>45.171849427168574</v>
      </c>
      <c r="J577" s="2">
        <f>Table2[[#This Row],[Запорізька область]]*100</f>
        <v>25</v>
      </c>
      <c r="K577" s="2">
        <f>Table2[[#This Row],[Івано-Франківська область]]*100</f>
        <v>40.201005025125625</v>
      </c>
      <c r="L577" s="2">
        <f>Table2[[#This Row],[Київська область]]*100</f>
        <v>45.474985947161329</v>
      </c>
      <c r="M577" s="2">
        <f>Table2[[#This Row],[Кіровоградська область]]*100</f>
        <v>39.875389408099693</v>
      </c>
      <c r="N577" s="2">
        <f>Table2[[#This Row],[Луганська область]]*100</f>
        <v>26.043737574552683</v>
      </c>
      <c r="O577" s="2">
        <f>Table2[[#This Row],[Львівська область]]*100</f>
        <v>45.342706502636197</v>
      </c>
      <c r="P577" s="2">
        <f>Table2[[#This Row],[Миколаївська область]]*100</f>
        <v>37.012012012012008</v>
      </c>
      <c r="Q577" s="2">
        <f>Table2[[#This Row],[Одеська область]]*100</f>
        <v>14.979423868312768</v>
      </c>
      <c r="R577" s="2">
        <f>Table2[[#This Row],[Полтавська область]]*100</f>
        <v>24.275362318840578</v>
      </c>
      <c r="S577" s="2">
        <f>Table2[[#This Row],[Рівненська область]]*100</f>
        <v>40.019102196752634</v>
      </c>
      <c r="T577" s="2">
        <f>Table2[[#This Row],[Сумська область]]*100</f>
        <v>40.779768177028451</v>
      </c>
      <c r="U577" s="2">
        <f>Table2[[#This Row],[Тернопільська область]]*100</f>
        <v>47.955390334572492</v>
      </c>
      <c r="V577" s="2">
        <f>Table2[[#This Row],[Харківська область]]*100</f>
        <v>35.700389105058363</v>
      </c>
      <c r="W577" s="2">
        <f>Table2[[#This Row],[Херсонська область]]*100</f>
        <v>52.79069767441861</v>
      </c>
      <c r="X577" s="2">
        <f>Table2[[#This Row],[Хмельницька область]]*100</f>
        <v>36.775262286029822</v>
      </c>
      <c r="Y577" s="2">
        <f>Table2[[#This Row],[Черкаська область]]*100</f>
        <v>38.17863397548161</v>
      </c>
      <c r="Z577" s="2">
        <f>Table2[[#This Row],[Чернівецька область]]*100</f>
        <v>39.319620253164558</v>
      </c>
      <c r="AA577" s="2">
        <f>Table2[[#This Row],[Чернігівська область]]*100</f>
        <v>33.12262958280656</v>
      </c>
    </row>
    <row r="578" spans="1:27" x14ac:dyDescent="0.35">
      <c r="A578" s="1">
        <v>44126</v>
      </c>
      <c r="B578" t="s">
        <v>46</v>
      </c>
      <c r="C578" s="2">
        <f>Table2[[#This Row],[м.Київ]]*100</f>
        <v>35.435327839484053</v>
      </c>
      <c r="D578" s="2">
        <f>Table2[[#This Row],[Вінницька область]]*100</f>
        <v>51.525618883131841</v>
      </c>
      <c r="E578" s="2">
        <f>Table2[[#This Row],[Волинська область]]*100</f>
        <v>29.079659706109823</v>
      </c>
      <c r="F578" s="2">
        <f>Table2[[#This Row],[Дніпропетровська область]]*100</f>
        <v>28.891941391941391</v>
      </c>
      <c r="G578" s="2">
        <f>Table2[[#This Row],[Донецька область]]*100</f>
        <v>31.436642453591606</v>
      </c>
      <c r="H578" s="2">
        <f>Table2[[#This Row],[Житомирська область]]*100</f>
        <v>50.151975683890583</v>
      </c>
      <c r="I578" s="2">
        <f>Table2[[#This Row],[Закарпатська область]]*100</f>
        <v>46.614173228346459</v>
      </c>
      <c r="J578" s="2">
        <f>Table2[[#This Row],[Запорізька область]]*100</f>
        <v>54.560716284275323</v>
      </c>
      <c r="K578" s="2">
        <f>Table2[[#This Row],[Івано-Франківська область]]*100</f>
        <v>39.863085834649816</v>
      </c>
      <c r="L578" s="2">
        <f>Table2[[#This Row],[Київська область]]*100</f>
        <v>47.62658227848101</v>
      </c>
      <c r="M578" s="2">
        <f>Table2[[#This Row],[Кіровоградська область]]*100</f>
        <v>53.98936170212766</v>
      </c>
      <c r="N578" s="2">
        <f>Table2[[#This Row],[Луганська область]]*100</f>
        <v>21.69811320754717</v>
      </c>
      <c r="O578" s="2">
        <f>Table2[[#This Row],[Львівська область]]*100</f>
        <v>46.143572621035055</v>
      </c>
      <c r="P578" s="2">
        <f>Table2[[#This Row],[Миколаївська область]]*100</f>
        <v>36.20324629498942</v>
      </c>
      <c r="Q578" s="2">
        <f>Table2[[#This Row],[Одеська область]]*100</f>
        <v>39.973217274857717</v>
      </c>
      <c r="R578" s="2">
        <f>Table2[[#This Row],[Полтавська область]]*100</f>
        <v>49.527559055118111</v>
      </c>
      <c r="S578" s="2">
        <f>Table2[[#This Row],[Рівненська область]]*100</f>
        <v>34.713595583160803</v>
      </c>
      <c r="T578" s="2">
        <f>Table2[[#This Row],[Сумська область]]*100</f>
        <v>41.382049245432881</v>
      </c>
      <c r="U578" s="2">
        <f>Table2[[#This Row],[Тернопільська область]]*100</f>
        <v>32.509960159362549</v>
      </c>
      <c r="V578" s="2">
        <f>Table2[[#This Row],[Харківська область]]*100</f>
        <v>23.910675381263616</v>
      </c>
      <c r="W578" s="2">
        <f>Table2[[#This Row],[Херсонська область]]*100</f>
        <v>75.94458438287154</v>
      </c>
      <c r="X578" s="2">
        <f>Table2[[#This Row],[Хмельницька область]]*100</f>
        <v>52.877891339429809</v>
      </c>
      <c r="Y578" s="2">
        <f>Table2[[#This Row],[Черкаська область]]*100</f>
        <v>47.712418300653596</v>
      </c>
      <c r="Z578" s="2">
        <f>Table2[[#This Row],[Чернівецька область]]*100</f>
        <v>35.151987529228371</v>
      </c>
      <c r="AA578" s="2">
        <f>Table2[[#This Row],[Чернігівська область]]*100</f>
        <v>32.912621359223301</v>
      </c>
    </row>
    <row r="579" spans="1:27" x14ac:dyDescent="0.35">
      <c r="A579" s="1">
        <v>44126</v>
      </c>
      <c r="B579" t="s">
        <v>47</v>
      </c>
      <c r="C579" s="2">
        <f>Table2[[#This Row],[м.Київ]]*100</f>
        <v>63.195146612740139</v>
      </c>
      <c r="D579" s="2">
        <f>Table2[[#This Row],[Вінницька область]]*100</f>
        <v>43.351955307262571</v>
      </c>
      <c r="E579" s="2">
        <f>Table2[[#This Row],[Волинська область]]*100</f>
        <v>58.244680851063833</v>
      </c>
      <c r="F579" s="2">
        <f>Table2[[#This Row],[Дніпропетровська область]]*100</f>
        <v>45.245641838351823</v>
      </c>
      <c r="G579" s="2">
        <f>Table2[[#This Row],[Донецька область]]*100</f>
        <v>51.091142490372278</v>
      </c>
      <c r="H579" s="2">
        <f>Table2[[#This Row],[Житомирська область]]*100</f>
        <v>13.333333333333334</v>
      </c>
      <c r="I579" s="2">
        <f>Table2[[#This Row],[Закарпатська область]]*100</f>
        <v>57.432432432432435</v>
      </c>
      <c r="J579" s="2">
        <f>Table2[[#This Row],[Запорізька область]]*100</f>
        <v>25.435897435897438</v>
      </c>
      <c r="K579" s="2">
        <f>Table2[[#This Row],[Івано-Франківська область]]*100</f>
        <v>53.236459709379126</v>
      </c>
      <c r="L579" s="2">
        <f>Table2[[#This Row],[Київська область]]*100</f>
        <v>71.096345514950173</v>
      </c>
      <c r="M579" s="2">
        <f>Table2[[#This Row],[Кіровоградська область]]*100</f>
        <v>67.980295566502463</v>
      </c>
      <c r="N579" s="2">
        <f>Table2[[#This Row],[Луганська область]]*100</f>
        <v>16.521739130434781</v>
      </c>
      <c r="O579" s="2">
        <f>Table2[[#This Row],[Львівська область]]*100</f>
        <v>52.315484804630977</v>
      </c>
      <c r="P579" s="2">
        <f>Table2[[#This Row],[Миколаївська область]]*100</f>
        <v>53.021442495126706</v>
      </c>
      <c r="Q579" s="2">
        <f>Table2[[#This Row],[Одеська область]]*100</f>
        <v>38.525963149078727</v>
      </c>
      <c r="R579" s="2">
        <f>Table2[[#This Row],[Полтавська область]]*100</f>
        <v>19.872813990461051</v>
      </c>
      <c r="S579" s="2">
        <f>Table2[[#This Row],[Рівненська область]]*100</f>
        <v>42.743538767395627</v>
      </c>
      <c r="T579" s="2">
        <f>Table2[[#This Row],[Сумська область]]*100</f>
        <v>71.593090211132434</v>
      </c>
      <c r="U579" s="2">
        <f>Table2[[#This Row],[Тернопільська область]]*100</f>
        <v>40.931372549019606</v>
      </c>
      <c r="V579" s="2">
        <f>Table2[[#This Row],[Харківська область]]*100</f>
        <v>82.460136674259672</v>
      </c>
      <c r="W579" s="2">
        <f>Table2[[#This Row],[Херсонська область]]*100</f>
        <v>5.4726368159203984</v>
      </c>
      <c r="X579" s="2">
        <f>Table2[[#This Row],[Хмельницька область]]*100</f>
        <v>49.745676500508644</v>
      </c>
      <c r="Y579" s="2">
        <f>Table2[[#This Row],[Черкаська область]]*100</f>
        <v>90.410958904109577</v>
      </c>
      <c r="Z579" s="2">
        <f>Table2[[#This Row],[Чернівецька область]]*100</f>
        <v>49.667405764966745</v>
      </c>
      <c r="AA579" s="2">
        <f>Table2[[#This Row],[Чернігівська область]]*100</f>
        <v>30.678466076696164</v>
      </c>
    </row>
    <row r="580" spans="1:27" x14ac:dyDescent="0.35">
      <c r="A580" s="1">
        <v>44126</v>
      </c>
      <c r="B580" t="s">
        <v>48</v>
      </c>
      <c r="C580" s="2">
        <f>Table2[[#This Row],[м.Київ]]*100</f>
        <v>36.804853387259854</v>
      </c>
      <c r="D580" s="2">
        <f>Table2[[#This Row],[Вінницька область]]*100</f>
        <v>56.648044692737429</v>
      </c>
      <c r="E580" s="2">
        <f>Table2[[#This Row],[Волинська область]]*100</f>
        <v>41.755319148936174</v>
      </c>
      <c r="F580" s="2">
        <f>Table2[[#This Row],[Дніпропетровська область]]*100</f>
        <v>54.754358161648177</v>
      </c>
      <c r="G580" s="2">
        <f>Table2[[#This Row],[Донецька область]]*100</f>
        <v>48.90885750962773</v>
      </c>
      <c r="H580" s="2">
        <f>Table2[[#This Row],[Житомирська область]]*100</f>
        <v>86.666666666666671</v>
      </c>
      <c r="I580" s="2">
        <f>Table2[[#This Row],[Закарпатська область]]*100</f>
        <v>42.567567567567565</v>
      </c>
      <c r="J580" s="2">
        <f>Table2[[#This Row],[Запорізька область]]*100</f>
        <v>74.564102564102569</v>
      </c>
      <c r="K580" s="2">
        <f>Table2[[#This Row],[Івано-Франківська область]]*100</f>
        <v>46.763540290620867</v>
      </c>
      <c r="L580" s="2">
        <f>Table2[[#This Row],[Київська область]]*100</f>
        <v>28.903654485049834</v>
      </c>
      <c r="M580" s="2">
        <f>Table2[[#This Row],[Кіровоградська область]]*100</f>
        <v>32.019704433497537</v>
      </c>
      <c r="N580" s="2">
        <f>Table2[[#This Row],[Луганська область]]*100</f>
        <v>83.478260869565219</v>
      </c>
      <c r="O580" s="2">
        <f>Table2[[#This Row],[Львівська область]]*100</f>
        <v>47.68451519536903</v>
      </c>
      <c r="P580" s="2">
        <f>Table2[[#This Row],[Миколаївська область]]*100</f>
        <v>46.978557504873294</v>
      </c>
      <c r="Q580" s="2">
        <f>Table2[[#This Row],[Одеська область]]*100</f>
        <v>61.47403685092128</v>
      </c>
      <c r="R580" s="2">
        <f>Table2[[#This Row],[Полтавська область]]*100</f>
        <v>80.12718600953896</v>
      </c>
      <c r="S580" s="2">
        <f>Table2[[#This Row],[Рівненська область]]*100</f>
        <v>57.256461232604373</v>
      </c>
      <c r="T580" s="2">
        <f>Table2[[#This Row],[Сумська область]]*100</f>
        <v>28.406909788867562</v>
      </c>
      <c r="U580" s="2">
        <f>Table2[[#This Row],[Тернопільська область]]*100</f>
        <v>59.068627450980394</v>
      </c>
      <c r="V580" s="2">
        <f>Table2[[#This Row],[Харківська область]]*100</f>
        <v>17.539863325740317</v>
      </c>
      <c r="W580" s="2">
        <f>Table2[[#This Row],[Херсонська область]]*100</f>
        <v>94.527363184079604</v>
      </c>
      <c r="X580" s="2">
        <f>Table2[[#This Row],[Хмельницька область]]*100</f>
        <v>50.254323499491349</v>
      </c>
      <c r="Y580" s="2">
        <f>Table2[[#This Row],[Черкаська область]]*100</f>
        <v>9.5890410958904102</v>
      </c>
      <c r="Z580" s="2">
        <f>Table2[[#This Row],[Чернівецька область]]*100</f>
        <v>50.332594235033255</v>
      </c>
      <c r="AA580" s="2">
        <f>Table2[[#This Row],[Чернігівська область]]*100</f>
        <v>69.321533923303832</v>
      </c>
    </row>
    <row r="581" spans="1:27" x14ac:dyDescent="0.35">
      <c r="A581" s="1">
        <v>44126</v>
      </c>
      <c r="B581" t="s">
        <v>49</v>
      </c>
      <c r="C581" s="2">
        <f>Table2[[#This Row],[м.Київ]]*100</f>
        <v>60.777385159010599</v>
      </c>
      <c r="D581" s="2">
        <f>Table2[[#This Row],[Вінницька область]]*100</f>
        <v>15.789473684210526</v>
      </c>
      <c r="E581" s="2">
        <f>Table2[[#This Row],[Волинська область]]*100</f>
        <v>52</v>
      </c>
      <c r="F581" s="2">
        <f>Table2[[#This Row],[Дніпропетровська область]]*100</f>
        <v>30.882352941176471</v>
      </c>
      <c r="G581" s="2">
        <f>Table2[[#This Row],[Донецька область]]*100</f>
        <v>81.17647058823529</v>
      </c>
      <c r="H581" s="2">
        <f>Table2[[#This Row],[Житомирська область]]*100</f>
        <v>23.684210526315788</v>
      </c>
      <c r="I581" s="2">
        <f>Table2[[#This Row],[Закарпатська область]]*100</f>
        <v>52.72727272727272</v>
      </c>
      <c r="J581" s="2">
        <f>Table2[[#This Row],[Запорізька область]]*100</f>
        <v>40.277777777777779</v>
      </c>
      <c r="K581" s="2">
        <f>Table2[[#This Row],[Івано-Франківська область]]*100</f>
        <v>68.055555555555557</v>
      </c>
      <c r="L581" s="2">
        <f>Table2[[#This Row],[Київська область]]*100</f>
        <v>53.296703296703299</v>
      </c>
      <c r="M581" s="2">
        <f>Table2[[#This Row],[Кіровоградська область]]*100</f>
        <v>32.692307692307693</v>
      </c>
      <c r="N581" s="2">
        <f>Table2[[#This Row],[Луганська область]]*100</f>
        <v>44.186046511627907</v>
      </c>
      <c r="O581" s="2">
        <f>Table2[[#This Row],[Львівська область]]*100</f>
        <v>57.079646017699112</v>
      </c>
      <c r="P581" s="2">
        <f>Table2[[#This Row],[Миколаївська область]]*100</f>
        <v>43.362831858407077</v>
      </c>
      <c r="Q581" s="2">
        <f>Table2[[#This Row],[Одеська область]]*100</f>
        <v>15.479876160990713</v>
      </c>
      <c r="R581" s="2">
        <f>Table2[[#This Row],[Полтавська область]]*100</f>
        <v>16.447368421052634</v>
      </c>
      <c r="S581" s="2">
        <f>Table2[[#This Row],[Рівненська область]]*100</f>
        <v>51.785714285714292</v>
      </c>
      <c r="T581" s="2">
        <f>Table2[[#This Row],[Сумська область]]*100</f>
        <v>12</v>
      </c>
      <c r="U581" s="2">
        <f>Table2[[#This Row],[Тернопільська область]]*100</f>
        <v>39.484978540772531</v>
      </c>
      <c r="V581" s="2">
        <f>Table2[[#This Row],[Харківська область]]*100</f>
        <v>54.337899543378995</v>
      </c>
      <c r="W581" s="2">
        <f>Table2[[#This Row],[Херсонська область]]*100</f>
        <v>34.375</v>
      </c>
      <c r="X581" s="2">
        <f>Table2[[#This Row],[Хмельницька область]]*100</f>
        <v>51.81818181818182</v>
      </c>
      <c r="Y581" s="2">
        <f>Table2[[#This Row],[Черкаська область]]*100</f>
        <v>62.790697674418603</v>
      </c>
      <c r="Z581" s="2">
        <f>Table2[[#This Row],[Чернівецька область]]*100</f>
        <v>60</v>
      </c>
      <c r="AA581" s="2">
        <f>Table2[[#This Row],[Чернігівська область]]*100</f>
        <v>25.423728813559322</v>
      </c>
    </row>
    <row r="582" spans="1:27" x14ac:dyDescent="0.35">
      <c r="A582" s="1">
        <v>44126</v>
      </c>
      <c r="B582" t="s">
        <v>50</v>
      </c>
      <c r="C582" s="2">
        <f>Table2[[#This Row],[м.Київ]]*100</f>
        <v>39.222614840989401</v>
      </c>
      <c r="D582" s="2">
        <f>Table2[[#This Row],[Вінницька область]]*100</f>
        <v>84.210526315789465</v>
      </c>
      <c r="E582" s="2">
        <f>Table2[[#This Row],[Волинська область]]*100</f>
        <v>48</v>
      </c>
      <c r="F582" s="2">
        <f>Table2[[#This Row],[Дніпропетровська область]]*100</f>
        <v>69.117647058823522</v>
      </c>
      <c r="G582" s="2">
        <f>Table2[[#This Row],[Донецька область]]*100</f>
        <v>18.823529411764707</v>
      </c>
      <c r="H582" s="2">
        <f>Table2[[#This Row],[Житомирська область]]*100</f>
        <v>76.31578947368422</v>
      </c>
      <c r="I582" s="2">
        <f>Table2[[#This Row],[Закарпатська область]]*100</f>
        <v>47.272727272727273</v>
      </c>
      <c r="J582" s="2">
        <f>Table2[[#This Row],[Запорізька область]]*100</f>
        <v>59.722222222222221</v>
      </c>
      <c r="K582" s="2">
        <f>Table2[[#This Row],[Івано-Франківська область]]*100</f>
        <v>31.944444444444443</v>
      </c>
      <c r="L582" s="2">
        <f>Table2[[#This Row],[Київська область]]*100</f>
        <v>46.703296703296701</v>
      </c>
      <c r="M582" s="2">
        <f>Table2[[#This Row],[Кіровоградська область]]*100</f>
        <v>67.307692307692307</v>
      </c>
      <c r="N582" s="2">
        <f>Table2[[#This Row],[Луганська область]]*100</f>
        <v>55.813953488372093</v>
      </c>
      <c r="O582" s="2">
        <f>Table2[[#This Row],[Львівська область]]*100</f>
        <v>42.920353982300888</v>
      </c>
      <c r="P582" s="2">
        <f>Table2[[#This Row],[Миколаївська область]]*100</f>
        <v>56.637168141592923</v>
      </c>
      <c r="Q582" s="2">
        <f>Table2[[#This Row],[Одеська область]]*100</f>
        <v>84.520123839009287</v>
      </c>
      <c r="R582" s="2">
        <f>Table2[[#This Row],[Полтавська область]]*100</f>
        <v>83.55263157894737</v>
      </c>
      <c r="S582" s="2">
        <f>Table2[[#This Row],[Рівненська область]]*100</f>
        <v>48.214285714285715</v>
      </c>
      <c r="T582" s="2">
        <f>Table2[[#This Row],[Сумська область]]*100</f>
        <v>88</v>
      </c>
      <c r="U582" s="2">
        <f>Table2[[#This Row],[Тернопільська область]]*100</f>
        <v>60.515021459227469</v>
      </c>
      <c r="V582" s="2">
        <f>Table2[[#This Row],[Харківська область]]*100</f>
        <v>45.662100456621005</v>
      </c>
      <c r="W582" s="2">
        <f>Table2[[#This Row],[Херсонська область]]*100</f>
        <v>65.625</v>
      </c>
      <c r="X582" s="2">
        <f>Table2[[#This Row],[Хмельницька область]]*100</f>
        <v>48.18181818181818</v>
      </c>
      <c r="Y582" s="2">
        <f>Table2[[#This Row],[Черкаська область]]*100</f>
        <v>37.209302325581397</v>
      </c>
      <c r="Z582" s="2">
        <f>Table2[[#This Row],[Чернівецька область]]*100</f>
        <v>40</v>
      </c>
      <c r="AA582" s="2">
        <f>Table2[[#This Row],[Чернігівська область]]*100</f>
        <v>74.576271186440678</v>
      </c>
    </row>
    <row r="583" spans="1:27" x14ac:dyDescent="0.35">
      <c r="A583" s="1">
        <v>44126</v>
      </c>
      <c r="B583" t="s">
        <v>51</v>
      </c>
      <c r="C583" s="2">
        <f>Table2[[#This Row],[м.Київ]]*100</f>
        <v>17.346938775510203</v>
      </c>
      <c r="D583" s="2">
        <f>Table2[[#This Row],[Вінницька область]]*100</f>
        <v>26.797385620915033</v>
      </c>
      <c r="E583" s="2">
        <f>Table2[[#This Row],[Волинська область]]*100</f>
        <v>6.8965517241379306</v>
      </c>
      <c r="F583" s="2">
        <f>Table2[[#This Row],[Дніпропетровська область]]*100</f>
        <v>2.2123893805309733</v>
      </c>
      <c r="G583" s="2">
        <f>Table2[[#This Row],[Донецька область]]*100</f>
        <v>10.052910052910052</v>
      </c>
      <c r="H583" s="2">
        <f>Table2[[#This Row],[Житомирська область]]*100</f>
        <v>3.7037037037037033</v>
      </c>
      <c r="I583" s="2">
        <f>Table2[[#This Row],[Закарпатська область]]*100</f>
        <v>11.711711711711711</v>
      </c>
      <c r="J583" s="2">
        <f>Table2[[#This Row],[Запорізька область]]*100</f>
        <v>12.742382271468145</v>
      </c>
      <c r="K583" s="2">
        <f>Table2[[#This Row],[Івано-Франківська область]]*100</f>
        <v>35.2112676056338</v>
      </c>
      <c r="L583" s="2">
        <f>Table2[[#This Row],[Київська область]]*100</f>
        <v>10.582010582010582</v>
      </c>
      <c r="M583" s="2">
        <f>Table2[[#This Row],[Кіровоградська область]]*100</f>
        <v>27.659574468085108</v>
      </c>
      <c r="N583" s="2">
        <f>Table2[[#This Row],[Луганська область]]*100</f>
        <v>4.6511627906976747</v>
      </c>
      <c r="O583" s="2">
        <f>Table2[[#This Row],[Львівська область]]*100</f>
        <v>19.88950276243094</v>
      </c>
      <c r="P583" s="2">
        <f>Table2[[#This Row],[Миколаївська область]]*100</f>
        <v>3.7267080745341614</v>
      </c>
      <c r="Q583" s="2">
        <f>Table2[[#This Row],[Одеська область]]*100</f>
        <v>3.2520325203252036</v>
      </c>
      <c r="R583" s="2">
        <f>Table2[[#This Row],[Полтавська область]]*100</f>
        <v>6.0200668896321075</v>
      </c>
      <c r="S583" s="2">
        <f>Table2[[#This Row],[Рівненська область]]*100</f>
        <v>5.8823529411764701</v>
      </c>
      <c r="T583" s="2">
        <f>Table2[[#This Row],[Сумська область]]*100</f>
        <v>3.90625</v>
      </c>
      <c r="U583" s="2">
        <f>Table2[[#This Row],[Тернопільська область]]*100</f>
        <v>9.9009900990099009</v>
      </c>
      <c r="V583" s="2">
        <f>Table2[[#This Row],[Харківська область]]*100</f>
        <v>24.074074074074073</v>
      </c>
      <c r="W583" s="2">
        <f>Table2[[#This Row],[Херсонська область]]*100</f>
        <v>5.027932960893855</v>
      </c>
      <c r="X583" s="2">
        <f>Table2[[#This Row],[Хмельницька область]]*100</f>
        <v>13.768115942028986</v>
      </c>
      <c r="Y583" s="2">
        <f>Table2[[#This Row],[Черкаська область]]*100</f>
        <v>8.1818181818181817</v>
      </c>
      <c r="Z583" s="2">
        <f>Table2[[#This Row],[Чернівецька область]]*100</f>
        <v>2.6490066225165565</v>
      </c>
      <c r="AA583" s="2">
        <f>Table2[[#This Row],[Чернігівська область]]*100</f>
        <v>6.1068702290076331</v>
      </c>
    </row>
    <row r="584" spans="1:27" x14ac:dyDescent="0.35">
      <c r="A584" s="1">
        <v>44126</v>
      </c>
      <c r="B584" t="s">
        <v>52</v>
      </c>
      <c r="C584" s="2">
        <f>Table2[[#This Row],[м.Київ]]*100</f>
        <v>82.653061224489804</v>
      </c>
      <c r="D584" s="2">
        <f>Table2[[#This Row],[Вінницька область]]*100</f>
        <v>73.202614379084963</v>
      </c>
      <c r="E584" s="2">
        <f>Table2[[#This Row],[Волинська область]]*100</f>
        <v>93.103448275862064</v>
      </c>
      <c r="F584" s="2">
        <f>Table2[[#This Row],[Дніпропетровська область]]*100</f>
        <v>97.787610619469021</v>
      </c>
      <c r="G584" s="2">
        <f>Table2[[#This Row],[Донецька область]]*100</f>
        <v>89.947089947089935</v>
      </c>
      <c r="H584" s="2">
        <f>Table2[[#This Row],[Житомирська область]]*100</f>
        <v>96.296296296296291</v>
      </c>
      <c r="I584" s="2">
        <f>Table2[[#This Row],[Закарпатська область]]*100</f>
        <v>88.288288288288285</v>
      </c>
      <c r="J584" s="2">
        <f>Table2[[#This Row],[Запорізька область]]*100</f>
        <v>87.257617728531855</v>
      </c>
      <c r="K584" s="2">
        <f>Table2[[#This Row],[Івано-Франківська область]]*100</f>
        <v>64.788732394366207</v>
      </c>
      <c r="L584" s="2">
        <f>Table2[[#This Row],[Київська область]]*100</f>
        <v>89.417989417989418</v>
      </c>
      <c r="M584" s="2">
        <f>Table2[[#This Row],[Кіровоградська область]]*100</f>
        <v>72.340425531914903</v>
      </c>
      <c r="N584" s="2">
        <f>Table2[[#This Row],[Луганська область]]*100</f>
        <v>95.348837209302332</v>
      </c>
      <c r="O584" s="2">
        <f>Table2[[#This Row],[Львівська область]]*100</f>
        <v>80.110497237569049</v>
      </c>
      <c r="P584" s="2">
        <f>Table2[[#This Row],[Миколаївська область]]*100</f>
        <v>96.273291925465841</v>
      </c>
      <c r="Q584" s="2">
        <f>Table2[[#This Row],[Одеська область]]*100</f>
        <v>96.747967479674799</v>
      </c>
      <c r="R584" s="2">
        <f>Table2[[#This Row],[Полтавська область]]*100</f>
        <v>93.979933110367895</v>
      </c>
      <c r="S584" s="2">
        <f>Table2[[#This Row],[Рівненська область]]*100</f>
        <v>94.117647058823522</v>
      </c>
      <c r="T584" s="2">
        <f>Table2[[#This Row],[Сумська область]]*100</f>
        <v>96.09375</v>
      </c>
      <c r="U584" s="2">
        <f>Table2[[#This Row],[Тернопільська область]]*100</f>
        <v>90.099009900990097</v>
      </c>
      <c r="V584" s="2">
        <f>Table2[[#This Row],[Харківська область]]*100</f>
        <v>75.925925925925924</v>
      </c>
      <c r="W584" s="2">
        <f>Table2[[#This Row],[Херсонська область]]*100</f>
        <v>94.97206703910615</v>
      </c>
      <c r="X584" s="2">
        <f>Table2[[#This Row],[Хмельницька область]]*100</f>
        <v>86.231884057971016</v>
      </c>
      <c r="Y584" s="2">
        <f>Table2[[#This Row],[Черкаська область]]*100</f>
        <v>91.818181818181827</v>
      </c>
      <c r="Z584" s="2">
        <f>Table2[[#This Row],[Чернівецька область]]*100</f>
        <v>97.350993377483448</v>
      </c>
      <c r="AA584" s="2">
        <f>Table2[[#This Row],[Чернігівська область]]*100</f>
        <v>93.893129770992374</v>
      </c>
    </row>
    <row r="585" spans="1:27" x14ac:dyDescent="0.35">
      <c r="A585" s="1">
        <v>44127</v>
      </c>
      <c r="B585" t="s">
        <v>30</v>
      </c>
      <c r="C585" s="2">
        <f>Table2[[#This Row],[м.Київ]]*100</f>
        <v>63.619402985074622</v>
      </c>
      <c r="D585" s="2">
        <f>Table2[[#This Row],[Вінницька область]]*100</f>
        <v>19.308357348703169</v>
      </c>
      <c r="E585" s="2">
        <f>Table2[[#This Row],[Волинська область]]*100</f>
        <v>37.699680511182109</v>
      </c>
      <c r="F585" s="2">
        <f>Table2[[#This Row],[Дніпропетровська область]]*100</f>
        <v>21.736785329018339</v>
      </c>
      <c r="G585" s="2">
        <f>Table2[[#This Row],[Донецька область]]*100</f>
        <v>24.760946149974835</v>
      </c>
      <c r="H585" s="2">
        <f>Table2[[#This Row],[Житомирська область]]*100</f>
        <v>46.166134185303513</v>
      </c>
      <c r="I585" s="2">
        <f>Table2[[#This Row],[Закарпатська область]]*100</f>
        <v>46.61776691116544</v>
      </c>
      <c r="J585" s="2">
        <f>Table2[[#This Row],[Запорізька область]]*100</f>
        <v>50.223880597014926</v>
      </c>
      <c r="K585" s="2">
        <f>Table2[[#This Row],[Івано-Франківська область]]*100</f>
        <v>41.764377442769401</v>
      </c>
      <c r="L585" s="2">
        <f>Table2[[#This Row],[Київська область]]*100</f>
        <v>39.685216413715565</v>
      </c>
      <c r="M585" s="2">
        <f>Table2[[#This Row],[Кіровоградська область]]*100</f>
        <v>55.763239875389402</v>
      </c>
      <c r="N585" s="2">
        <f>Table2[[#This Row],[Луганська область]]*100</f>
        <v>51.491053677932406</v>
      </c>
      <c r="O585" s="2">
        <f>Table2[[#This Row],[Львівська область]]*100</f>
        <v>36.871704745166959</v>
      </c>
      <c r="P585" s="2">
        <f>Table2[[#This Row],[Миколаївська область]]*100</f>
        <v>37.687687687687685</v>
      </c>
      <c r="Q585" s="2">
        <f>Table2[[#This Row],[Одеська область]]*100</f>
        <v>39.010600706713781</v>
      </c>
      <c r="R585" s="2">
        <f>Table2[[#This Row],[Полтавська область]]*100</f>
        <v>29.947089947089943</v>
      </c>
      <c r="S585" s="2">
        <f>Table2[[#This Row],[Рівненська область]]*100</f>
        <v>47.432024169184288</v>
      </c>
      <c r="T585" s="2">
        <f>Table2[[#This Row],[Сумська область]]*100</f>
        <v>22.971548998946258</v>
      </c>
      <c r="U585" s="2">
        <f>Table2[[#This Row],[Тернопільська область]]*100</f>
        <v>41.305674191580231</v>
      </c>
      <c r="V585" s="2">
        <f>Table2[[#This Row],[Харківська область]]*100</f>
        <v>35.806650246305423</v>
      </c>
      <c r="W585" s="2">
        <f>Table2[[#This Row],[Херсонська область]]*100</f>
        <v>48.372093023255815</v>
      </c>
      <c r="X585" s="2">
        <f>Table2[[#This Row],[Хмельницька область]]*100</f>
        <v>41.634456101601323</v>
      </c>
      <c r="Y585" s="2">
        <f>Table2[[#This Row],[Черкаська область]]*100</f>
        <v>60.420315236427328</v>
      </c>
      <c r="Z585" s="2">
        <f>Table2[[#This Row],[Чернівецька область]]*100</f>
        <v>41.297468354430379</v>
      </c>
      <c r="AA585" s="2">
        <f>Table2[[#This Row],[Чернігівська область]]*100</f>
        <v>45.342312008978674</v>
      </c>
    </row>
    <row r="586" spans="1:27" x14ac:dyDescent="0.35">
      <c r="A586" s="1">
        <v>44127</v>
      </c>
      <c r="B586" t="s">
        <v>31</v>
      </c>
      <c r="C586" s="2">
        <f>Table2[[#This Row],[м.Київ]]*100</f>
        <v>4.6268656716417889</v>
      </c>
      <c r="D586" s="2">
        <f>Table2[[#This Row],[Вінницька область]]*100</f>
        <v>40.461095100864561</v>
      </c>
      <c r="E586" s="2">
        <f>Table2[[#This Row],[Волинська область]]*100</f>
        <v>16.932907348242811</v>
      </c>
      <c r="F586" s="2">
        <f>Table2[[#This Row],[Дніпропетровська область]]*100</f>
        <v>32.740021574973035</v>
      </c>
      <c r="G586" s="2">
        <f>Table2[[#This Row],[Донецька область]]*100</f>
        <v>50.830397584297927</v>
      </c>
      <c r="H586" s="2">
        <f>Table2[[#This Row],[Житомирська область]]*100</f>
        <v>9.5047923322683694</v>
      </c>
      <c r="I586" s="2">
        <f>Table2[[#This Row],[Закарпатська область]]*100</f>
        <v>11.246943765281181</v>
      </c>
      <c r="J586" s="2">
        <f>Table2[[#This Row],[Запорізька область]]*100</f>
        <v>25.8955223880597</v>
      </c>
      <c r="K586" s="2">
        <f>Table2[[#This Row],[Івано-Франківська область]]*100</f>
        <v>18.872138470128423</v>
      </c>
      <c r="L586" s="2">
        <f>Table2[[#This Row],[Київська область]]*100</f>
        <v>16.807195053400793</v>
      </c>
      <c r="M586" s="2">
        <f>Table2[[#This Row],[Кіровоградська область]]*100</f>
        <v>8.4112149532710294</v>
      </c>
      <c r="N586" s="2">
        <f>Table2[[#This Row],[Луганська область]]*100</f>
        <v>22.465208747514907</v>
      </c>
      <c r="O586" s="2">
        <f>Table2[[#This Row],[Львівська область]]*100</f>
        <v>19.824253075571178</v>
      </c>
      <c r="P586" s="2">
        <f>Table2[[#This Row],[Миколаївська область]]*100</f>
        <v>20.495495495495497</v>
      </c>
      <c r="Q586" s="2">
        <f>Table2[[#This Row],[Одеська область]]*100</f>
        <v>40.424028268551226</v>
      </c>
      <c r="R586" s="2">
        <f>Table2[[#This Row],[Полтавська область]]*100</f>
        <v>38.941798941798943</v>
      </c>
      <c r="S586" s="2">
        <f>Table2[[#This Row],[Рівненська область]]*100</f>
        <v>18.026183282980863</v>
      </c>
      <c r="T586" s="2">
        <f>Table2[[#This Row],[Сумська область]]*100</f>
        <v>32.982086406743946</v>
      </c>
      <c r="U586" s="2">
        <f>Table2[[#This Row],[Тернопільська область]]*100</f>
        <v>9.579011592434405</v>
      </c>
      <c r="V586" s="2">
        <f>Table2[[#This Row],[Харківська область]]*100</f>
        <v>24.722906403940886</v>
      </c>
      <c r="W586" s="2">
        <f>Table2[[#This Row],[Херсонська область]]*100</f>
        <v>0</v>
      </c>
      <c r="X586" s="2">
        <f>Table2[[#This Row],[Хмельницька область]]*100</f>
        <v>22.915516289342907</v>
      </c>
      <c r="Y586" s="2">
        <f>Table2[[#This Row],[Черкаська область]]*100</f>
        <v>2.8021015761821366</v>
      </c>
      <c r="Z586" s="2">
        <f>Table2[[#This Row],[Чернівецька область]]*100</f>
        <v>21.12341772151899</v>
      </c>
      <c r="AA586" s="2">
        <f>Table2[[#This Row],[Чернігівська область]]*100</f>
        <v>17.620650953984292</v>
      </c>
    </row>
    <row r="587" spans="1:27" x14ac:dyDescent="0.35">
      <c r="A587" s="1">
        <v>44127</v>
      </c>
      <c r="B587" t="s">
        <v>32</v>
      </c>
      <c r="C587" s="2">
        <f>Table2[[#This Row],[м.Київ]]*100</f>
        <v>68.24626865671641</v>
      </c>
      <c r="D587" s="2">
        <f>Table2[[#This Row],[Вінницька область]]*100</f>
        <v>59.76945244956773</v>
      </c>
      <c r="E587" s="2">
        <f>Table2[[#This Row],[Волинська область]]*100</f>
        <v>54.632587859424916</v>
      </c>
      <c r="F587" s="2">
        <f>Table2[[#This Row],[Дніпропетровська область]]*100</f>
        <v>54.476806903991374</v>
      </c>
      <c r="G587" s="2">
        <f>Table2[[#This Row],[Донецька область]]*100</f>
        <v>75.591343734272769</v>
      </c>
      <c r="H587" s="2">
        <f>Table2[[#This Row],[Житомирська область]]*100</f>
        <v>55.670926517571885</v>
      </c>
      <c r="I587" s="2">
        <f>Table2[[#This Row],[Закарпатська область]]*100</f>
        <v>57.86471067644662</v>
      </c>
      <c r="J587" s="2">
        <f>Table2[[#This Row],[Запорізька область]]*100</f>
        <v>76.119402985074629</v>
      </c>
      <c r="K587" s="2">
        <f>Table2[[#This Row],[Івано-Франківська область]]*100</f>
        <v>60.636515912897828</v>
      </c>
      <c r="L587" s="2">
        <f>Table2[[#This Row],[Київська область]]*100</f>
        <v>56.492411467116355</v>
      </c>
      <c r="M587" s="2">
        <f>Table2[[#This Row],[Кіровоградська область]]*100</f>
        <v>64.17445482866043</v>
      </c>
      <c r="N587" s="2">
        <f>Table2[[#This Row],[Луганська область]]*100</f>
        <v>73.956262425447321</v>
      </c>
      <c r="O587" s="2">
        <f>Table2[[#This Row],[Львівська область]]*100</f>
        <v>56.695957820738144</v>
      </c>
      <c r="P587" s="2">
        <f>Table2[[#This Row],[Миколаївська область]]*100</f>
        <v>58.183183183183182</v>
      </c>
      <c r="Q587" s="2">
        <f>Table2[[#This Row],[Одеська область]]*100</f>
        <v>79.434628975265014</v>
      </c>
      <c r="R587" s="2">
        <f>Table2[[#This Row],[Полтавська область]]*100</f>
        <v>68.888888888888886</v>
      </c>
      <c r="S587" s="2">
        <f>Table2[[#This Row],[Рівненська область]]*100</f>
        <v>65.458207452165155</v>
      </c>
      <c r="T587" s="2">
        <f>Table2[[#This Row],[Сумська область]]*100</f>
        <v>55.953635405690207</v>
      </c>
      <c r="U587" s="2">
        <f>Table2[[#This Row],[Тернопільська область]]*100</f>
        <v>50.884685784014636</v>
      </c>
      <c r="V587" s="2">
        <f>Table2[[#This Row],[Харківська область]]*100</f>
        <v>60.529556650246306</v>
      </c>
      <c r="W587" s="2">
        <f>Table2[[#This Row],[Херсонська область]]*100</f>
        <v>48.372093023255815</v>
      </c>
      <c r="X587" s="2">
        <f>Table2[[#This Row],[Хмельницька область]]*100</f>
        <v>64.549972390944234</v>
      </c>
      <c r="Y587" s="2">
        <f>Table2[[#This Row],[Черкаська область]]*100</f>
        <v>63.22241681260946</v>
      </c>
      <c r="Z587" s="2">
        <f>Table2[[#This Row],[Чернівецька область]]*100</f>
        <v>62.420886075949369</v>
      </c>
      <c r="AA587" s="2">
        <f>Table2[[#This Row],[Чернігівська область]]*100</f>
        <v>62.962962962962962</v>
      </c>
    </row>
    <row r="588" spans="1:27" x14ac:dyDescent="0.35">
      <c r="A588" s="1">
        <v>44127</v>
      </c>
      <c r="B588" t="s">
        <v>33</v>
      </c>
      <c r="C588" s="2">
        <f>Table2[[#This Row],[м.Київ]]*100</f>
        <v>31.753731343283587</v>
      </c>
      <c r="D588" s="2">
        <f>Table2[[#This Row],[Вінницька область]]*100</f>
        <v>40.23054755043227</v>
      </c>
      <c r="E588" s="2">
        <f>Table2[[#This Row],[Волинська область]]*100</f>
        <v>45.367412140575084</v>
      </c>
      <c r="F588" s="2">
        <f>Table2[[#This Row],[Дніпропетровська область]]*100</f>
        <v>45.523193096008626</v>
      </c>
      <c r="G588" s="2">
        <f>Table2[[#This Row],[Донецька область]]*100</f>
        <v>24.408656265727235</v>
      </c>
      <c r="H588" s="2">
        <f>Table2[[#This Row],[Житомирська область]]*100</f>
        <v>44.329073482428115</v>
      </c>
      <c r="I588" s="2">
        <f>Table2[[#This Row],[Закарпатська область]]*100</f>
        <v>42.13528932355338</v>
      </c>
      <c r="J588" s="2">
        <f>Table2[[#This Row],[Запорізька область]]*100</f>
        <v>23.880597014925375</v>
      </c>
      <c r="K588" s="2">
        <f>Table2[[#This Row],[Івано-Франківська область]]*100</f>
        <v>39.363484087102172</v>
      </c>
      <c r="L588" s="2">
        <f>Table2[[#This Row],[Київська область]]*100</f>
        <v>43.507588532883645</v>
      </c>
      <c r="M588" s="2">
        <f>Table2[[#This Row],[Кіровоградська область]]*100</f>
        <v>35.82554517133957</v>
      </c>
      <c r="N588" s="2">
        <f>Table2[[#This Row],[Луганська область]]*100</f>
        <v>26.043737574552683</v>
      </c>
      <c r="O588" s="2">
        <f>Table2[[#This Row],[Львівська область]]*100</f>
        <v>43.304042179261856</v>
      </c>
      <c r="P588" s="2">
        <f>Table2[[#This Row],[Миколаївська область]]*100</f>
        <v>41.816816816816818</v>
      </c>
      <c r="Q588" s="2">
        <f>Table2[[#This Row],[Одеська область]]*100</f>
        <v>20.56537102473499</v>
      </c>
      <c r="R588" s="2">
        <f>Table2[[#This Row],[Полтавська область]]*100</f>
        <v>31.111111111111111</v>
      </c>
      <c r="S588" s="2">
        <f>Table2[[#This Row],[Рівненська область]]*100</f>
        <v>34.541792547834845</v>
      </c>
      <c r="T588" s="2">
        <f>Table2[[#This Row],[Сумська область]]*100</f>
        <v>44.046364594309793</v>
      </c>
      <c r="U588" s="2">
        <f>Table2[[#This Row],[Тернопільська область]]*100</f>
        <v>49.115314215985364</v>
      </c>
      <c r="V588" s="2">
        <f>Table2[[#This Row],[Харківська область]]*100</f>
        <v>39.470443349753694</v>
      </c>
      <c r="W588" s="2">
        <f>Table2[[#This Row],[Херсонська область]]*100</f>
        <v>51.627906976744185</v>
      </c>
      <c r="X588" s="2">
        <f>Table2[[#This Row],[Хмельницька область]]*100</f>
        <v>35.450027609055766</v>
      </c>
      <c r="Y588" s="2">
        <f>Table2[[#This Row],[Черкаська область]]*100</f>
        <v>36.77758318739054</v>
      </c>
      <c r="Z588" s="2">
        <f>Table2[[#This Row],[Чернівецька область]]*100</f>
        <v>37.579113924050631</v>
      </c>
      <c r="AA588" s="2">
        <f>Table2[[#This Row],[Чернігівська область]]*100</f>
        <v>37.037037037037038</v>
      </c>
    </row>
    <row r="589" spans="1:27" x14ac:dyDescent="0.35">
      <c r="A589" s="1">
        <v>44127</v>
      </c>
      <c r="B589" t="s">
        <v>46</v>
      </c>
      <c r="C589" s="2">
        <f>Table2[[#This Row],[м.Київ]]*100</f>
        <v>35.245901639344261</v>
      </c>
      <c r="D589" s="2">
        <f>Table2[[#This Row],[Вінницька область]]*100</f>
        <v>50.194986072423397</v>
      </c>
      <c r="E589" s="2">
        <f>Table2[[#This Row],[Волинська область]]*100</f>
        <v>29.079659706109823</v>
      </c>
      <c r="F589" s="2">
        <f>Table2[[#This Row],[Дніпропетровська область]]*100</f>
        <v>28.891941391941391</v>
      </c>
      <c r="G589" s="2">
        <f>Table2[[#This Row],[Донецька область]]*100</f>
        <v>31.436642453591606</v>
      </c>
      <c r="H589" s="2">
        <f>Table2[[#This Row],[Житомирська область]]*100</f>
        <v>50.151975683890583</v>
      </c>
      <c r="I589" s="2">
        <f>Table2[[#This Row],[Закарпатська область]]*100</f>
        <v>46.614173228346459</v>
      </c>
      <c r="J589" s="2">
        <f>Table2[[#This Row],[Запорізька область]]*100</f>
        <v>54.560716284275323</v>
      </c>
      <c r="K589" s="2">
        <f>Table2[[#This Row],[Івано-Франківська область]]*100</f>
        <v>39.863085834649816</v>
      </c>
      <c r="L589" s="2">
        <f>Table2[[#This Row],[Київська область]]*100</f>
        <v>47.732067510548525</v>
      </c>
      <c r="M589" s="2">
        <f>Table2[[#This Row],[Кіровоградська область]]*100</f>
        <v>53.98936170212766</v>
      </c>
      <c r="N589" s="2">
        <f>Table2[[#This Row],[Луганська область]]*100</f>
        <v>21.69811320754717</v>
      </c>
      <c r="O589" s="2">
        <f>Table2[[#This Row],[Львівська область]]*100</f>
        <v>46.143572621035055</v>
      </c>
      <c r="P589" s="2">
        <f>Table2[[#This Row],[Миколаївська область]]*100</f>
        <v>35.991531404375444</v>
      </c>
      <c r="Q589" s="2">
        <f>Table2[[#This Row],[Одеська область]]*100</f>
        <v>37.464700345152181</v>
      </c>
      <c r="R589" s="2">
        <f>Table2[[#This Row],[Полтавська область]]*100</f>
        <v>52.519685039370081</v>
      </c>
      <c r="S589" s="2">
        <f>Table2[[#This Row],[Рівненська область]]*100</f>
        <v>34.713595583160803</v>
      </c>
      <c r="T589" s="2">
        <f>Table2[[#This Row],[Сумська область]]*100</f>
        <v>41.382049245432881</v>
      </c>
      <c r="U589" s="2">
        <f>Table2[[#This Row],[Тернопільська область]]*100</f>
        <v>33.466135458167329</v>
      </c>
      <c r="V589" s="2">
        <f>Table2[[#This Row],[Харківська область]]*100</f>
        <v>24.019607843137255</v>
      </c>
      <c r="W589" s="2">
        <f>Table2[[#This Row],[Херсонська область]]*100</f>
        <v>75.94458438287154</v>
      </c>
      <c r="X589" s="2">
        <f>Table2[[#This Row],[Хмельницька область]]*100</f>
        <v>53.039268423883811</v>
      </c>
      <c r="Y589" s="2">
        <f>Table2[[#This Row],[Черкаська область]]*100</f>
        <v>47.712418300653596</v>
      </c>
      <c r="Z589" s="2">
        <f>Table2[[#This Row],[Чернівецька область]]*100</f>
        <v>35.151987529228371</v>
      </c>
      <c r="AA589" s="2">
        <f>Table2[[#This Row],[Чернігівська область]]*100</f>
        <v>32.477876106194692</v>
      </c>
    </row>
    <row r="590" spans="1:27" x14ac:dyDescent="0.35">
      <c r="A590" s="1">
        <v>44127</v>
      </c>
      <c r="B590" t="s">
        <v>47</v>
      </c>
      <c r="C590" s="2">
        <f>Table2[[#This Row],[м.Київ]]*100</f>
        <v>63.902932254802835</v>
      </c>
      <c r="D590" s="2">
        <f>Table2[[#This Row],[Вінницька область]]*100</f>
        <v>42.730299667036626</v>
      </c>
      <c r="E590" s="2">
        <f>Table2[[#This Row],[Волинська область]]*100</f>
        <v>56.648936170212771</v>
      </c>
      <c r="F590" s="2">
        <f>Table2[[#This Row],[Дніпропетровська область]]*100</f>
        <v>45.483359746434232</v>
      </c>
      <c r="G590" s="2">
        <f>Table2[[#This Row],[Донецька область]]*100</f>
        <v>53.401797175866491</v>
      </c>
      <c r="H590" s="2">
        <f>Table2[[#This Row],[Житомирська область]]*100</f>
        <v>14.303030303030303</v>
      </c>
      <c r="I590" s="2">
        <f>Table2[[#This Row],[Закарпатська область]]*100</f>
        <v>67.736486486486484</v>
      </c>
      <c r="J590" s="2">
        <f>Table2[[#This Row],[Запорізька область]]*100</f>
        <v>25.641025641025639</v>
      </c>
      <c r="K590" s="2">
        <f>Table2[[#This Row],[Івано-Франківська область]]*100</f>
        <v>38.44121532364597</v>
      </c>
      <c r="L590" s="2">
        <f>Table2[[#This Row],[Київська область]]*100</f>
        <v>70.607734806629836</v>
      </c>
      <c r="M590" s="2">
        <f>Table2[[#This Row],[Кіровоградська область]]*100</f>
        <v>52.216748768472911</v>
      </c>
      <c r="N590" s="2">
        <f>Table2[[#This Row],[Луганська область]]*100</f>
        <v>13.043478260869565</v>
      </c>
      <c r="O590" s="2">
        <f>Table2[[#This Row],[Львівська область]]*100</f>
        <v>45.803183791606365</v>
      </c>
      <c r="P590" s="2">
        <f>Table2[[#This Row],[Миколаївська область]]*100</f>
        <v>54.117647058823529</v>
      </c>
      <c r="Q590" s="2">
        <f>Table2[[#This Row],[Одеська область]]*100</f>
        <v>37.437185929648244</v>
      </c>
      <c r="R590" s="2">
        <f>Table2[[#This Row],[Полтавська область]]*100</f>
        <v>20.389805097451273</v>
      </c>
      <c r="S590" s="2">
        <f>Table2[[#This Row],[Рівненська область]]*100</f>
        <v>44.930417495029822</v>
      </c>
      <c r="T590" s="2">
        <f>Table2[[#This Row],[Сумська область]]*100</f>
        <v>72.552783109404999</v>
      </c>
      <c r="U590" s="2">
        <f>Table2[[#This Row],[Тернопільська область]]*100</f>
        <v>42.142857142857146</v>
      </c>
      <c r="V590" s="2">
        <f>Table2[[#This Row],[Харківська область]]*100</f>
        <v>82.879818594104307</v>
      </c>
      <c r="W590" s="2">
        <f>Table2[[#This Row],[Херсонська область]]*100</f>
        <v>6.1359867330016584</v>
      </c>
      <c r="X590" s="2">
        <f>Table2[[#This Row],[Хмельницька область]]*100</f>
        <v>53.853955375253548</v>
      </c>
      <c r="Y590" s="2">
        <f>Table2[[#This Row],[Черкаська область]]*100</f>
        <v>91.780821917808225</v>
      </c>
      <c r="Z590" s="2">
        <f>Table2[[#This Row],[Чернівецька область]]*100</f>
        <v>47.671840354767184</v>
      </c>
      <c r="AA590" s="2">
        <f>Table2[[#This Row],[Чернігівська область]]*100</f>
        <v>39.237057220708451</v>
      </c>
    </row>
    <row r="591" spans="1:27" x14ac:dyDescent="0.35">
      <c r="A591" s="1">
        <v>44127</v>
      </c>
      <c r="B591" t="s">
        <v>48</v>
      </c>
      <c r="C591" s="2">
        <f>Table2[[#This Row],[м.Київ]]*100</f>
        <v>36.097067745197172</v>
      </c>
      <c r="D591" s="2">
        <f>Table2[[#This Row],[Вінницька область]]*100</f>
        <v>57.269700332963367</v>
      </c>
      <c r="E591" s="2">
        <f>Table2[[#This Row],[Волинська область]]*100</f>
        <v>43.351063829787236</v>
      </c>
      <c r="F591" s="2">
        <f>Table2[[#This Row],[Дніпропетровська область]]*100</f>
        <v>54.516640253565775</v>
      </c>
      <c r="G591" s="2">
        <f>Table2[[#This Row],[Донецька область]]*100</f>
        <v>46.598202824133509</v>
      </c>
      <c r="H591" s="2">
        <f>Table2[[#This Row],[Житомирська область]]*100</f>
        <v>85.696969696969688</v>
      </c>
      <c r="I591" s="2">
        <f>Table2[[#This Row],[Закарпатська область]]*100</f>
        <v>32.263513513513516</v>
      </c>
      <c r="J591" s="2">
        <f>Table2[[#This Row],[Запорізька область]]*100</f>
        <v>74.358974358974365</v>
      </c>
      <c r="K591" s="2">
        <f>Table2[[#This Row],[Івано-Франківська область]]*100</f>
        <v>61.55878467635403</v>
      </c>
      <c r="L591" s="2">
        <f>Table2[[#This Row],[Київська область]]*100</f>
        <v>29.392265193370164</v>
      </c>
      <c r="M591" s="2">
        <f>Table2[[#This Row],[Кіровоградська область]]*100</f>
        <v>47.783251231527096</v>
      </c>
      <c r="N591" s="2">
        <f>Table2[[#This Row],[Луганська область]]*100</f>
        <v>86.956521739130437</v>
      </c>
      <c r="O591" s="2">
        <f>Table2[[#This Row],[Львівська область]]*100</f>
        <v>54.196816208393628</v>
      </c>
      <c r="P591" s="2">
        <f>Table2[[#This Row],[Миколаївська область]]*100</f>
        <v>45.882352941176471</v>
      </c>
      <c r="Q591" s="2">
        <f>Table2[[#This Row],[Одеська область]]*100</f>
        <v>62.562814070351756</v>
      </c>
      <c r="R591" s="2">
        <f>Table2[[#This Row],[Полтавська область]]*100</f>
        <v>79.610194902548727</v>
      </c>
      <c r="S591" s="2">
        <f>Table2[[#This Row],[Рівненська область]]*100</f>
        <v>55.069582504970185</v>
      </c>
      <c r="T591" s="2">
        <f>Table2[[#This Row],[Сумська область]]*100</f>
        <v>27.447216890595012</v>
      </c>
      <c r="U591" s="2">
        <f>Table2[[#This Row],[Тернопільська область]]*100</f>
        <v>57.857142857142861</v>
      </c>
      <c r="V591" s="2">
        <f>Table2[[#This Row],[Харківська область]]*100</f>
        <v>17.120181405895689</v>
      </c>
      <c r="W591" s="2">
        <f>Table2[[#This Row],[Херсонська область]]*100</f>
        <v>93.864013266998342</v>
      </c>
      <c r="X591" s="2">
        <f>Table2[[#This Row],[Хмельницька область]]*100</f>
        <v>46.146044624746452</v>
      </c>
      <c r="Y591" s="2">
        <f>Table2[[#This Row],[Черкаська область]]*100</f>
        <v>8.2191780821917799</v>
      </c>
      <c r="Z591" s="2">
        <f>Table2[[#This Row],[Чернівецька область]]*100</f>
        <v>52.328159645232816</v>
      </c>
      <c r="AA591" s="2">
        <f>Table2[[#This Row],[Чернігівська область]]*100</f>
        <v>60.762942779291549</v>
      </c>
    </row>
    <row r="592" spans="1:27" x14ac:dyDescent="0.35">
      <c r="A592" s="1">
        <v>44127</v>
      </c>
      <c r="B592" t="s">
        <v>49</v>
      </c>
      <c r="C592" s="2">
        <f>Table2[[#This Row],[м.Київ]]*100</f>
        <v>46.996466431095406</v>
      </c>
      <c r="D592" s="2">
        <f>Table2[[#This Row],[Вінницька область]]*100</f>
        <v>27.819548872180448</v>
      </c>
      <c r="E592" s="2">
        <f>Table2[[#This Row],[Волинська область]]*100</f>
        <v>49</v>
      </c>
      <c r="F592" s="2">
        <f>Table2[[#This Row],[Дніпропетровська область]]*100</f>
        <v>23.03921568627451</v>
      </c>
      <c r="G592" s="2">
        <f>Table2[[#This Row],[Донецька область]]*100</f>
        <v>81.764705882352942</v>
      </c>
      <c r="H592" s="2">
        <f>Table2[[#This Row],[Житомирська область]]*100</f>
        <v>28.289473684210524</v>
      </c>
      <c r="I592" s="2">
        <f>Table2[[#This Row],[Закарпатська область]]*100</f>
        <v>59.090909090909093</v>
      </c>
      <c r="J592" s="2">
        <f>Table2[[#This Row],[Запорізька область]]*100</f>
        <v>39.930555555555557</v>
      </c>
      <c r="K592" s="2">
        <f>Table2[[#This Row],[Івано-Франківська область]]*100</f>
        <v>70.138888888888886</v>
      </c>
      <c r="L592" s="2">
        <f>Table2[[#This Row],[Київська область]]*100</f>
        <v>54.945054945054949</v>
      </c>
      <c r="M592" s="2">
        <f>Table2[[#This Row],[Кіровоградська область]]*100</f>
        <v>37.735849056603776</v>
      </c>
      <c r="N592" s="2">
        <f>Table2[[#This Row],[Луганська область]]*100</f>
        <v>39.534883720930232</v>
      </c>
      <c r="O592" s="2">
        <f>Table2[[#This Row],[Львівська область]]*100</f>
        <v>55.752212389380531</v>
      </c>
      <c r="P592" s="2">
        <f>Table2[[#This Row],[Миколаївська область]]*100</f>
        <v>46.428571428571431</v>
      </c>
      <c r="Q592" s="2">
        <f>Table2[[#This Row],[Одеська область]]*100</f>
        <v>18.885448916408667</v>
      </c>
      <c r="R592" s="2">
        <f>Table2[[#This Row],[Полтавська область]]*100</f>
        <v>15.789473684210526</v>
      </c>
      <c r="S592" s="2">
        <f>Table2[[#This Row],[Рівненська область]]*100</f>
        <v>47.321428571428569</v>
      </c>
      <c r="T592" s="2">
        <f>Table2[[#This Row],[Сумська область]]*100</f>
        <v>18.666666666666668</v>
      </c>
      <c r="U592" s="2">
        <f>Table2[[#This Row],[Тернопільська область]]*100</f>
        <v>41.201716738197426</v>
      </c>
      <c r="V592" s="2">
        <f>Table2[[#This Row],[Харківська область]]*100</f>
        <v>51.141552511415526</v>
      </c>
      <c r="W592" s="2">
        <f>Table2[[#This Row],[Херсонська область]]*100</f>
        <v>38.541666666666671</v>
      </c>
      <c r="X592" s="2">
        <f>Table2[[#This Row],[Хмельницька область]]*100</f>
        <v>52.72727272727272</v>
      </c>
      <c r="Y592" s="2">
        <f>Table2[[#This Row],[Черкаська область]]*100</f>
        <v>62.790697674418603</v>
      </c>
      <c r="Z592" s="2">
        <f>Table2[[#This Row],[Чернівецька область]]*100</f>
        <v>56.19047619047619</v>
      </c>
      <c r="AA592" s="2">
        <f>Table2[[#This Row],[Чернігівська область]]*100</f>
        <v>25</v>
      </c>
    </row>
    <row r="593" spans="1:27" x14ac:dyDescent="0.35">
      <c r="A593" s="1">
        <v>44127</v>
      </c>
      <c r="B593" t="s">
        <v>50</v>
      </c>
      <c r="C593" s="2">
        <f>Table2[[#This Row],[м.Київ]]*100</f>
        <v>53.003533568904594</v>
      </c>
      <c r="D593" s="2">
        <f>Table2[[#This Row],[Вінницька область]]*100</f>
        <v>72.180451127819538</v>
      </c>
      <c r="E593" s="2">
        <f>Table2[[#This Row],[Волинська область]]*100</f>
        <v>51</v>
      </c>
      <c r="F593" s="2">
        <f>Table2[[#This Row],[Дніпропетровська область]]*100</f>
        <v>76.960784313725497</v>
      </c>
      <c r="G593" s="2">
        <f>Table2[[#This Row],[Донецька область]]*100</f>
        <v>18.235294117647058</v>
      </c>
      <c r="H593" s="2">
        <f>Table2[[#This Row],[Житомирська область]]*100</f>
        <v>71.710526315789465</v>
      </c>
      <c r="I593" s="2">
        <f>Table2[[#This Row],[Закарпатська область]]*100</f>
        <v>40.909090909090914</v>
      </c>
      <c r="J593" s="2">
        <f>Table2[[#This Row],[Запорізька область]]*100</f>
        <v>60.069444444444443</v>
      </c>
      <c r="K593" s="2">
        <f>Table2[[#This Row],[Івано-Франківська область]]*100</f>
        <v>29.861111111111111</v>
      </c>
      <c r="L593" s="2">
        <f>Table2[[#This Row],[Київська область]]*100</f>
        <v>45.054945054945058</v>
      </c>
      <c r="M593" s="2">
        <f>Table2[[#This Row],[Кіровоградська область]]*100</f>
        <v>62.264150943396224</v>
      </c>
      <c r="N593" s="2">
        <f>Table2[[#This Row],[Луганська область]]*100</f>
        <v>60.465116279069761</v>
      </c>
      <c r="O593" s="2">
        <f>Table2[[#This Row],[Львівська область]]*100</f>
        <v>44.247787610619469</v>
      </c>
      <c r="P593" s="2">
        <f>Table2[[#This Row],[Миколаївська область]]*100</f>
        <v>53.571428571428569</v>
      </c>
      <c r="Q593" s="2">
        <f>Table2[[#This Row],[Одеська область]]*100</f>
        <v>81.114551083591337</v>
      </c>
      <c r="R593" s="2">
        <f>Table2[[#This Row],[Полтавська область]]*100</f>
        <v>84.210526315789465</v>
      </c>
      <c r="S593" s="2">
        <f>Table2[[#This Row],[Рівненська область]]*100</f>
        <v>52.678571428571431</v>
      </c>
      <c r="T593" s="2">
        <f>Table2[[#This Row],[Сумська область]]*100</f>
        <v>81.333333333333329</v>
      </c>
      <c r="U593" s="2">
        <f>Table2[[#This Row],[Тернопільська область]]*100</f>
        <v>58.798283261802574</v>
      </c>
      <c r="V593" s="2">
        <f>Table2[[#This Row],[Харківська область]]*100</f>
        <v>48.858447488584474</v>
      </c>
      <c r="W593" s="2">
        <f>Table2[[#This Row],[Херсонська область]]*100</f>
        <v>61.458333333333336</v>
      </c>
      <c r="X593" s="2">
        <f>Table2[[#This Row],[Хмельницька область]]*100</f>
        <v>47.272727272727273</v>
      </c>
      <c r="Y593" s="2">
        <f>Table2[[#This Row],[Черкаська область]]*100</f>
        <v>37.209302325581397</v>
      </c>
      <c r="Z593" s="2">
        <f>Table2[[#This Row],[Чернівецька область]]*100</f>
        <v>43.80952380952381</v>
      </c>
      <c r="AA593" s="2">
        <f>Table2[[#This Row],[Чернігівська область]]*100</f>
        <v>75</v>
      </c>
    </row>
    <row r="594" spans="1:27" x14ac:dyDescent="0.35">
      <c r="A594" s="1">
        <v>44127</v>
      </c>
      <c r="B594" t="s">
        <v>51</v>
      </c>
      <c r="C594" s="2">
        <f>Table2[[#This Row],[м.Київ]]*100</f>
        <v>14.795918367346939</v>
      </c>
      <c r="D594" s="2">
        <f>Table2[[#This Row],[Вінницька область]]*100</f>
        <v>30.065359477124183</v>
      </c>
      <c r="E594" s="2">
        <f>Table2[[#This Row],[Волинська область]]*100</f>
        <v>6.8965517241379306</v>
      </c>
      <c r="F594" s="2">
        <f>Table2[[#This Row],[Дніпропетровська область]]*100</f>
        <v>1.3274336283185841</v>
      </c>
      <c r="G594" s="2">
        <f>Table2[[#This Row],[Донецька область]]*100</f>
        <v>10.582010582010582</v>
      </c>
      <c r="H594" s="2">
        <f>Table2[[#This Row],[Житомирська область]]*100</f>
        <v>2.6455026455026456</v>
      </c>
      <c r="I594" s="2">
        <f>Table2[[#This Row],[Закарпатська область]]*100</f>
        <v>11.711711711711711</v>
      </c>
      <c r="J594" s="2">
        <f>Table2[[#This Row],[Запорізька область]]*100</f>
        <v>9.6952908587257625</v>
      </c>
      <c r="K594" s="2">
        <f>Table2[[#This Row],[Івано-Франківська область]]*100</f>
        <v>34.507042253521128</v>
      </c>
      <c r="L594" s="2">
        <f>Table2[[#This Row],[Київська область]]*100</f>
        <v>12.169312169312169</v>
      </c>
      <c r="M594" s="2">
        <f>Table2[[#This Row],[Кіровоградська область]]*100</f>
        <v>27.083333333333332</v>
      </c>
      <c r="N594" s="2">
        <f>Table2[[#This Row],[Луганська область]]*100</f>
        <v>10.077519379844961</v>
      </c>
      <c r="O594" s="2">
        <f>Table2[[#This Row],[Львівська область]]*100</f>
        <v>21.546961325966851</v>
      </c>
      <c r="P594" s="2">
        <f>Table2[[#This Row],[Миколаївська область]]*100</f>
        <v>6.2111801242236027</v>
      </c>
      <c r="Q594" s="2">
        <f>Table2[[#This Row],[Одеська область]]*100</f>
        <v>3.2520325203252036</v>
      </c>
      <c r="R594" s="2">
        <f>Table2[[#This Row],[Полтавська область]]*100</f>
        <v>4.6822742474916383</v>
      </c>
      <c r="S594" s="2">
        <f>Table2[[#This Row],[Рівненська область]]*100</f>
        <v>5.2287581699346406</v>
      </c>
      <c r="T594" s="2">
        <f>Table2[[#This Row],[Сумська область]]*100</f>
        <v>5.46875</v>
      </c>
      <c r="U594" s="2">
        <f>Table2[[#This Row],[Тернопільська область]]*100</f>
        <v>9.4059405940594054</v>
      </c>
      <c r="V594" s="2">
        <f>Table2[[#This Row],[Харківська область]]*100</f>
        <v>26.443768996960486</v>
      </c>
      <c r="W594" s="2">
        <f>Table2[[#This Row],[Херсонська область]]*100</f>
        <v>5.027932960893855</v>
      </c>
      <c r="X594" s="2">
        <f>Table2[[#This Row],[Хмельницька область]]*100</f>
        <v>12.307692307692308</v>
      </c>
      <c r="Y594" s="2">
        <f>Table2[[#This Row],[Черкаська область]]*100</f>
        <v>8.1818181818181817</v>
      </c>
      <c r="Z594" s="2">
        <f>Table2[[#This Row],[Чернівецька область]]*100</f>
        <v>2.6490066225165565</v>
      </c>
      <c r="AA594" s="2">
        <f>Table2[[#This Row],[Чернігівська область]]*100</f>
        <v>8.3969465648854964</v>
      </c>
    </row>
    <row r="595" spans="1:27" x14ac:dyDescent="0.35">
      <c r="A595" s="1">
        <v>44127</v>
      </c>
      <c r="B595" t="s">
        <v>52</v>
      </c>
      <c r="C595" s="2">
        <f>Table2[[#This Row],[м.Київ]]*100</f>
        <v>85.204081632653057</v>
      </c>
      <c r="D595" s="2">
        <f>Table2[[#This Row],[Вінницька область]]*100</f>
        <v>69.93464052287581</v>
      </c>
      <c r="E595" s="2">
        <f>Table2[[#This Row],[Волинська область]]*100</f>
        <v>93.103448275862064</v>
      </c>
      <c r="F595" s="2">
        <f>Table2[[#This Row],[Дніпропетровська область]]*100</f>
        <v>98.672566371681413</v>
      </c>
      <c r="G595" s="2">
        <f>Table2[[#This Row],[Донецька область]]*100</f>
        <v>89.417989417989418</v>
      </c>
      <c r="H595" s="2">
        <f>Table2[[#This Row],[Житомирська область]]*100</f>
        <v>97.354497354497354</v>
      </c>
      <c r="I595" s="2">
        <f>Table2[[#This Row],[Закарпатська область]]*100</f>
        <v>88.288288288288285</v>
      </c>
      <c r="J595" s="2">
        <f>Table2[[#This Row],[Запорізька область]]*100</f>
        <v>90.304709141274245</v>
      </c>
      <c r="K595" s="2">
        <f>Table2[[#This Row],[Івано-Франківська область]]*100</f>
        <v>65.492957746478879</v>
      </c>
      <c r="L595" s="2">
        <f>Table2[[#This Row],[Київська область]]*100</f>
        <v>87.830687830687822</v>
      </c>
      <c r="M595" s="2">
        <f>Table2[[#This Row],[Кіровоградська область]]*100</f>
        <v>72.916666666666657</v>
      </c>
      <c r="N595" s="2">
        <f>Table2[[#This Row],[Луганська область]]*100</f>
        <v>89.922480620155042</v>
      </c>
      <c r="O595" s="2">
        <f>Table2[[#This Row],[Львівська область]]*100</f>
        <v>78.453038674033152</v>
      </c>
      <c r="P595" s="2">
        <f>Table2[[#This Row],[Миколаївська область]]*100</f>
        <v>93.788819875776397</v>
      </c>
      <c r="Q595" s="2">
        <f>Table2[[#This Row],[Одеська область]]*100</f>
        <v>96.747967479674799</v>
      </c>
      <c r="R595" s="2">
        <f>Table2[[#This Row],[Полтавська область]]*100</f>
        <v>95.317725752508366</v>
      </c>
      <c r="S595" s="2">
        <f>Table2[[#This Row],[Рівненська область]]*100</f>
        <v>94.77124183006535</v>
      </c>
      <c r="T595" s="2">
        <f>Table2[[#This Row],[Сумська область]]*100</f>
        <v>94.53125</v>
      </c>
      <c r="U595" s="2">
        <f>Table2[[#This Row],[Тернопільська область]]*100</f>
        <v>90.594059405940598</v>
      </c>
      <c r="V595" s="2">
        <f>Table2[[#This Row],[Харківська область]]*100</f>
        <v>73.556231003039514</v>
      </c>
      <c r="W595" s="2">
        <f>Table2[[#This Row],[Херсонська область]]*100</f>
        <v>94.97206703910615</v>
      </c>
      <c r="X595" s="2">
        <f>Table2[[#This Row],[Хмельницька область]]*100</f>
        <v>87.692307692307693</v>
      </c>
      <c r="Y595" s="2">
        <f>Table2[[#This Row],[Черкаська область]]*100</f>
        <v>91.818181818181827</v>
      </c>
      <c r="Z595" s="2">
        <f>Table2[[#This Row],[Чернівецька область]]*100</f>
        <v>97.350993377483448</v>
      </c>
      <c r="AA595" s="2">
        <f>Table2[[#This Row],[Чернігівська область]]*100</f>
        <v>91.603053435114504</v>
      </c>
    </row>
    <row r="596" spans="1:27" x14ac:dyDescent="0.35">
      <c r="A596" s="1">
        <v>44128</v>
      </c>
      <c r="B596" t="s">
        <v>30</v>
      </c>
      <c r="C596" s="2">
        <f>Table2[[#This Row],[м.Київ]]*100</f>
        <v>62.68656716417911</v>
      </c>
      <c r="D596" s="2">
        <f>Table2[[#This Row],[Вінницька область]]*100</f>
        <v>20.115273775216139</v>
      </c>
      <c r="E596" s="2">
        <f>Table2[[#This Row],[Волинська область]]*100</f>
        <v>38.178913738019169</v>
      </c>
      <c r="F596" s="2">
        <f>Table2[[#This Row],[Дніпропетровська область]]*100</f>
        <v>22.842502696871627</v>
      </c>
      <c r="G596" s="2">
        <f>Table2[[#This Row],[Донецька область]]*100</f>
        <v>20.028887818969668</v>
      </c>
      <c r="H596" s="2">
        <f>Table2[[#This Row],[Житомирська область]]*100</f>
        <v>47.04472843450479</v>
      </c>
      <c r="I596" s="2">
        <f>Table2[[#This Row],[Закарпатська область]]*100</f>
        <v>48.373983739837399</v>
      </c>
      <c r="J596" s="2">
        <f>Table2[[#This Row],[Запорізька область]]*100</f>
        <v>51.492537313432841</v>
      </c>
      <c r="K596" s="2">
        <f>Table2[[#This Row],[Івано-Франківська область]]*100</f>
        <v>35.678391959798994</v>
      </c>
      <c r="L596" s="2">
        <f>Table2[[#This Row],[Київська область]]*100</f>
        <v>39.741427768409224</v>
      </c>
      <c r="M596" s="2">
        <f>Table2[[#This Row],[Кіровоградська область]]*100</f>
        <v>62.305295950155759</v>
      </c>
      <c r="N596" s="2">
        <f>Table2[[#This Row],[Луганська область]]*100</f>
        <v>52.087475149105366</v>
      </c>
      <c r="O596" s="2">
        <f>Table2[[#This Row],[Львівська область]]*100</f>
        <v>35.149384885764498</v>
      </c>
      <c r="P596" s="2">
        <f>Table2[[#This Row],[Миколаївська область]]*100</f>
        <v>35.36036036036036</v>
      </c>
      <c r="Q596" s="2">
        <f>Table2[[#This Row],[Одеська область]]*100</f>
        <v>39.78798586572438</v>
      </c>
      <c r="R596" s="2">
        <f>Table2[[#This Row],[Полтавська область]]*100</f>
        <v>26.984126984126984</v>
      </c>
      <c r="S596" s="2">
        <f>Table2[[#This Row],[Рівненська область]]*100</f>
        <v>47.129909365558916</v>
      </c>
      <c r="T596" s="2">
        <f>Table2[[#This Row],[Сумська область]]*100</f>
        <v>21.601685985247627</v>
      </c>
      <c r="U596" s="2">
        <f>Table2[[#This Row],[Тернопільська область]]*100</f>
        <v>39.353264185478956</v>
      </c>
      <c r="V596" s="2">
        <f>Table2[[#This Row],[Харківська область]]*100</f>
        <v>35.560344827586206</v>
      </c>
      <c r="W596" s="2">
        <f>Table2[[#This Row],[Херсонська область]]*100</f>
        <v>46.279069767441861</v>
      </c>
      <c r="X596" s="2">
        <f>Table2[[#This Row],[Хмельницька область]]*100</f>
        <v>43.511871893981223</v>
      </c>
      <c r="Y596" s="2">
        <f>Table2[[#This Row],[Черкаська область]]*100</f>
        <v>60.770577933450085</v>
      </c>
      <c r="Z596" s="2">
        <f>Table2[[#This Row],[Чернівецька область]]*100</f>
        <v>39.791356184798808</v>
      </c>
      <c r="AA596" s="2">
        <f>Table2[[#This Row],[Чернігівська область]]*100</f>
        <v>42.985409652076321</v>
      </c>
    </row>
    <row r="597" spans="1:27" x14ac:dyDescent="0.35">
      <c r="A597" s="1">
        <v>44128</v>
      </c>
      <c r="B597" t="s">
        <v>31</v>
      </c>
      <c r="C597" s="2">
        <f>Table2[[#This Row],[м.Київ]]*100</f>
        <v>4.2910447761194126</v>
      </c>
      <c r="D597" s="2">
        <f>Table2[[#This Row],[Вінницька область]]*100</f>
        <v>41.152737752161386</v>
      </c>
      <c r="E597" s="2">
        <f>Table2[[#This Row],[Волинська область]]*100</f>
        <v>19.249201277955276</v>
      </c>
      <c r="F597" s="2">
        <f>Table2[[#This Row],[Дніпропетровська область]]*100</f>
        <v>34.78964401294499</v>
      </c>
      <c r="G597" s="2">
        <f>Table2[[#This Row],[Донецька область]]*100</f>
        <v>42.320654790563317</v>
      </c>
      <c r="H597" s="2">
        <f>Table2[[#This Row],[Житомирська область]]*100</f>
        <v>8.4664536741214107</v>
      </c>
      <c r="I597" s="2">
        <f>Table2[[#This Row],[Закарпатська область]]*100</f>
        <v>11.300813008130085</v>
      </c>
      <c r="J597" s="2">
        <f>Table2[[#This Row],[Запорізька область]]*100</f>
        <v>25.820895522388053</v>
      </c>
      <c r="K597" s="2">
        <f>Table2[[#This Row],[Івано-Франківська область]]*100</f>
        <v>19.318816303740928</v>
      </c>
      <c r="L597" s="2">
        <f>Table2[[#This Row],[Київська область]]*100</f>
        <v>16.807195053400775</v>
      </c>
      <c r="M597" s="2">
        <f>Table2[[#This Row],[Кіровоградська область]]*100</f>
        <v>10.59190031152648</v>
      </c>
      <c r="N597" s="2">
        <f>Table2[[#This Row],[Луганська область]]*100</f>
        <v>22.862823061630209</v>
      </c>
      <c r="O597" s="2">
        <f>Table2[[#This Row],[Львівська область]]*100</f>
        <v>20.456942003514939</v>
      </c>
      <c r="P597" s="2">
        <f>Table2[[#This Row],[Миколаївська область]]*100</f>
        <v>23.948948948948949</v>
      </c>
      <c r="Q597" s="2">
        <f>Table2[[#This Row],[Одеська область]]*100</f>
        <v>34.770318021201405</v>
      </c>
      <c r="R597" s="2">
        <f>Table2[[#This Row],[Полтавська область]]*100</f>
        <v>45.608465608465615</v>
      </c>
      <c r="S597" s="2">
        <f>Table2[[#This Row],[Рівненська область]]*100</f>
        <v>18.328298086606239</v>
      </c>
      <c r="T597" s="2">
        <f>Table2[[#This Row],[Сумська область]]*100</f>
        <v>39.093782929399374</v>
      </c>
      <c r="U597" s="2">
        <f>Table2[[#This Row],[Тернопільська область]]*100</f>
        <v>10.189139719341062</v>
      </c>
      <c r="V597" s="2">
        <f>Table2[[#This Row],[Харківська область]]*100</f>
        <v>23.953201970443356</v>
      </c>
      <c r="W597" s="2">
        <f>Table2[[#This Row],[Херсонська область]]*100</f>
        <v>0</v>
      </c>
      <c r="X597" s="2">
        <f>Table2[[#This Row],[Хмельницька область]]*100</f>
        <v>21.976808393152957</v>
      </c>
      <c r="Y597" s="2">
        <f>Table2[[#This Row],[Черкаська область]]*100</f>
        <v>2.4518388791593737</v>
      </c>
      <c r="Z597" s="2">
        <f>Table2[[#This Row],[Чернівецька область]]*100</f>
        <v>21.53502235469449</v>
      </c>
      <c r="AA597" s="2">
        <f>Table2[[#This Row],[Чернігівська область]]*100</f>
        <v>18.630751964085292</v>
      </c>
    </row>
    <row r="598" spans="1:27" x14ac:dyDescent="0.35">
      <c r="A598" s="1">
        <v>44128</v>
      </c>
      <c r="B598" t="s">
        <v>32</v>
      </c>
      <c r="C598" s="2">
        <f>Table2[[#This Row],[м.Київ]]*100</f>
        <v>66.977611940298516</v>
      </c>
      <c r="D598" s="2">
        <f>Table2[[#This Row],[Вінницька область]]*100</f>
        <v>61.268011527377517</v>
      </c>
      <c r="E598" s="2">
        <f>Table2[[#This Row],[Волинська область]]*100</f>
        <v>57.428115015974448</v>
      </c>
      <c r="F598" s="2">
        <f>Table2[[#This Row],[Дніпропетровська область]]*100</f>
        <v>57.63214670981661</v>
      </c>
      <c r="G598" s="2">
        <f>Table2[[#This Row],[Донецька область]]*100</f>
        <v>62.349542609532982</v>
      </c>
      <c r="H598" s="2">
        <f>Table2[[#This Row],[Житомирська область]]*100</f>
        <v>55.511182108626201</v>
      </c>
      <c r="I598" s="2">
        <f>Table2[[#This Row],[Закарпатська область]]*100</f>
        <v>59.674796747967484</v>
      </c>
      <c r="J598" s="2">
        <f>Table2[[#This Row],[Запорізька область]]*100</f>
        <v>77.31343283582089</v>
      </c>
      <c r="K598" s="2">
        <f>Table2[[#This Row],[Івано-Франківська область]]*100</f>
        <v>54.997208263539918</v>
      </c>
      <c r="L598" s="2">
        <f>Table2[[#This Row],[Київська область]]*100</f>
        <v>56.54862282181</v>
      </c>
      <c r="M598" s="2">
        <f>Table2[[#This Row],[Кіровоградська область]]*100</f>
        <v>72.89719626168224</v>
      </c>
      <c r="N598" s="2">
        <f>Table2[[#This Row],[Луганська область]]*100</f>
        <v>74.950298210735582</v>
      </c>
      <c r="O598" s="2">
        <f>Table2[[#This Row],[Львівська область]]*100</f>
        <v>55.606326889279437</v>
      </c>
      <c r="P598" s="2">
        <f>Table2[[#This Row],[Миколаївська область]]*100</f>
        <v>59.309309309309313</v>
      </c>
      <c r="Q598" s="2">
        <f>Table2[[#This Row],[Одеська область]]*100</f>
        <v>74.558303886925785</v>
      </c>
      <c r="R598" s="2">
        <f>Table2[[#This Row],[Полтавська область]]*100</f>
        <v>72.592592592592595</v>
      </c>
      <c r="S598" s="2">
        <f>Table2[[#This Row],[Рівненська область]]*100</f>
        <v>65.458207452165155</v>
      </c>
      <c r="T598" s="2">
        <f>Table2[[#This Row],[Сумська область]]*100</f>
        <v>60.695468914647002</v>
      </c>
      <c r="U598" s="2">
        <f>Table2[[#This Row],[Тернопільська область]]*100</f>
        <v>49.542403904820013</v>
      </c>
      <c r="V598" s="2">
        <f>Table2[[#This Row],[Харківська область]]*100</f>
        <v>59.513546798029559</v>
      </c>
      <c r="W598" s="2">
        <f>Table2[[#This Row],[Херсонська область]]*100</f>
        <v>46.279069767441861</v>
      </c>
      <c r="X598" s="2">
        <f>Table2[[#This Row],[Хмельницька область]]*100</f>
        <v>65.488680287134187</v>
      </c>
      <c r="Y598" s="2">
        <f>Table2[[#This Row],[Черкаська область]]*100</f>
        <v>63.22241681260946</v>
      </c>
      <c r="Z598" s="2">
        <f>Table2[[#This Row],[Чернівецька область]]*100</f>
        <v>61.326378539493298</v>
      </c>
      <c r="AA598" s="2">
        <f>Table2[[#This Row],[Чернігівська область]]*100</f>
        <v>61.616161616161612</v>
      </c>
    </row>
    <row r="599" spans="1:27" x14ac:dyDescent="0.35">
      <c r="A599" s="1">
        <v>44128</v>
      </c>
      <c r="B599" t="s">
        <v>33</v>
      </c>
      <c r="C599" s="2">
        <f>Table2[[#This Row],[м.Київ]]*100</f>
        <v>33.022388059701477</v>
      </c>
      <c r="D599" s="2">
        <f>Table2[[#This Row],[Вінницька область]]*100</f>
        <v>38.731988472622483</v>
      </c>
      <c r="E599" s="2">
        <f>Table2[[#This Row],[Волинська область]]*100</f>
        <v>42.571884984025552</v>
      </c>
      <c r="F599" s="2">
        <f>Table2[[#This Row],[Дніпропетровська область]]*100</f>
        <v>42.36785329018339</v>
      </c>
      <c r="G599" s="2">
        <f>Table2[[#This Row],[Донецька область]]*100</f>
        <v>37.650457390467018</v>
      </c>
      <c r="H599" s="2">
        <f>Table2[[#This Row],[Житомирська область]]*100</f>
        <v>44.488817891373799</v>
      </c>
      <c r="I599" s="2">
        <f>Table2[[#This Row],[Закарпатська область]]*100</f>
        <v>40.325203252032516</v>
      </c>
      <c r="J599" s="2">
        <f>Table2[[#This Row],[Запорізька область]]*100</f>
        <v>22.686567164179106</v>
      </c>
      <c r="K599" s="2">
        <f>Table2[[#This Row],[Івано-Франківська область]]*100</f>
        <v>45.002791736460082</v>
      </c>
      <c r="L599" s="2">
        <f>Table2[[#This Row],[Київська область]]*100</f>
        <v>43.45137717819</v>
      </c>
      <c r="M599" s="2">
        <f>Table2[[#This Row],[Кіровоградська область]]*100</f>
        <v>27.10280373831776</v>
      </c>
      <c r="N599" s="2">
        <f>Table2[[#This Row],[Луганська область]]*100</f>
        <v>25.049701789264422</v>
      </c>
      <c r="O599" s="2">
        <f>Table2[[#This Row],[Львівська область]]*100</f>
        <v>44.393673110720563</v>
      </c>
      <c r="P599" s="2">
        <f>Table2[[#This Row],[Миколаївська область]]*100</f>
        <v>40.690690690690687</v>
      </c>
      <c r="Q599" s="2">
        <f>Table2[[#This Row],[Одеська область]]*100</f>
        <v>25.441696113074219</v>
      </c>
      <c r="R599" s="2">
        <f>Table2[[#This Row],[Полтавська область]]*100</f>
        <v>27.407407407407401</v>
      </c>
      <c r="S599" s="2">
        <f>Table2[[#This Row],[Рівненська область]]*100</f>
        <v>34.541792547834845</v>
      </c>
      <c r="T599" s="2">
        <f>Table2[[#This Row],[Сумська область]]*100</f>
        <v>39.304531085352998</v>
      </c>
      <c r="U599" s="2">
        <f>Table2[[#This Row],[Тернопільська область]]*100</f>
        <v>50.457596095179994</v>
      </c>
      <c r="V599" s="2">
        <f>Table2[[#This Row],[Харківська область]]*100</f>
        <v>40.486453201970441</v>
      </c>
      <c r="W599" s="2">
        <f>Table2[[#This Row],[Херсонська область]]*100</f>
        <v>53.720930232558139</v>
      </c>
      <c r="X599" s="2">
        <f>Table2[[#This Row],[Хмельницька область]]*100</f>
        <v>34.51131971286582</v>
      </c>
      <c r="Y599" s="2">
        <f>Table2[[#This Row],[Черкаська область]]*100</f>
        <v>36.77758318739054</v>
      </c>
      <c r="Z599" s="2">
        <f>Table2[[#This Row],[Чернівецька область]]*100</f>
        <v>38.673621460506702</v>
      </c>
      <c r="AA599" s="2">
        <f>Table2[[#This Row],[Чернігівська область]]*100</f>
        <v>38.383838383838388</v>
      </c>
    </row>
    <row r="600" spans="1:27" x14ac:dyDescent="0.35">
      <c r="A600" s="1">
        <v>44128</v>
      </c>
      <c r="B600" t="s">
        <v>46</v>
      </c>
      <c r="C600" s="2">
        <f>Table2[[#This Row],[м.Київ]]*100</f>
        <v>36.065573770491802</v>
      </c>
      <c r="D600" s="2">
        <f>Table2[[#This Row],[Вінницька область]]*100</f>
        <v>50.194986072423397</v>
      </c>
      <c r="E600" s="2">
        <f>Table2[[#This Row],[Волинська область]]*100</f>
        <v>29.079659706109823</v>
      </c>
      <c r="F600" s="2">
        <f>Table2[[#This Row],[Дніпропетровська область]]*100</f>
        <v>28.891941391941391</v>
      </c>
      <c r="G600" s="2">
        <f>Table2[[#This Row],[Донецька область]]*100</f>
        <v>30.814873417721518</v>
      </c>
      <c r="H600" s="2">
        <f>Table2[[#This Row],[Житомирська область]]*100</f>
        <v>50.638297872340424</v>
      </c>
      <c r="I600" s="2">
        <f>Table2[[#This Row],[Закарпатська область]]*100</f>
        <v>46.614173228346459</v>
      </c>
      <c r="J600" s="2">
        <f>Table2[[#This Row],[Запорізька область]]*100</f>
        <v>54.560716284275323</v>
      </c>
      <c r="K600" s="2">
        <f>Table2[[#This Row],[Івано-Франківська область]]*100</f>
        <v>39.863085834649816</v>
      </c>
      <c r="L600" s="2">
        <f>Table2[[#This Row],[Київська область]]*100</f>
        <v>47.732067510548525</v>
      </c>
      <c r="M600" s="2">
        <f>Table2[[#This Row],[Кіровоградська область]]*100</f>
        <v>56.11702127659575</v>
      </c>
      <c r="N600" s="2">
        <f>Table2[[#This Row],[Луганська область]]*100</f>
        <v>21.69811320754717</v>
      </c>
      <c r="O600" s="2">
        <f>Table2[[#This Row],[Львівська область]]*100</f>
        <v>46.143572621035055</v>
      </c>
      <c r="P600" s="2">
        <f>Table2[[#This Row],[Миколаївська область]]*100</f>
        <v>35.991531404375444</v>
      </c>
      <c r="Q600" s="2">
        <f>Table2[[#This Row],[Одеська область]]*100</f>
        <v>37.464700345152181</v>
      </c>
      <c r="R600" s="2">
        <f>Table2[[#This Row],[Полтавська область]]*100</f>
        <v>52.519685039370081</v>
      </c>
      <c r="S600" s="2">
        <f>Table2[[#This Row],[Рівненська область]]*100</f>
        <v>34.713595583160803</v>
      </c>
      <c r="T600" s="2">
        <f>Table2[[#This Row],[Сумська область]]*100</f>
        <v>41.382049245432881</v>
      </c>
      <c r="U600" s="2">
        <f>Table2[[#This Row],[Тернопільська область]]*100</f>
        <v>33.466135458167329</v>
      </c>
      <c r="V600" s="2">
        <f>Table2[[#This Row],[Харківська область]]*100</f>
        <v>24.019607843137255</v>
      </c>
      <c r="W600" s="2">
        <f>Table2[[#This Row],[Херсонська область]]*100</f>
        <v>75.94458438287154</v>
      </c>
      <c r="X600" s="2">
        <f>Table2[[#This Row],[Хмельницька область]]*100</f>
        <v>53.630984400215162</v>
      </c>
      <c r="Y600" s="2">
        <f>Table2[[#This Row],[Черкаська область]]*100</f>
        <v>47.712418300653596</v>
      </c>
      <c r="Z600" s="2">
        <f>Table2[[#This Row],[Чернівецька область]]*100</f>
        <v>33.504775900073476</v>
      </c>
      <c r="AA600" s="2">
        <f>Table2[[#This Row],[Чернігівська область]]*100</f>
        <v>32.477876106194692</v>
      </c>
    </row>
    <row r="601" spans="1:27" x14ac:dyDescent="0.35">
      <c r="A601" s="1">
        <v>44128</v>
      </c>
      <c r="B601" t="s">
        <v>47</v>
      </c>
      <c r="C601" s="2">
        <f>Table2[[#This Row],[м.Київ]]*100</f>
        <v>62.648221343873523</v>
      </c>
      <c r="D601" s="2">
        <f>Table2[[#This Row],[Вінницька область]]*100</f>
        <v>41.509433962264154</v>
      </c>
      <c r="E601" s="2">
        <f>Table2[[#This Row],[Волинська область]]*100</f>
        <v>59.574468085106382</v>
      </c>
      <c r="F601" s="2">
        <f>Table2[[#This Row],[Дніпропетровська область]]*100</f>
        <v>47.068145800316955</v>
      </c>
      <c r="G601" s="2">
        <f>Table2[[#This Row],[Донецька область]]*100</f>
        <v>57.509627727856227</v>
      </c>
      <c r="H601" s="2">
        <f>Table2[[#This Row],[Житомирська область]]*100</f>
        <v>15.366146458583433</v>
      </c>
      <c r="I601" s="2">
        <f>Table2[[#This Row],[Закарпатська область]]*100</f>
        <v>68.243243243243242</v>
      </c>
      <c r="J601" s="2">
        <f>Table2[[#This Row],[Запорізька область]]*100</f>
        <v>27.282051282051285</v>
      </c>
      <c r="K601" s="2">
        <f>Table2[[#This Row],[Івано-Франківська область]]*100</f>
        <v>43.989431968295904</v>
      </c>
      <c r="L601" s="2">
        <f>Table2[[#This Row],[Київська область]]*100</f>
        <v>68.618784530386748</v>
      </c>
      <c r="M601" s="2">
        <f>Table2[[#This Row],[Кіровоградська область]]*100</f>
        <v>53.554502369668242</v>
      </c>
      <c r="N601" s="2">
        <f>Table2[[#This Row],[Луганська область]]*100</f>
        <v>17.391304347826086</v>
      </c>
      <c r="O601" s="2">
        <f>Table2[[#This Row],[Львівська область]]*100</f>
        <v>46.454413892908832</v>
      </c>
      <c r="P601" s="2">
        <f>Table2[[#This Row],[Миколаївська область]]*100</f>
        <v>53.921568627450981</v>
      </c>
      <c r="Q601" s="2">
        <f>Table2[[#This Row],[Одеська область]]*100</f>
        <v>35.008375209380233</v>
      </c>
      <c r="R601" s="2">
        <f>Table2[[#This Row],[Полтавська область]]*100</f>
        <v>20.089955022488756</v>
      </c>
      <c r="S601" s="2">
        <f>Table2[[#This Row],[Рівненська область]]*100</f>
        <v>44.135188866799204</v>
      </c>
      <c r="T601" s="2">
        <f>Table2[[#This Row],[Сумська область]]*100</f>
        <v>72.744721689059503</v>
      </c>
      <c r="U601" s="2">
        <f>Table2[[#This Row],[Тернопільська область]]*100</f>
        <v>37.5</v>
      </c>
      <c r="V601" s="2">
        <f>Table2[[#This Row],[Харківська область]]*100</f>
        <v>82.199546485260768</v>
      </c>
      <c r="W601" s="2">
        <f>Table2[[#This Row],[Херсонська область]]*100</f>
        <v>6.467661691542288</v>
      </c>
      <c r="X601" s="2">
        <f>Table2[[#This Row],[Хмельницька область]]*100</f>
        <v>56.369107321965892</v>
      </c>
      <c r="Y601" s="2">
        <f>Table2[[#This Row],[Черкаська область]]*100</f>
        <v>92.465753424657535</v>
      </c>
      <c r="Z601" s="2">
        <f>Table2[[#This Row],[Чернівецька область]]*100</f>
        <v>46.710526315789473</v>
      </c>
      <c r="AA601" s="2">
        <f>Table2[[#This Row],[Чернігівська область]]*100</f>
        <v>40.871934604904631</v>
      </c>
    </row>
    <row r="602" spans="1:27" x14ac:dyDescent="0.35">
      <c r="A602" s="1">
        <v>44128</v>
      </c>
      <c r="B602" t="s">
        <v>48</v>
      </c>
      <c r="C602" s="2">
        <f>Table2[[#This Row],[м.Київ]]*100</f>
        <v>37.351778656126484</v>
      </c>
      <c r="D602" s="2">
        <f>Table2[[#This Row],[Вінницька область]]*100</f>
        <v>58.490566037735846</v>
      </c>
      <c r="E602" s="2">
        <f>Table2[[#This Row],[Волинська область]]*100</f>
        <v>40.425531914893611</v>
      </c>
      <c r="F602" s="2">
        <f>Table2[[#This Row],[Дніпропетровська область]]*100</f>
        <v>52.931854199683045</v>
      </c>
      <c r="G602" s="2">
        <f>Table2[[#This Row],[Донецька область]]*100</f>
        <v>42.490372272143773</v>
      </c>
      <c r="H602" s="2">
        <f>Table2[[#This Row],[Житомирська область]]*100</f>
        <v>84.63385354141657</v>
      </c>
      <c r="I602" s="2">
        <f>Table2[[#This Row],[Закарпатська область]]*100</f>
        <v>31.756756756756754</v>
      </c>
      <c r="J602" s="2">
        <f>Table2[[#This Row],[Запорізька область]]*100</f>
        <v>72.717948717948715</v>
      </c>
      <c r="K602" s="2">
        <f>Table2[[#This Row],[Івано-Франківська область]]*100</f>
        <v>56.010568031704096</v>
      </c>
      <c r="L602" s="2">
        <f>Table2[[#This Row],[Київська область]]*100</f>
        <v>31.381215469613259</v>
      </c>
      <c r="M602" s="2">
        <f>Table2[[#This Row],[Кіровоградська область]]*100</f>
        <v>46.445497630331758</v>
      </c>
      <c r="N602" s="2">
        <f>Table2[[#This Row],[Луганська область]]*100</f>
        <v>82.608695652173907</v>
      </c>
      <c r="O602" s="2">
        <f>Table2[[#This Row],[Львівська область]]*100</f>
        <v>53.545586107091168</v>
      </c>
      <c r="P602" s="2">
        <f>Table2[[#This Row],[Миколаївська область]]*100</f>
        <v>46.078431372549019</v>
      </c>
      <c r="Q602" s="2">
        <f>Table2[[#This Row],[Одеська область]]*100</f>
        <v>64.991624790619767</v>
      </c>
      <c r="R602" s="2">
        <f>Table2[[#This Row],[Полтавська область]]*100</f>
        <v>79.910044977511234</v>
      </c>
      <c r="S602" s="2">
        <f>Table2[[#This Row],[Рівненська область]]*100</f>
        <v>55.864811133200796</v>
      </c>
      <c r="T602" s="2">
        <f>Table2[[#This Row],[Сумська область]]*100</f>
        <v>27.255278310940501</v>
      </c>
      <c r="U602" s="2">
        <f>Table2[[#This Row],[Тернопільська область]]*100</f>
        <v>62.5</v>
      </c>
      <c r="V602" s="2">
        <f>Table2[[#This Row],[Харківська область]]*100</f>
        <v>17.800453514739228</v>
      </c>
      <c r="W602" s="2">
        <f>Table2[[#This Row],[Херсонська область]]*100</f>
        <v>93.53233830845771</v>
      </c>
      <c r="X602" s="2">
        <f>Table2[[#This Row],[Хмельницька область]]*100</f>
        <v>43.630892678034101</v>
      </c>
      <c r="Y602" s="2">
        <f>Table2[[#This Row],[Черкаська область]]*100</f>
        <v>7.5342465753424657</v>
      </c>
      <c r="Z602" s="2">
        <f>Table2[[#This Row],[Чернівецька область]]*100</f>
        <v>53.289473684210535</v>
      </c>
      <c r="AA602" s="2">
        <f>Table2[[#This Row],[Чернігівська область]]*100</f>
        <v>59.128065395095362</v>
      </c>
    </row>
    <row r="603" spans="1:27" x14ac:dyDescent="0.35">
      <c r="A603" s="1">
        <v>44128</v>
      </c>
      <c r="B603" t="s">
        <v>49</v>
      </c>
      <c r="C603" s="2">
        <f>Table2[[#This Row],[м.Київ]]*100</f>
        <v>56.445993031358888</v>
      </c>
      <c r="D603" s="2">
        <f>Table2[[#This Row],[Вінницька область]]*100</f>
        <v>25.563909774436087</v>
      </c>
      <c r="E603" s="2">
        <f>Table2[[#This Row],[Волинська область]]*100</f>
        <v>51</v>
      </c>
      <c r="F603" s="2">
        <f>Table2[[#This Row],[Дніпропетровська область]]*100</f>
        <v>38.235294117647058</v>
      </c>
      <c r="G603" s="2">
        <f>Table2[[#This Row],[Донецька область]]*100</f>
        <v>82.954545454545453</v>
      </c>
      <c r="H603" s="2">
        <f>Table2[[#This Row],[Житомирська область]]*100</f>
        <v>28.289473684210524</v>
      </c>
      <c r="I603" s="2">
        <f>Table2[[#This Row],[Закарпатська область]]*100</f>
        <v>50.909090909090907</v>
      </c>
      <c r="J603" s="2">
        <f>Table2[[#This Row],[Запорізька область]]*100</f>
        <v>34.375</v>
      </c>
      <c r="K603" s="2">
        <f>Table2[[#This Row],[Івано-Франківська область]]*100</f>
        <v>70.138888888888886</v>
      </c>
      <c r="L603" s="2">
        <f>Table2[[#This Row],[Київська область]]*100</f>
        <v>56.043956043956044</v>
      </c>
      <c r="M603" s="2">
        <f>Table2[[#This Row],[Кіровоградська область]]*100</f>
        <v>40.350877192982452</v>
      </c>
      <c r="N603" s="2">
        <f>Table2[[#This Row],[Луганська область]]*100</f>
        <v>55.813953488372093</v>
      </c>
      <c r="O603" s="2">
        <f>Table2[[#This Row],[Львівська область]]*100</f>
        <v>56.194690265486727</v>
      </c>
      <c r="P603" s="2">
        <f>Table2[[#This Row],[Миколаївська область]]*100</f>
        <v>48.214285714285715</v>
      </c>
      <c r="Q603" s="2">
        <f>Table2[[#This Row],[Одеська область]]*100</f>
        <v>12.383900928792571</v>
      </c>
      <c r="R603" s="2">
        <f>Table2[[#This Row],[Полтавська область]]*100</f>
        <v>16.447368421052634</v>
      </c>
      <c r="S603" s="2">
        <f>Table2[[#This Row],[Рівненська область]]*100</f>
        <v>39.285714285714285</v>
      </c>
      <c r="T603" s="2">
        <f>Table2[[#This Row],[Сумська область]]*100</f>
        <v>25.333333333333336</v>
      </c>
      <c r="U603" s="2">
        <f>Table2[[#This Row],[Тернопільська область]]*100</f>
        <v>40.772532188841204</v>
      </c>
      <c r="V603" s="2">
        <f>Table2[[#This Row],[Харківська область]]*100</f>
        <v>52.51141552511416</v>
      </c>
      <c r="W603" s="2">
        <f>Table2[[#This Row],[Херсонська область]]*100</f>
        <v>40.625</v>
      </c>
      <c r="X603" s="2">
        <f>Table2[[#This Row],[Хмельницька область]]*100</f>
        <v>54.54545454545454</v>
      </c>
      <c r="Y603" s="2">
        <f>Table2[[#This Row],[Черкаська область]]*100</f>
        <v>69.767441860465112</v>
      </c>
      <c r="Z603" s="2">
        <f>Table2[[#This Row],[Чернівецька область]]*100</f>
        <v>52.678571428571431</v>
      </c>
      <c r="AA603" s="2">
        <f>Table2[[#This Row],[Чернігівська область]]*100</f>
        <v>25</v>
      </c>
    </row>
    <row r="604" spans="1:27" x14ac:dyDescent="0.35">
      <c r="A604" s="1">
        <v>44128</v>
      </c>
      <c r="B604" t="s">
        <v>50</v>
      </c>
      <c r="C604" s="2">
        <f>Table2[[#This Row],[м.Київ]]*100</f>
        <v>43.554006968641112</v>
      </c>
      <c r="D604" s="2">
        <f>Table2[[#This Row],[Вінницька область]]*100</f>
        <v>74.436090225563916</v>
      </c>
      <c r="E604" s="2">
        <f>Table2[[#This Row],[Волинська область]]*100</f>
        <v>49</v>
      </c>
      <c r="F604" s="2">
        <f>Table2[[#This Row],[Дніпропетровська область]]*100</f>
        <v>61.764705882352942</v>
      </c>
      <c r="G604" s="2">
        <f>Table2[[#This Row],[Донецька область]]*100</f>
        <v>17.045454545454543</v>
      </c>
      <c r="H604" s="2">
        <f>Table2[[#This Row],[Житомирська область]]*100</f>
        <v>71.710526315789465</v>
      </c>
      <c r="I604" s="2">
        <f>Table2[[#This Row],[Закарпатська область]]*100</f>
        <v>49.090909090909093</v>
      </c>
      <c r="J604" s="2">
        <f>Table2[[#This Row],[Запорізька область]]*100</f>
        <v>65.625</v>
      </c>
      <c r="K604" s="2">
        <f>Table2[[#This Row],[Івано-Франківська область]]*100</f>
        <v>29.861111111111111</v>
      </c>
      <c r="L604" s="2">
        <f>Table2[[#This Row],[Київська область]]*100</f>
        <v>43.956043956043956</v>
      </c>
      <c r="M604" s="2">
        <f>Table2[[#This Row],[Кіровоградська область]]*100</f>
        <v>59.649122807017541</v>
      </c>
      <c r="N604" s="2">
        <f>Table2[[#This Row],[Луганська область]]*100</f>
        <v>44.186046511627907</v>
      </c>
      <c r="O604" s="2">
        <f>Table2[[#This Row],[Львівська область]]*100</f>
        <v>43.805309734513273</v>
      </c>
      <c r="P604" s="2">
        <f>Table2[[#This Row],[Миколаївська область]]*100</f>
        <v>51.785714285714292</v>
      </c>
      <c r="Q604" s="2">
        <f>Table2[[#This Row],[Одеська область]]*100</f>
        <v>87.616099071207429</v>
      </c>
      <c r="R604" s="2">
        <f>Table2[[#This Row],[Полтавська область]]*100</f>
        <v>83.55263157894737</v>
      </c>
      <c r="S604" s="2">
        <f>Table2[[#This Row],[Рівненська область]]*100</f>
        <v>60.714285714285708</v>
      </c>
      <c r="T604" s="2">
        <f>Table2[[#This Row],[Сумська область]]*100</f>
        <v>74.666666666666671</v>
      </c>
      <c r="U604" s="2">
        <f>Table2[[#This Row],[Тернопільська область]]*100</f>
        <v>59.227467811158796</v>
      </c>
      <c r="V604" s="2">
        <f>Table2[[#This Row],[Харківська область]]*100</f>
        <v>47.48858447488584</v>
      </c>
      <c r="W604" s="2">
        <f>Table2[[#This Row],[Херсонська область]]*100</f>
        <v>59.375</v>
      </c>
      <c r="X604" s="2">
        <f>Table2[[#This Row],[Хмельницька область]]*100</f>
        <v>45.454545454545453</v>
      </c>
      <c r="Y604" s="2">
        <f>Table2[[#This Row],[Черкаська область]]*100</f>
        <v>30.232558139534881</v>
      </c>
      <c r="Z604" s="2">
        <f>Table2[[#This Row],[Чернівецька область]]*100</f>
        <v>47.321428571428569</v>
      </c>
      <c r="AA604" s="2">
        <f>Table2[[#This Row],[Чернігівська область]]*100</f>
        <v>75</v>
      </c>
    </row>
    <row r="605" spans="1:27" x14ac:dyDescent="0.35">
      <c r="A605" s="1">
        <v>44128</v>
      </c>
      <c r="B605" t="s">
        <v>51</v>
      </c>
      <c r="C605" s="2">
        <f>Table2[[#This Row],[м.Київ]]*100</f>
        <v>14.795918367346939</v>
      </c>
      <c r="D605" s="2">
        <f>Table2[[#This Row],[Вінницька область]]*100</f>
        <v>29.411764705882355</v>
      </c>
      <c r="E605" s="2">
        <f>Table2[[#This Row],[Волинська область]]*100</f>
        <v>8.0459770114942533</v>
      </c>
      <c r="F605" s="2">
        <f>Table2[[#This Row],[Дніпропетровська область]]*100</f>
        <v>1.9911504424778761</v>
      </c>
      <c r="G605" s="2">
        <f>Table2[[#This Row],[Донецька область]]*100</f>
        <v>6.3492063492063489</v>
      </c>
      <c r="H605" s="2">
        <f>Table2[[#This Row],[Житомирська область]]*100</f>
        <v>5.755395683453238</v>
      </c>
      <c r="I605" s="2">
        <f>Table2[[#This Row],[Закарпатська область]]*100</f>
        <v>11.711711711711711</v>
      </c>
      <c r="J605" s="2">
        <f>Table2[[#This Row],[Запорізька область]]*100</f>
        <v>10.803324099722991</v>
      </c>
      <c r="K605" s="2">
        <f>Table2[[#This Row],[Івано-Франківська область]]*100</f>
        <v>32.394366197183103</v>
      </c>
      <c r="L605" s="2">
        <f>Table2[[#This Row],[Київська область]]*100</f>
        <v>14.285714285714285</v>
      </c>
      <c r="M605" s="2">
        <f>Table2[[#This Row],[Кіровоградська область]]*100</f>
        <v>26.530612244897959</v>
      </c>
      <c r="N605" s="2">
        <f>Table2[[#This Row],[Луганська область]]*100</f>
        <v>10.077519379844961</v>
      </c>
      <c r="O605" s="2">
        <f>Table2[[#This Row],[Львівська область]]*100</f>
        <v>20.441988950276244</v>
      </c>
      <c r="P605" s="2">
        <f>Table2[[#This Row],[Миколаївська область]]*100</f>
        <v>4.3478260869565215</v>
      </c>
      <c r="Q605" s="2">
        <f>Table2[[#This Row],[Одеська область]]*100</f>
        <v>2.0325203252032518</v>
      </c>
      <c r="R605" s="2">
        <f>Table2[[#This Row],[Полтавська область]]*100</f>
        <v>4.0133779264214047</v>
      </c>
      <c r="S605" s="2">
        <f>Table2[[#This Row],[Рівненська область]]*100</f>
        <v>5.2287581699346406</v>
      </c>
      <c r="T605" s="2">
        <f>Table2[[#This Row],[Сумська область]]*100</f>
        <v>3.90625</v>
      </c>
      <c r="U605" s="2">
        <f>Table2[[#This Row],[Тернопільська область]]*100</f>
        <v>9.4059405940594054</v>
      </c>
      <c r="V605" s="2">
        <f>Table2[[#This Row],[Харківська область]]*100</f>
        <v>27.051671732522799</v>
      </c>
      <c r="W605" s="2">
        <f>Table2[[#This Row],[Херсонська область]]*100</f>
        <v>5.027932960893855</v>
      </c>
      <c r="X605" s="2">
        <f>Table2[[#This Row],[Хмельницька область]]*100</f>
        <v>12.318840579710146</v>
      </c>
      <c r="Y605" s="2">
        <f>Table2[[#This Row],[Черкаська область]]*100</f>
        <v>8.1818181818181817</v>
      </c>
      <c r="Z605" s="2">
        <f>Table2[[#This Row],[Чернівецька область]]*100</f>
        <v>1.9867549668874174</v>
      </c>
      <c r="AA605" s="2">
        <f>Table2[[#This Row],[Чернігівська область]]*100</f>
        <v>9.1603053435114496</v>
      </c>
    </row>
    <row r="606" spans="1:27" x14ac:dyDescent="0.35">
      <c r="A606" s="1">
        <v>44128</v>
      </c>
      <c r="B606" t="s">
        <v>52</v>
      </c>
      <c r="C606" s="2">
        <f>Table2[[#This Row],[м.Київ]]*100</f>
        <v>85.204081632653057</v>
      </c>
      <c r="D606" s="2">
        <f>Table2[[#This Row],[Вінницька область]]*100</f>
        <v>70.588235294117652</v>
      </c>
      <c r="E606" s="2">
        <f>Table2[[#This Row],[Волинська область]]*100</f>
        <v>91.954022988505741</v>
      </c>
      <c r="F606" s="2">
        <f>Table2[[#This Row],[Дніпропетровська область]]*100</f>
        <v>98.008849557522126</v>
      </c>
      <c r="G606" s="2">
        <f>Table2[[#This Row],[Донецька область]]*100</f>
        <v>93.650793650793645</v>
      </c>
      <c r="H606" s="2">
        <f>Table2[[#This Row],[Житомирська область]]*100</f>
        <v>94.24460431654677</v>
      </c>
      <c r="I606" s="2">
        <f>Table2[[#This Row],[Закарпатська область]]*100</f>
        <v>88.288288288288285</v>
      </c>
      <c r="J606" s="2">
        <f>Table2[[#This Row],[Запорізька область]]*100</f>
        <v>89.196675900277015</v>
      </c>
      <c r="K606" s="2">
        <f>Table2[[#This Row],[Івано-Франківська область]]*100</f>
        <v>67.605633802816897</v>
      </c>
      <c r="L606" s="2">
        <f>Table2[[#This Row],[Київська область]]*100</f>
        <v>85.714285714285708</v>
      </c>
      <c r="M606" s="2">
        <f>Table2[[#This Row],[Кіровоградська область]]*100</f>
        <v>73.469387755102048</v>
      </c>
      <c r="N606" s="2">
        <f>Table2[[#This Row],[Луганська область]]*100</f>
        <v>89.922480620155042</v>
      </c>
      <c r="O606" s="2">
        <f>Table2[[#This Row],[Львівська область]]*100</f>
        <v>79.55801104972376</v>
      </c>
      <c r="P606" s="2">
        <f>Table2[[#This Row],[Миколаївська область]]*100</f>
        <v>95.652173913043484</v>
      </c>
      <c r="Q606" s="2">
        <f>Table2[[#This Row],[Одеська область]]*100</f>
        <v>97.967479674796749</v>
      </c>
      <c r="R606" s="2">
        <f>Table2[[#This Row],[Полтавська область]]*100</f>
        <v>95.986622073578602</v>
      </c>
      <c r="S606" s="2">
        <f>Table2[[#This Row],[Рівненська область]]*100</f>
        <v>94.77124183006535</v>
      </c>
      <c r="T606" s="2">
        <f>Table2[[#This Row],[Сумська область]]*100</f>
        <v>96.09375</v>
      </c>
      <c r="U606" s="2">
        <f>Table2[[#This Row],[Тернопільська область]]*100</f>
        <v>90.594059405940598</v>
      </c>
      <c r="V606" s="2">
        <f>Table2[[#This Row],[Харківська область]]*100</f>
        <v>72.948328267477208</v>
      </c>
      <c r="W606" s="2">
        <f>Table2[[#This Row],[Херсонська область]]*100</f>
        <v>94.97206703910615</v>
      </c>
      <c r="X606" s="2">
        <f>Table2[[#This Row],[Хмельницька область]]*100</f>
        <v>87.681159420289859</v>
      </c>
      <c r="Y606" s="2">
        <f>Table2[[#This Row],[Черкаська область]]*100</f>
        <v>91.818181818181827</v>
      </c>
      <c r="Z606" s="2">
        <f>Table2[[#This Row],[Чернівецька область]]*100</f>
        <v>98.013245033112582</v>
      </c>
      <c r="AA606" s="2">
        <f>Table2[[#This Row],[Чернігівська область]]*100</f>
        <v>90.839694656488547</v>
      </c>
    </row>
    <row r="607" spans="1:27" x14ac:dyDescent="0.35">
      <c r="A607" s="1">
        <v>44129</v>
      </c>
      <c r="B607" t="s">
        <v>30</v>
      </c>
      <c r="C607" s="2">
        <f>Table2[[#This Row],[м.Київ]]*100</f>
        <v>66.567164179104481</v>
      </c>
      <c r="D607" s="2">
        <f>Table2[[#This Row],[Вінницька область]]*100</f>
        <v>21.095100864553316</v>
      </c>
      <c r="E607" s="2">
        <f>Table2[[#This Row],[Волинська область]]*100</f>
        <v>39.376996805111816</v>
      </c>
      <c r="F607" s="2">
        <f>Table2[[#This Row],[Дніпропетровська область]]*100</f>
        <v>25.020308692120231</v>
      </c>
      <c r="G607" s="2">
        <f>Table2[[#This Row],[Донецька область]]*100</f>
        <v>21.617717862301397</v>
      </c>
      <c r="H607" s="2">
        <f>Table2[[#This Row],[Житомирська область]]*100</f>
        <v>50.437549721559272</v>
      </c>
      <c r="I607" s="2">
        <f>Table2[[#This Row],[Закарпатська область]]*100</f>
        <v>51.309328968903436</v>
      </c>
      <c r="J607" s="2">
        <f>Table2[[#This Row],[Запорізька область]]*100</f>
        <v>45.846153846153847</v>
      </c>
      <c r="K607" s="2">
        <f>Table2[[#This Row],[Івано-Франківська область]]*100</f>
        <v>36.515912897822446</v>
      </c>
      <c r="L607" s="2">
        <f>Table2[[#This Row],[Київська область]]*100</f>
        <v>42.551995503091625</v>
      </c>
      <c r="M607" s="2">
        <f>Table2[[#This Row],[Кіровоградська область]]*100</f>
        <v>67.289719626168221</v>
      </c>
      <c r="N607" s="2">
        <f>Table2[[#This Row],[Луганська область]]*100</f>
        <v>55.467196819085487</v>
      </c>
      <c r="O607" s="2">
        <f>Table2[[#This Row],[Львівська область]]*100</f>
        <v>39.96485061511423</v>
      </c>
      <c r="P607" s="2">
        <f>Table2[[#This Row],[Миколаївська область]]*100</f>
        <v>36.336336336336338</v>
      </c>
      <c r="Q607" s="2">
        <f>Table2[[#This Row],[Одеська область]]*100</f>
        <v>40.989399293286219</v>
      </c>
      <c r="R607" s="2">
        <f>Table2[[#This Row],[Полтавська область]]*100</f>
        <v>27.426160337552741</v>
      </c>
      <c r="S607" s="2">
        <f>Table2[[#This Row],[Рівненська область]]*100</f>
        <v>46.418338108882523</v>
      </c>
      <c r="T607" s="2">
        <f>Table2[[#This Row],[Сумська область]]*100</f>
        <v>23.39304531085353</v>
      </c>
      <c r="U607" s="2">
        <f>Table2[[#This Row],[Тернопільська область]]*100</f>
        <v>41.201982651796776</v>
      </c>
      <c r="V607" s="2">
        <f>Table2[[#This Row],[Харківська область]]*100</f>
        <v>39.105058365758758</v>
      </c>
      <c r="W607" s="2">
        <f>Table2[[#This Row],[Херсонська область]]*100</f>
        <v>48.139534883720927</v>
      </c>
      <c r="X607" s="2">
        <f>Table2[[#This Row],[Хмельницька область]]*100</f>
        <v>45.720596355604634</v>
      </c>
      <c r="Y607" s="2">
        <f>Table2[[#This Row],[Черкаська область]]*100</f>
        <v>60.245183887915928</v>
      </c>
      <c r="Z607" s="2">
        <f>Table2[[#This Row],[Чернівецька область]]*100</f>
        <v>42.10134128166915</v>
      </c>
      <c r="AA607" s="2">
        <f>Table2[[#This Row],[Чернігівська область]]*100</f>
        <v>44.668911335578002</v>
      </c>
    </row>
    <row r="608" spans="1:27" x14ac:dyDescent="0.35">
      <c r="A608" s="1">
        <v>44129</v>
      </c>
      <c r="B608" t="s">
        <v>31</v>
      </c>
      <c r="C608" s="2">
        <f>Table2[[#This Row],[м.Київ]]*100</f>
        <v>5.8208955223880583</v>
      </c>
      <c r="D608" s="2">
        <f>Table2[[#This Row],[Вінницька область]]*100</f>
        <v>42.593659942363104</v>
      </c>
      <c r="E608" s="2">
        <f>Table2[[#This Row],[Волинська область]]*100</f>
        <v>19.329073482428122</v>
      </c>
      <c r="F608" s="2">
        <f>Table2[[#This Row],[Дніпропетровська область]]*100</f>
        <v>33.631194151096665</v>
      </c>
      <c r="G608" s="2">
        <f>Table2[[#This Row],[Донецька область]]*100</f>
        <v>52.623976889744817</v>
      </c>
      <c r="H608" s="2">
        <f>Table2[[#This Row],[Житомирська область]]*100</f>
        <v>5.8870326173428804</v>
      </c>
      <c r="I608" s="2">
        <f>Table2[[#This Row],[Закарпатська область]]*100</f>
        <v>9.8199672667757749</v>
      </c>
      <c r="J608" s="2">
        <f>Table2[[#This Row],[Запорізька область]]*100</f>
        <v>23.569230769230764</v>
      </c>
      <c r="K608" s="2">
        <f>Table2[[#This Row],[Івано-Франківська область]]*100</f>
        <v>15.019542155220545</v>
      </c>
      <c r="L608" s="2">
        <f>Table2[[#This Row],[Київська область]]*100</f>
        <v>16.188870151770658</v>
      </c>
      <c r="M608" s="2">
        <f>Table2[[#This Row],[Кіровоградська область]]*100</f>
        <v>6.2305295950155877</v>
      </c>
      <c r="N608" s="2">
        <f>Table2[[#This Row],[Луганська область]]*100</f>
        <v>21.471172962226646</v>
      </c>
      <c r="O608" s="2">
        <f>Table2[[#This Row],[Львівська область]]*100</f>
        <v>17.926186291739903</v>
      </c>
      <c r="P608" s="2">
        <f>Table2[[#This Row],[Миколаївська область]]*100</f>
        <v>22.222222222222221</v>
      </c>
      <c r="Q608" s="2">
        <f>Table2[[#This Row],[Одеська область]]*100</f>
        <v>34.911660777385158</v>
      </c>
      <c r="R608" s="2">
        <f>Table2[[#This Row],[Полтавська область]]*100</f>
        <v>48.839662447257382</v>
      </c>
      <c r="S608" s="2">
        <f>Table2[[#This Row],[Рівненська область]]*100</f>
        <v>19.197707736389685</v>
      </c>
      <c r="T608" s="2">
        <f>Table2[[#This Row],[Сумська область]]*100</f>
        <v>40.147523709167544</v>
      </c>
      <c r="U608" s="2">
        <f>Table2[[#This Row],[Тернопільська область]]*100</f>
        <v>8.8599752168525452</v>
      </c>
      <c r="V608" s="2">
        <f>Table2[[#This Row],[Харківська область]]*100</f>
        <v>26.232166018158232</v>
      </c>
      <c r="W608" s="2">
        <f>Table2[[#This Row],[Херсонська область]]*100</f>
        <v>0</v>
      </c>
      <c r="X608" s="2">
        <f>Table2[[#This Row],[Хмельницька область]]*100</f>
        <v>21.093318608503587</v>
      </c>
      <c r="Y608" s="2">
        <f>Table2[[#This Row],[Черкаська область]]*100</f>
        <v>2.9772329246935292</v>
      </c>
      <c r="Z608" s="2">
        <f>Table2[[#This Row],[Чернівецька область]]*100</f>
        <v>22.727272727272712</v>
      </c>
      <c r="AA608" s="2">
        <f>Table2[[#This Row],[Чернігівська область]]*100</f>
        <v>18.518518518518519</v>
      </c>
    </row>
    <row r="609" spans="1:27" x14ac:dyDescent="0.35">
      <c r="A609" s="1">
        <v>44129</v>
      </c>
      <c r="B609" t="s">
        <v>32</v>
      </c>
      <c r="C609" s="2">
        <f>Table2[[#This Row],[м.Київ]]*100</f>
        <v>72.388059701492537</v>
      </c>
      <c r="D609" s="2">
        <f>Table2[[#This Row],[Вінницька область]]*100</f>
        <v>63.68876080691642</v>
      </c>
      <c r="E609" s="2">
        <f>Table2[[#This Row],[Волинська область]]*100</f>
        <v>58.706070287539937</v>
      </c>
      <c r="F609" s="2">
        <f>Table2[[#This Row],[Дніпропетровська область]]*100</f>
        <v>58.651502843216896</v>
      </c>
      <c r="G609" s="2">
        <f>Table2[[#This Row],[Донецька область]]*100</f>
        <v>74.241694752046214</v>
      </c>
      <c r="H609" s="2">
        <f>Table2[[#This Row],[Житомирська область]]*100</f>
        <v>56.324582338902154</v>
      </c>
      <c r="I609" s="2">
        <f>Table2[[#This Row],[Закарпатська область]]*100</f>
        <v>61.129296235679206</v>
      </c>
      <c r="J609" s="2">
        <f>Table2[[#This Row],[Запорізька область]]*100</f>
        <v>69.41538461538461</v>
      </c>
      <c r="K609" s="2">
        <f>Table2[[#This Row],[Івано-Франківська область]]*100</f>
        <v>51.535455053042988</v>
      </c>
      <c r="L609" s="2">
        <f>Table2[[#This Row],[Київська область]]*100</f>
        <v>58.740865654862283</v>
      </c>
      <c r="M609" s="2">
        <f>Table2[[#This Row],[Кіровоградська область]]*100</f>
        <v>73.520249221183803</v>
      </c>
      <c r="N609" s="2">
        <f>Table2[[#This Row],[Луганська область]]*100</f>
        <v>76.938369781312133</v>
      </c>
      <c r="O609" s="2">
        <f>Table2[[#This Row],[Львівська область]]*100</f>
        <v>57.891036906854133</v>
      </c>
      <c r="P609" s="2">
        <f>Table2[[#This Row],[Миколаївська область]]*100</f>
        <v>58.558558558558559</v>
      </c>
      <c r="Q609" s="2">
        <f>Table2[[#This Row],[Одеська область]]*100</f>
        <v>75.901060070671377</v>
      </c>
      <c r="R609" s="2">
        <f>Table2[[#This Row],[Полтавська область]]*100</f>
        <v>76.265822784810126</v>
      </c>
      <c r="S609" s="2">
        <f>Table2[[#This Row],[Рівненська область]]*100</f>
        <v>65.616045845272211</v>
      </c>
      <c r="T609" s="2">
        <f>Table2[[#This Row],[Сумська область]]*100</f>
        <v>63.540569020021074</v>
      </c>
      <c r="U609" s="2">
        <f>Table2[[#This Row],[Тернопільська область]]*100</f>
        <v>50.061957868649323</v>
      </c>
      <c r="V609" s="2">
        <f>Table2[[#This Row],[Харківська область]]*100</f>
        <v>65.33722438391699</v>
      </c>
      <c r="W609" s="2">
        <f>Table2[[#This Row],[Херсонська область]]*100</f>
        <v>48.139534883720927</v>
      </c>
      <c r="X609" s="2">
        <f>Table2[[#This Row],[Хмельницька область]]*100</f>
        <v>66.813914964108221</v>
      </c>
      <c r="Y609" s="2">
        <f>Table2[[#This Row],[Черкаська область]]*100</f>
        <v>63.22241681260946</v>
      </c>
      <c r="Z609" s="2">
        <f>Table2[[#This Row],[Чернівецька область]]*100</f>
        <v>64.828614008941869</v>
      </c>
      <c r="AA609" s="2">
        <f>Table2[[#This Row],[Чернігівська область]]*100</f>
        <v>63.187429854096521</v>
      </c>
    </row>
    <row r="610" spans="1:27" x14ac:dyDescent="0.35">
      <c r="A610" s="1">
        <v>44129</v>
      </c>
      <c r="B610" t="s">
        <v>33</v>
      </c>
      <c r="C610" s="2">
        <f>Table2[[#This Row],[м.Київ]]*100</f>
        <v>27.611940298507463</v>
      </c>
      <c r="D610" s="2">
        <f>Table2[[#This Row],[Вінницька область]]*100</f>
        <v>36.31123919308358</v>
      </c>
      <c r="E610" s="2">
        <f>Table2[[#This Row],[Волинська область]]*100</f>
        <v>41.293929712460063</v>
      </c>
      <c r="F610" s="2">
        <f>Table2[[#This Row],[Дніпропетровська область]]*100</f>
        <v>41.348497156783104</v>
      </c>
      <c r="G610" s="2">
        <f>Table2[[#This Row],[Донецька область]]*100</f>
        <v>25.758305247953782</v>
      </c>
      <c r="H610" s="2">
        <f>Table2[[#This Row],[Житомирська область]]*100</f>
        <v>43.675417661097846</v>
      </c>
      <c r="I610" s="2">
        <f>Table2[[#This Row],[Закарпатська область]]*100</f>
        <v>38.870703764320794</v>
      </c>
      <c r="J610" s="2">
        <f>Table2[[#This Row],[Запорізька область]]*100</f>
        <v>30.58461538461539</v>
      </c>
      <c r="K610" s="2">
        <f>Table2[[#This Row],[Івано-Франківська область]]*100</f>
        <v>48.464544946957012</v>
      </c>
      <c r="L610" s="2">
        <f>Table2[[#This Row],[Київська область]]*100</f>
        <v>41.259134345137717</v>
      </c>
      <c r="M610" s="2">
        <f>Table2[[#This Row],[Кіровоградська область]]*100</f>
        <v>26.479750778816189</v>
      </c>
      <c r="N610" s="2">
        <f>Table2[[#This Row],[Луганська область]]*100</f>
        <v>23.061630218687867</v>
      </c>
      <c r="O610" s="2">
        <f>Table2[[#This Row],[Львівська область]]*100</f>
        <v>42.108963093145867</v>
      </c>
      <c r="P610" s="2">
        <f>Table2[[#This Row],[Миколаївська область]]*100</f>
        <v>41.441441441441441</v>
      </c>
      <c r="Q610" s="2">
        <f>Table2[[#This Row],[Одеська область]]*100</f>
        <v>24.098939929328623</v>
      </c>
      <c r="R610" s="2">
        <f>Table2[[#This Row],[Полтавська область]]*100</f>
        <v>23.734177215189877</v>
      </c>
      <c r="S610" s="2">
        <f>Table2[[#This Row],[Рівненська область]]*100</f>
        <v>34.383954154727789</v>
      </c>
      <c r="T610" s="2">
        <f>Table2[[#This Row],[Сумська область]]*100</f>
        <v>36.459430979978926</v>
      </c>
      <c r="U610" s="2">
        <f>Table2[[#This Row],[Тернопільська область]]*100</f>
        <v>49.938042131350677</v>
      </c>
      <c r="V610" s="2">
        <f>Table2[[#This Row],[Харківська область]]*100</f>
        <v>34.66277561608301</v>
      </c>
      <c r="W610" s="2">
        <f>Table2[[#This Row],[Херсонська область]]*100</f>
        <v>51.860465116279073</v>
      </c>
      <c r="X610" s="2">
        <f>Table2[[#This Row],[Хмельницька область]]*100</f>
        <v>33.186085035891779</v>
      </c>
      <c r="Y610" s="2">
        <f>Table2[[#This Row],[Черкаська область]]*100</f>
        <v>36.77758318739054</v>
      </c>
      <c r="Z610" s="2">
        <f>Table2[[#This Row],[Чернівецька область]]*100</f>
        <v>35.171385991058138</v>
      </c>
      <c r="AA610" s="2">
        <f>Table2[[#This Row],[Чернігівська область]]*100</f>
        <v>36.812570145903479</v>
      </c>
    </row>
    <row r="611" spans="1:27" x14ac:dyDescent="0.35">
      <c r="A611" s="1">
        <v>44129</v>
      </c>
      <c r="B611" t="s">
        <v>46</v>
      </c>
      <c r="C611" s="2">
        <f>Table2[[#This Row],[м.Київ]]*100</f>
        <v>36.065573770491802</v>
      </c>
      <c r="D611" s="2">
        <f>Table2[[#This Row],[Вінницька область]]*100</f>
        <v>50.194986072423397</v>
      </c>
      <c r="E611" s="2">
        <f>Table2[[#This Row],[Волинська область]]*100</f>
        <v>29.079659706109823</v>
      </c>
      <c r="F611" s="2">
        <f>Table2[[#This Row],[Дніпропетровська область]]*100</f>
        <v>28.891941391941391</v>
      </c>
      <c r="G611" s="2">
        <f>Table2[[#This Row],[Донецька область]]*100</f>
        <v>30.814873417721518</v>
      </c>
      <c r="H611" s="2">
        <f>Table2[[#This Row],[Житомирська область]]*100</f>
        <v>50.638297872340424</v>
      </c>
      <c r="I611" s="2">
        <f>Table2[[#This Row],[Закарпатська область]]*100</f>
        <v>46.614173228346459</v>
      </c>
      <c r="J611" s="2">
        <f>Table2[[#This Row],[Запорізька область]]*100</f>
        <v>47.345348270823187</v>
      </c>
      <c r="K611" s="2">
        <f>Table2[[#This Row],[Івано-Франківська область]]*100</f>
        <v>39.863085834649816</v>
      </c>
      <c r="L611" s="2">
        <f>Table2[[#This Row],[Київська область]]*100</f>
        <v>47.732067510548525</v>
      </c>
      <c r="M611" s="2">
        <f>Table2[[#This Row],[Кіровоградська область]]*100</f>
        <v>59.574468085106382</v>
      </c>
      <c r="N611" s="2">
        <f>Table2[[#This Row],[Луганська область]]*100</f>
        <v>21.69811320754717</v>
      </c>
      <c r="O611" s="2">
        <f>Table2[[#This Row],[Львівська область]]*100</f>
        <v>46.143572621035055</v>
      </c>
      <c r="P611" s="2">
        <f>Table2[[#This Row],[Миколаївська область]]*100</f>
        <v>35.991531404375444</v>
      </c>
      <c r="Q611" s="2">
        <f>Table2[[#This Row],[Одеська область]]*100</f>
        <v>37.464700345152181</v>
      </c>
      <c r="R611" s="2">
        <f>Table2[[#This Row],[Полтавська область]]*100</f>
        <v>52.519685039370081</v>
      </c>
      <c r="S611" s="2">
        <f>Table2[[#This Row],[Рівненська область]]*100</f>
        <v>34.713595583160803</v>
      </c>
      <c r="T611" s="2">
        <f>Table2[[#This Row],[Сумська область]]*100</f>
        <v>41.382049245432881</v>
      </c>
      <c r="U611" s="2">
        <f>Table2[[#This Row],[Тернопільська область]]*100</f>
        <v>33.466135458167329</v>
      </c>
      <c r="V611" s="2">
        <f>Table2[[#This Row],[Харківська область]]*100</f>
        <v>24.128540305010894</v>
      </c>
      <c r="W611" s="2">
        <f>Table2[[#This Row],[Херсонська область]]*100</f>
        <v>75.94458438287154</v>
      </c>
      <c r="X611" s="2">
        <f>Table2[[#This Row],[Хмельницька область]]*100</f>
        <v>53.146853146853147</v>
      </c>
      <c r="Y611" s="2">
        <f>Table2[[#This Row],[Черкаська область]]*100</f>
        <v>47.712418300653596</v>
      </c>
      <c r="Z611" s="2">
        <f>Table2[[#This Row],[Чернівецька область]]*100</f>
        <v>33.504775900073476</v>
      </c>
      <c r="AA611" s="2">
        <f>Table2[[#This Row],[Чернігівська область]]*100</f>
        <v>32.477876106194692</v>
      </c>
    </row>
    <row r="612" spans="1:27" x14ac:dyDescent="0.35">
      <c r="A612" s="1">
        <v>44129</v>
      </c>
      <c r="B612" t="s">
        <v>47</v>
      </c>
      <c r="C612" s="2">
        <f>Table2[[#This Row],[м.Київ]]*100</f>
        <v>66.106719367588923</v>
      </c>
      <c r="D612" s="2">
        <f>Table2[[#This Row],[Вінницька область]]*100</f>
        <v>42.286348501664818</v>
      </c>
      <c r="E612" s="2">
        <f>Table2[[#This Row],[Волинська область]]*100</f>
        <v>58.776595744680847</v>
      </c>
      <c r="F612" s="2">
        <f>Table2[[#This Row],[Дніпропетровська область]]*100</f>
        <v>48.494453248811411</v>
      </c>
      <c r="G612" s="2">
        <f>Table2[[#This Row],[Донецька область]]*100</f>
        <v>58.02310654685494</v>
      </c>
      <c r="H612" s="2">
        <f>Table2[[#This Row],[Житомирська область]]*100</f>
        <v>15.606242496998798</v>
      </c>
      <c r="I612" s="2">
        <f>Table2[[#This Row],[Закарпатська область]]*100</f>
        <v>70.101351351351354</v>
      </c>
      <c r="J612" s="2">
        <f>Table2[[#This Row],[Запорізька область]]*100</f>
        <v>29.732510288065843</v>
      </c>
      <c r="K612" s="2">
        <f>Table2[[#This Row],[Івано-Франківська область]]*100</f>
        <v>41.611624834874505</v>
      </c>
      <c r="L612" s="2">
        <f>Table2[[#This Row],[Київська область]]*100</f>
        <v>70.276243093922659</v>
      </c>
      <c r="M612" s="2">
        <f>Table2[[#This Row],[Кіровоградська область]]*100</f>
        <v>52.678571428571431</v>
      </c>
      <c r="N612" s="2">
        <f>Table2[[#This Row],[Луганська область]]*100</f>
        <v>13.913043478260869</v>
      </c>
      <c r="O612" s="2">
        <f>Table2[[#This Row],[Львівська область]]*100</f>
        <v>49.855282199710565</v>
      </c>
      <c r="P612" s="2">
        <f>Table2[[#This Row],[Миколаївська область]]*100</f>
        <v>63.333333333333329</v>
      </c>
      <c r="Q612" s="2">
        <f>Table2[[#This Row],[Одеська область]]*100</f>
        <v>38.442211055276381</v>
      </c>
      <c r="R612" s="2">
        <f>Table2[[#This Row],[Полтавська область]]*100</f>
        <v>20.389805097451273</v>
      </c>
      <c r="S612" s="2">
        <f>Table2[[#This Row],[Рівненська область]]*100</f>
        <v>47.514910536779325</v>
      </c>
      <c r="T612" s="2">
        <f>Table2[[#This Row],[Сумська область]]*100</f>
        <v>74.28023032629558</v>
      </c>
      <c r="U612" s="2">
        <f>Table2[[#This Row],[Тернопільська область]]*100</f>
        <v>38.452380952380956</v>
      </c>
      <c r="V612" s="2">
        <f>Table2[[#This Row],[Харківська область]]*100</f>
        <v>82.844243792325059</v>
      </c>
      <c r="W612" s="2">
        <f>Table2[[#This Row],[Херсонська область]]*100</f>
        <v>5.804311774461028</v>
      </c>
      <c r="X612" s="2">
        <f>Table2[[#This Row],[Хмельницька область]]*100</f>
        <v>55.566801619433207</v>
      </c>
      <c r="Y612" s="2">
        <f>Table2[[#This Row],[Черкаська область]]*100</f>
        <v>90.753424657534239</v>
      </c>
      <c r="Z612" s="2">
        <f>Table2[[#This Row],[Чернівецька область]]*100</f>
        <v>49.561403508771932</v>
      </c>
      <c r="AA612" s="2">
        <f>Table2[[#This Row],[Чернігівська область]]*100</f>
        <v>41.144414168937331</v>
      </c>
    </row>
    <row r="613" spans="1:27" x14ac:dyDescent="0.35">
      <c r="A613" s="1">
        <v>44129</v>
      </c>
      <c r="B613" t="s">
        <v>48</v>
      </c>
      <c r="C613" s="2">
        <f>Table2[[#This Row],[м.Київ]]*100</f>
        <v>33.893280632411063</v>
      </c>
      <c r="D613" s="2">
        <f>Table2[[#This Row],[Вінницька область]]*100</f>
        <v>57.713651498335182</v>
      </c>
      <c r="E613" s="2">
        <f>Table2[[#This Row],[Волинська область]]*100</f>
        <v>41.223404255319153</v>
      </c>
      <c r="F613" s="2">
        <f>Table2[[#This Row],[Дніпропетровська область]]*100</f>
        <v>51.505546751188589</v>
      </c>
      <c r="G613" s="2">
        <f>Table2[[#This Row],[Донецька область]]*100</f>
        <v>41.97689345314506</v>
      </c>
      <c r="H613" s="2">
        <f>Table2[[#This Row],[Житомирська область]]*100</f>
        <v>84.393757503001197</v>
      </c>
      <c r="I613" s="2">
        <f>Table2[[#This Row],[Закарпатська область]]*100</f>
        <v>29.898648648648653</v>
      </c>
      <c r="J613" s="2">
        <f>Table2[[#This Row],[Запорізька область]]*100</f>
        <v>70.267489711934161</v>
      </c>
      <c r="K613" s="2">
        <f>Table2[[#This Row],[Івано-Франківська область]]*100</f>
        <v>58.388375165125495</v>
      </c>
      <c r="L613" s="2">
        <f>Table2[[#This Row],[Київська область]]*100</f>
        <v>29.723756906077348</v>
      </c>
      <c r="M613" s="2">
        <f>Table2[[#This Row],[Кіровоградська область]]*100</f>
        <v>47.321428571428569</v>
      </c>
      <c r="N613" s="2">
        <f>Table2[[#This Row],[Луганська область]]*100</f>
        <v>86.08695652173914</v>
      </c>
      <c r="O613" s="2">
        <f>Table2[[#This Row],[Львівська область]]*100</f>
        <v>50.144717800289442</v>
      </c>
      <c r="P613" s="2">
        <f>Table2[[#This Row],[Миколаївська область]]*100</f>
        <v>36.666666666666664</v>
      </c>
      <c r="Q613" s="2">
        <f>Table2[[#This Row],[Одеська область]]*100</f>
        <v>61.557788944723612</v>
      </c>
      <c r="R613" s="2">
        <f>Table2[[#This Row],[Полтавська область]]*100</f>
        <v>79.610194902548727</v>
      </c>
      <c r="S613" s="2">
        <f>Table2[[#This Row],[Рівненська область]]*100</f>
        <v>52.485089463220682</v>
      </c>
      <c r="T613" s="2">
        <f>Table2[[#This Row],[Сумська область]]*100</f>
        <v>25.719769673704413</v>
      </c>
      <c r="U613" s="2">
        <f>Table2[[#This Row],[Тернопільська область]]*100</f>
        <v>61.547619047619051</v>
      </c>
      <c r="V613" s="2">
        <f>Table2[[#This Row],[Харківська область]]*100</f>
        <v>17.155756207674944</v>
      </c>
      <c r="W613" s="2">
        <f>Table2[[#This Row],[Херсонська область]]*100</f>
        <v>94.195688225538973</v>
      </c>
      <c r="X613" s="2">
        <f>Table2[[#This Row],[Хмельницька область]]*100</f>
        <v>44.4331983805668</v>
      </c>
      <c r="Y613" s="2">
        <f>Table2[[#This Row],[Черкаська область]]*100</f>
        <v>9.2465753424657535</v>
      </c>
      <c r="Z613" s="2">
        <f>Table2[[#This Row],[Чернівецька область]]*100</f>
        <v>50.438596491228068</v>
      </c>
      <c r="AA613" s="2">
        <f>Table2[[#This Row],[Чернігівська область]]*100</f>
        <v>58.855585831062676</v>
      </c>
    </row>
    <row r="614" spans="1:27" x14ac:dyDescent="0.35">
      <c r="A614" s="1">
        <v>44129</v>
      </c>
      <c r="B614" t="s">
        <v>49</v>
      </c>
      <c r="C614" s="2">
        <f>Table2[[#This Row],[м.Київ]]*100</f>
        <v>54.703832752613238</v>
      </c>
      <c r="D614" s="2">
        <f>Table2[[#This Row],[Вінницька область]]*100</f>
        <v>22.556390977443609</v>
      </c>
      <c r="E614" s="2">
        <f>Table2[[#This Row],[Волинська область]]*100</f>
        <v>52</v>
      </c>
      <c r="F614" s="2">
        <f>Table2[[#This Row],[Дніпропетровська область]]*100</f>
        <v>37.254901960784316</v>
      </c>
      <c r="G614" s="2">
        <f>Table2[[#This Row],[Донецька область]]*100</f>
        <v>253.97727272727272</v>
      </c>
      <c r="H614" s="2">
        <f>Table2[[#This Row],[Житомирська область]]*100</f>
        <v>26.315789473684209</v>
      </c>
      <c r="I614" s="2">
        <f>Table2[[#This Row],[Закарпатська область]]*100</f>
        <v>49.090909090909093</v>
      </c>
      <c r="J614" s="2">
        <f>Table2[[#This Row],[Запорізька область]]*100</f>
        <v>42.238267148014444</v>
      </c>
      <c r="K614" s="2">
        <f>Table2[[#This Row],[Івано-Франківська область]]*100</f>
        <v>72.222222222222214</v>
      </c>
      <c r="L614" s="2">
        <f>Table2[[#This Row],[Київська область]]*100</f>
        <v>57.692307692307686</v>
      </c>
      <c r="M614" s="2">
        <f>Table2[[#This Row],[Кіровоградська область]]*100</f>
        <v>38.596491228070171</v>
      </c>
      <c r="N614" s="2">
        <f>Table2[[#This Row],[Луганська область]]*100</f>
        <v>48.837209302325576</v>
      </c>
      <c r="O614" s="2">
        <f>Table2[[#This Row],[Львівська область]]*100</f>
        <v>54.424778761061944</v>
      </c>
      <c r="P614" s="2">
        <f>Table2[[#This Row],[Миколаївська область]]*100</f>
        <v>50</v>
      </c>
      <c r="Q614" s="2">
        <f>Table2[[#This Row],[Одеська область]]*100</f>
        <v>13.622291021671826</v>
      </c>
      <c r="R614" s="2">
        <f>Table2[[#This Row],[Полтавська область]]*100</f>
        <v>15.789473684210526</v>
      </c>
      <c r="S614" s="2">
        <f>Table2[[#This Row],[Рівненська область]]*100</f>
        <v>38.392857142857146</v>
      </c>
      <c r="T614" s="2">
        <f>Table2[[#This Row],[Сумська область]]*100</f>
        <v>22.666666666666664</v>
      </c>
      <c r="U614" s="2">
        <f>Table2[[#This Row],[Тернопільська область]]*100</f>
        <v>45.922746781115883</v>
      </c>
      <c r="V614" s="2">
        <f>Table2[[#This Row],[Харківська область]]*100</f>
        <v>50</v>
      </c>
      <c r="W614" s="2">
        <f>Table2[[#This Row],[Херсонська область]]*100</f>
        <v>36.458333333333329</v>
      </c>
      <c r="X614" s="2">
        <f>Table2[[#This Row],[Хмельницька область]]*100</f>
        <v>55.454545454545453</v>
      </c>
      <c r="Y614" s="2">
        <f>Table2[[#This Row],[Черкаська область]]*100</f>
        <v>68.604651162790702</v>
      </c>
      <c r="Z614" s="2">
        <f>Table2[[#This Row],[Чернівецька область]]*100</f>
        <v>54.464285714285708</v>
      </c>
      <c r="AA614" s="2">
        <f>Table2[[#This Row],[Чернігівська область]]*100</f>
        <v>25</v>
      </c>
    </row>
    <row r="615" spans="1:27" x14ac:dyDescent="0.35">
      <c r="A615" s="1">
        <v>44129</v>
      </c>
      <c r="B615" t="s">
        <v>50</v>
      </c>
      <c r="C615" s="2">
        <f>Table2[[#This Row],[м.Київ]]*100</f>
        <v>45.296167247386762</v>
      </c>
      <c r="D615" s="2">
        <f>Table2[[#This Row],[Вінницька область]]*100</f>
        <v>77.443609022556387</v>
      </c>
      <c r="E615" s="2">
        <f>Table2[[#This Row],[Волинська область]]*100</f>
        <v>48</v>
      </c>
      <c r="F615" s="2">
        <f>Table2[[#This Row],[Дніпропетровська область]]*100</f>
        <v>62.745098039215684</v>
      </c>
      <c r="G615" s="2">
        <f>Table2[[#This Row],[Донецька область]]*100</f>
        <v>-153.97727272727272</v>
      </c>
      <c r="H615" s="2">
        <f>Table2[[#This Row],[Житомирська область]]*100</f>
        <v>73.68421052631578</v>
      </c>
      <c r="I615" s="2">
        <f>Table2[[#This Row],[Закарпатська область]]*100</f>
        <v>50.909090909090907</v>
      </c>
      <c r="J615" s="2">
        <f>Table2[[#This Row],[Запорізька область]]*100</f>
        <v>57.761732851985556</v>
      </c>
      <c r="K615" s="2">
        <f>Table2[[#This Row],[Івано-Франківська область]]*100</f>
        <v>27.777777777777779</v>
      </c>
      <c r="L615" s="2">
        <f>Table2[[#This Row],[Київська область]]*100</f>
        <v>42.307692307692307</v>
      </c>
      <c r="M615" s="2">
        <f>Table2[[#This Row],[Кіровоградська область]]*100</f>
        <v>61.403508771929829</v>
      </c>
      <c r="N615" s="2">
        <f>Table2[[#This Row],[Луганська область]]*100</f>
        <v>51.162790697674424</v>
      </c>
      <c r="O615" s="2">
        <f>Table2[[#This Row],[Львівська область]]*100</f>
        <v>45.575221238938049</v>
      </c>
      <c r="P615" s="2">
        <f>Table2[[#This Row],[Миколаївська область]]*100</f>
        <v>50</v>
      </c>
      <c r="Q615" s="2">
        <f>Table2[[#This Row],[Одеська область]]*100</f>
        <v>86.377708978328172</v>
      </c>
      <c r="R615" s="2">
        <f>Table2[[#This Row],[Полтавська область]]*100</f>
        <v>84.210526315789465</v>
      </c>
      <c r="S615" s="2">
        <f>Table2[[#This Row],[Рівненська область]]*100</f>
        <v>61.607142857142861</v>
      </c>
      <c r="T615" s="2">
        <f>Table2[[#This Row],[Сумська область]]*100</f>
        <v>77.333333333333329</v>
      </c>
      <c r="U615" s="2">
        <f>Table2[[#This Row],[Тернопільська область]]*100</f>
        <v>54.077253218884124</v>
      </c>
      <c r="V615" s="2">
        <f>Table2[[#This Row],[Харківська область]]*100</f>
        <v>50</v>
      </c>
      <c r="W615" s="2">
        <f>Table2[[#This Row],[Херсонська область]]*100</f>
        <v>63.541666666666664</v>
      </c>
      <c r="X615" s="2">
        <f>Table2[[#This Row],[Хмельницька область]]*100</f>
        <v>44.545454545454547</v>
      </c>
      <c r="Y615" s="2">
        <f>Table2[[#This Row],[Черкаська область]]*100</f>
        <v>31.395348837209301</v>
      </c>
      <c r="Z615" s="2">
        <f>Table2[[#This Row],[Чернівецька область]]*100</f>
        <v>45.535714285714285</v>
      </c>
      <c r="AA615" s="2">
        <f>Table2[[#This Row],[Чернігівська область]]*100</f>
        <v>75</v>
      </c>
    </row>
    <row r="616" spans="1:27" x14ac:dyDescent="0.35">
      <c r="A616" s="1">
        <v>44129</v>
      </c>
      <c r="B616" t="s">
        <v>51</v>
      </c>
      <c r="C616" s="2">
        <f>Table2[[#This Row],[м.Київ]]*100</f>
        <v>15.306122448979592</v>
      </c>
      <c r="D616" s="2">
        <f>Table2[[#This Row],[Вінницька область]]*100</f>
        <v>28.75816993464052</v>
      </c>
      <c r="E616" s="2">
        <f>Table2[[#This Row],[Волинська область]]*100</f>
        <v>7.4712643678160928</v>
      </c>
      <c r="F616" s="2">
        <f>Table2[[#This Row],[Дніпропетровська область]]*100</f>
        <v>1.5486725663716814</v>
      </c>
      <c r="G616" s="2">
        <f>Table2[[#This Row],[Донецька область]]*100</f>
        <v>10.052910052910052</v>
      </c>
      <c r="H616" s="2">
        <f>Table2[[#This Row],[Житомирська область]]*100</f>
        <v>4.2328042328042326</v>
      </c>
      <c r="I616" s="2">
        <f>Table2[[#This Row],[Закарпатська область]]*100</f>
        <v>16.216216216216218</v>
      </c>
      <c r="J616" s="2">
        <f>Table2[[#This Row],[Запорізька область]]*100</f>
        <v>10.693641618497111</v>
      </c>
      <c r="K616" s="2">
        <f>Table2[[#This Row],[Івано-Франківська область]]*100</f>
        <v>31.690140845070424</v>
      </c>
      <c r="L616" s="2">
        <f>Table2[[#This Row],[Київська область]]*100</f>
        <v>14.814814814814813</v>
      </c>
      <c r="M616" s="2">
        <f>Table2[[#This Row],[Кіровоградська область]]*100</f>
        <v>27.450980392156865</v>
      </c>
      <c r="N616" s="2">
        <f>Table2[[#This Row],[Луганська область]]*100</f>
        <v>9.3023255813953494</v>
      </c>
      <c r="O616" s="2">
        <f>Table2[[#This Row],[Львівська область]]*100</f>
        <v>19.88950276243094</v>
      </c>
      <c r="P616" s="2">
        <f>Table2[[#This Row],[Миколаївська область]]*100</f>
        <v>3.7267080745341614</v>
      </c>
      <c r="Q616" s="2">
        <f>Table2[[#This Row],[Одеська область]]*100</f>
        <v>1.2195121951219512</v>
      </c>
      <c r="R616" s="2">
        <f>Table2[[#This Row],[Полтавська область]]*100</f>
        <v>3.6789297658862878</v>
      </c>
      <c r="S616" s="2">
        <f>Table2[[#This Row],[Рівненська область]]*100</f>
        <v>5.8823529411764701</v>
      </c>
      <c r="T616" s="2">
        <f>Table2[[#This Row],[Сумська область]]*100</f>
        <v>4.6153846153846159</v>
      </c>
      <c r="U616" s="2">
        <f>Table2[[#This Row],[Тернопільська область]]*100</f>
        <v>10.396039603960396</v>
      </c>
      <c r="V616" s="2">
        <f>Table2[[#This Row],[Харківська область]]*100</f>
        <v>26.443768996960486</v>
      </c>
      <c r="W616" s="2">
        <f>Table2[[#This Row],[Херсонська область]]*100</f>
        <v>5.027932960893855</v>
      </c>
      <c r="X616" s="2">
        <f>Table2[[#This Row],[Хмельницька область]]*100</f>
        <v>10.869565217391305</v>
      </c>
      <c r="Y616" s="2">
        <f>Table2[[#This Row],[Черкаська область]]*100</f>
        <v>8.1818181818181817</v>
      </c>
      <c r="Z616" s="2">
        <f>Table2[[#This Row],[Чернівецька область]]*100</f>
        <v>1.9867549668874174</v>
      </c>
      <c r="AA616" s="2">
        <f>Table2[[#This Row],[Чернігівська область]]*100</f>
        <v>9.1603053435114496</v>
      </c>
    </row>
    <row r="617" spans="1:27" x14ac:dyDescent="0.35">
      <c r="A617" s="1">
        <v>44129</v>
      </c>
      <c r="B617" t="s">
        <v>52</v>
      </c>
      <c r="C617" s="2">
        <f>Table2[[#This Row],[м.Київ]]*100</f>
        <v>84.693877551020407</v>
      </c>
      <c r="D617" s="2">
        <f>Table2[[#This Row],[Вінницька область]]*100</f>
        <v>71.24183006535948</v>
      </c>
      <c r="E617" s="2">
        <f>Table2[[#This Row],[Волинська область]]*100</f>
        <v>92.52873563218391</v>
      </c>
      <c r="F617" s="2">
        <f>Table2[[#This Row],[Дніпропетровська область]]*100</f>
        <v>98.451327433628322</v>
      </c>
      <c r="G617" s="2">
        <f>Table2[[#This Row],[Донецька область]]*100</f>
        <v>89.947089947089935</v>
      </c>
      <c r="H617" s="2">
        <f>Table2[[#This Row],[Житомирська область]]*100</f>
        <v>95.767195767195773</v>
      </c>
      <c r="I617" s="2">
        <f>Table2[[#This Row],[Закарпатська область]]*100</f>
        <v>83.78378378378379</v>
      </c>
      <c r="J617" s="2">
        <f>Table2[[#This Row],[Запорізька область]]*100</f>
        <v>89.306358381502889</v>
      </c>
      <c r="K617" s="2">
        <f>Table2[[#This Row],[Івано-Франківська область]]*100</f>
        <v>68.309859154929569</v>
      </c>
      <c r="L617" s="2">
        <f>Table2[[#This Row],[Київська область]]*100</f>
        <v>85.18518518518519</v>
      </c>
      <c r="M617" s="2">
        <f>Table2[[#This Row],[Кіровоградська область]]*100</f>
        <v>72.549019607843135</v>
      </c>
      <c r="N617" s="2">
        <f>Table2[[#This Row],[Луганська область]]*100</f>
        <v>90.697674418604649</v>
      </c>
      <c r="O617" s="2">
        <f>Table2[[#This Row],[Львівська область]]*100</f>
        <v>80.110497237569049</v>
      </c>
      <c r="P617" s="2">
        <f>Table2[[#This Row],[Миколаївська область]]*100</f>
        <v>96.273291925465841</v>
      </c>
      <c r="Q617" s="2">
        <f>Table2[[#This Row],[Одеська область]]*100</f>
        <v>98.780487804878049</v>
      </c>
      <c r="R617" s="2">
        <f>Table2[[#This Row],[Полтавська область]]*100</f>
        <v>96.321070234113719</v>
      </c>
      <c r="S617" s="2">
        <f>Table2[[#This Row],[Рівненська область]]*100</f>
        <v>94.117647058823522</v>
      </c>
      <c r="T617" s="2">
        <f>Table2[[#This Row],[Сумська область]]*100</f>
        <v>95.384615384615387</v>
      </c>
      <c r="U617" s="2">
        <f>Table2[[#This Row],[Тернопільська область]]*100</f>
        <v>89.603960396039611</v>
      </c>
      <c r="V617" s="2">
        <f>Table2[[#This Row],[Харківська область]]*100</f>
        <v>73.556231003039514</v>
      </c>
      <c r="W617" s="2">
        <f>Table2[[#This Row],[Херсонська область]]*100</f>
        <v>94.97206703910615</v>
      </c>
      <c r="X617" s="2">
        <f>Table2[[#This Row],[Хмельницька область]]*100</f>
        <v>89.130434782608688</v>
      </c>
      <c r="Y617" s="2">
        <f>Table2[[#This Row],[Черкаська область]]*100</f>
        <v>91.818181818181827</v>
      </c>
      <c r="Z617" s="2">
        <f>Table2[[#This Row],[Чернівецька область]]*100</f>
        <v>98.013245033112582</v>
      </c>
      <c r="AA617" s="2">
        <f>Table2[[#This Row],[Чернігівська область]]*100</f>
        <v>90.839694656488547</v>
      </c>
    </row>
    <row r="618" spans="1:27" x14ac:dyDescent="0.35">
      <c r="A618" s="1">
        <v>44130</v>
      </c>
      <c r="B618" t="s">
        <v>30</v>
      </c>
      <c r="C618" s="2">
        <f>Table2[[#This Row],[м.Київ]]*100</f>
        <v>69.25373134328359</v>
      </c>
      <c r="D618" s="2">
        <f>Table2[[#This Row],[Вінницька область]]*100</f>
        <v>22.420749279538903</v>
      </c>
      <c r="E618" s="2">
        <f>Table2[[#This Row],[Волинська область]]*100</f>
        <v>40.24864024864025</v>
      </c>
      <c r="F618" s="2">
        <f>Table2[[#This Row],[Дніпропетровська область]]*100</f>
        <v>26.941747572815533</v>
      </c>
      <c r="G618" s="2">
        <f>Table2[[#This Row],[Донецька область]]*100</f>
        <v>26.141278231619413</v>
      </c>
      <c r="H618" s="2">
        <f>Table2[[#This Row],[Житомирська область]]*100</f>
        <v>53.274760383386578</v>
      </c>
      <c r="I618" s="2">
        <f>Table2[[#This Row],[Закарпатська область]]*100</f>
        <v>50.731707317073173</v>
      </c>
      <c r="J618" s="2">
        <f>Table2[[#This Row],[Запорізька область]]*100</f>
        <v>45.107692307692311</v>
      </c>
      <c r="K618" s="2">
        <f>Table2[[#This Row],[Івано-Франківська область]]*100</f>
        <v>43.104410943606922</v>
      </c>
      <c r="L618" s="2">
        <f>Table2[[#This Row],[Київська область]]*100</f>
        <v>42.439572793704329</v>
      </c>
      <c r="M618" s="2">
        <f>Table2[[#This Row],[Кіровоградська область]]*100</f>
        <v>66.666666666666657</v>
      </c>
      <c r="N618" s="2">
        <f>Table2[[#This Row],[Луганська область]]*100</f>
        <v>57.654075546719682</v>
      </c>
      <c r="O618" s="2">
        <f>Table2[[#This Row],[Львівська область]]*100</f>
        <v>40.913884007029878</v>
      </c>
      <c r="P618" s="2">
        <f>Table2[[#This Row],[Миколаївська область]]*100</f>
        <v>37.612612612612608</v>
      </c>
      <c r="Q618" s="2">
        <f>Table2[[#This Row],[Одеська область]]*100</f>
        <v>41.201413427561839</v>
      </c>
      <c r="R618" s="2">
        <f>Table2[[#This Row],[Полтавська область]]*100</f>
        <v>28.994708994708994</v>
      </c>
      <c r="S618" s="2">
        <f>Table2[[#This Row],[Рівненська область]]*100</f>
        <v>50.553877139979861</v>
      </c>
      <c r="T618" s="2">
        <f>Table2[[#This Row],[Сумська область]]*100</f>
        <v>26.55426765015806</v>
      </c>
      <c r="U618" s="2">
        <f>Table2[[#This Row],[Тернопільська область]]*100</f>
        <v>42.464917632702871</v>
      </c>
      <c r="V618" s="2">
        <f>Table2[[#This Row],[Харківська область]]*100</f>
        <v>38.700738916256157</v>
      </c>
      <c r="W618" s="2">
        <f>Table2[[#This Row],[Херсонська область]]*100</f>
        <v>51.627906976744185</v>
      </c>
      <c r="X618" s="2">
        <f>Table2[[#This Row],[Хмельницька область]]*100</f>
        <v>44.840626688276608</v>
      </c>
      <c r="Y618" s="2">
        <f>Table2[[#This Row],[Черкаська область]]*100</f>
        <v>60.770577933450085</v>
      </c>
      <c r="Z618" s="2">
        <f>Table2[[#This Row],[Чернівецька область]]*100</f>
        <v>43.740685543964233</v>
      </c>
      <c r="AA618" s="2">
        <f>Table2[[#This Row],[Чернігівська область]]*100</f>
        <v>47.250280583613922</v>
      </c>
    </row>
    <row r="619" spans="1:27" x14ac:dyDescent="0.35">
      <c r="A619" s="1">
        <v>44130</v>
      </c>
      <c r="B619" t="s">
        <v>31</v>
      </c>
      <c r="C619" s="2">
        <f>Table2[[#This Row],[м.Київ]]*100</f>
        <v>6.641791044776113</v>
      </c>
      <c r="D619" s="2">
        <f>Table2[[#This Row],[Вінницька область]]*100</f>
        <v>44.49567723342939</v>
      </c>
      <c r="E619" s="2">
        <f>Table2[[#This Row],[Волинська область]]*100</f>
        <v>18.181818181818183</v>
      </c>
      <c r="F619" s="2">
        <f>Table2[[#This Row],[Дніпропетровська область]]*100</f>
        <v>30.879180151024809</v>
      </c>
      <c r="G619" s="2">
        <f>Table2[[#This Row],[Донецька область]]*100</f>
        <v>51.22537241710716</v>
      </c>
      <c r="H619" s="2">
        <f>Table2[[#This Row],[Житомирська область]]*100</f>
        <v>5.5910543130990416</v>
      </c>
      <c r="I619" s="2">
        <f>Table2[[#This Row],[Закарпатська область]]*100</f>
        <v>11.544715447154474</v>
      </c>
      <c r="J619" s="2">
        <f>Table2[[#This Row],[Запорізька область]]*100</f>
        <v>24.492307692307687</v>
      </c>
      <c r="K619" s="2">
        <f>Table2[[#This Row],[Івано-Франківська область]]*100</f>
        <v>21.496370742601894</v>
      </c>
      <c r="L619" s="2">
        <f>Table2[[#This Row],[Київська область]]*100</f>
        <v>17.875210792580098</v>
      </c>
      <c r="M619" s="2">
        <f>Table2[[#This Row],[Кіровоградська область]]*100</f>
        <v>4.3613707165109155</v>
      </c>
      <c r="N619" s="2">
        <f>Table2[[#This Row],[Луганська область]]*100</f>
        <v>21.272365805168981</v>
      </c>
      <c r="O619" s="2">
        <f>Table2[[#This Row],[Львівська область]]*100</f>
        <v>17.293497363796128</v>
      </c>
      <c r="P619" s="2">
        <f>Table2[[#This Row],[Миколаївська область]]*100</f>
        <v>26.351351351351362</v>
      </c>
      <c r="Q619" s="2">
        <f>Table2[[#This Row],[Одеська область]]*100</f>
        <v>39.505300353356901</v>
      </c>
      <c r="R619" s="2">
        <f>Table2[[#This Row],[Полтавська область]]*100</f>
        <v>50.899470899470899</v>
      </c>
      <c r="S619" s="2">
        <f>Table2[[#This Row],[Рівненська область]]*100</f>
        <v>21.148036253776425</v>
      </c>
      <c r="T619" s="2">
        <f>Table2[[#This Row],[Сумська область]]*100</f>
        <v>37.197049525816652</v>
      </c>
      <c r="U619" s="2">
        <f>Table2[[#This Row],[Тернопільська область]]*100</f>
        <v>8.785845027455764</v>
      </c>
      <c r="V619" s="2">
        <f>Table2[[#This Row],[Харківська область]]*100</f>
        <v>26.262315270935961</v>
      </c>
      <c r="W619" s="2">
        <f>Table2[[#This Row],[Херсонська область]]*100</f>
        <v>0</v>
      </c>
      <c r="X619" s="2">
        <f>Table2[[#This Row],[Хмельницька область]]*100</f>
        <v>21.339816315505132</v>
      </c>
      <c r="Y619" s="2">
        <f>Table2[[#This Row],[Черкаська область]]*100</f>
        <v>3.1523642732048995</v>
      </c>
      <c r="Z619" s="2">
        <f>Table2[[#This Row],[Чернівецька область]]*100</f>
        <v>22.801788375558875</v>
      </c>
      <c r="AA619" s="2">
        <f>Table2[[#This Row],[Чернігівська область]]*100</f>
        <v>17.171717171717169</v>
      </c>
    </row>
    <row r="620" spans="1:27" x14ac:dyDescent="0.35">
      <c r="A620" s="1">
        <v>44130</v>
      </c>
      <c r="B620" t="s">
        <v>32</v>
      </c>
      <c r="C620" s="2">
        <f>Table2[[#This Row],[м.Київ]]*100</f>
        <v>75.895522388059703</v>
      </c>
      <c r="D620" s="2">
        <f>Table2[[#This Row],[Вінницька область]]*100</f>
        <v>66.9164265129683</v>
      </c>
      <c r="E620" s="2">
        <f>Table2[[#This Row],[Волинська область]]*100</f>
        <v>58.43045843045843</v>
      </c>
      <c r="F620" s="2">
        <f>Table2[[#This Row],[Дніпропетровська область]]*100</f>
        <v>57.820927723840342</v>
      </c>
      <c r="G620" s="2">
        <f>Table2[[#This Row],[Донецька область]]*100</f>
        <v>77.366650648726576</v>
      </c>
      <c r="H620" s="2">
        <f>Table2[[#This Row],[Житомирська область]]*100</f>
        <v>58.865814696485621</v>
      </c>
      <c r="I620" s="2">
        <f>Table2[[#This Row],[Закарпатська область]]*100</f>
        <v>62.276422764227647</v>
      </c>
      <c r="J620" s="2">
        <f>Table2[[#This Row],[Запорізька область]]*100</f>
        <v>69.599999999999994</v>
      </c>
      <c r="K620" s="2">
        <f>Table2[[#This Row],[Івано-Франківська область]]*100</f>
        <v>64.600781686208819</v>
      </c>
      <c r="L620" s="2">
        <f>Table2[[#This Row],[Київська область]]*100</f>
        <v>60.314783586284427</v>
      </c>
      <c r="M620" s="2">
        <f>Table2[[#This Row],[Кіровоградська область]]*100</f>
        <v>71.028037383177562</v>
      </c>
      <c r="N620" s="2">
        <f>Table2[[#This Row],[Луганська область]]*100</f>
        <v>78.92644135188867</v>
      </c>
      <c r="O620" s="2">
        <f>Table2[[#This Row],[Львівська область]]*100</f>
        <v>58.207381370826006</v>
      </c>
      <c r="P620" s="2">
        <f>Table2[[#This Row],[Миколаївська область]]*100</f>
        <v>63.963963963963963</v>
      </c>
      <c r="Q620" s="2">
        <f>Table2[[#This Row],[Одеська область]]*100</f>
        <v>80.706713780918733</v>
      </c>
      <c r="R620" s="2">
        <f>Table2[[#This Row],[Полтавська область]]*100</f>
        <v>79.894179894179899</v>
      </c>
      <c r="S620" s="2">
        <f>Table2[[#This Row],[Рівненська область]]*100</f>
        <v>71.701913393756286</v>
      </c>
      <c r="T620" s="2">
        <f>Table2[[#This Row],[Сумська область]]*100</f>
        <v>63.751317175974705</v>
      </c>
      <c r="U620" s="2">
        <f>Table2[[#This Row],[Тернопільська область]]*100</f>
        <v>51.250762660158635</v>
      </c>
      <c r="V620" s="2">
        <f>Table2[[#This Row],[Харківська область]]*100</f>
        <v>64.963054187192114</v>
      </c>
      <c r="W620" s="2">
        <f>Table2[[#This Row],[Херсонська область]]*100</f>
        <v>51.627906976744185</v>
      </c>
      <c r="X620" s="2">
        <f>Table2[[#This Row],[Хмельницька область]]*100</f>
        <v>66.180443003781747</v>
      </c>
      <c r="Y620" s="2">
        <f>Table2[[#This Row],[Черкаська область]]*100</f>
        <v>63.922942206654987</v>
      </c>
      <c r="Z620" s="2">
        <f>Table2[[#This Row],[Чернівецька область]]*100</f>
        <v>66.542473919523104</v>
      </c>
      <c r="AA620" s="2">
        <f>Table2[[#This Row],[Чернігівська область]]*100</f>
        <v>64.421997755331091</v>
      </c>
    </row>
    <row r="621" spans="1:27" x14ac:dyDescent="0.35">
      <c r="A621" s="1">
        <v>44130</v>
      </c>
      <c r="B621" t="s">
        <v>33</v>
      </c>
      <c r="C621" s="2">
        <f>Table2[[#This Row],[м.Київ]]*100</f>
        <v>24.1044776119403</v>
      </c>
      <c r="D621" s="2">
        <f>Table2[[#This Row],[Вінницька область]]*100</f>
        <v>33.0835734870317</v>
      </c>
      <c r="E621" s="2">
        <f>Table2[[#This Row],[Волинська область]]*100</f>
        <v>41.56954156954157</v>
      </c>
      <c r="F621" s="2">
        <f>Table2[[#This Row],[Дніпропетровська область]]*100</f>
        <v>42.179072276159658</v>
      </c>
      <c r="G621" s="2">
        <f>Table2[[#This Row],[Донецька область]]*100</f>
        <v>22.633349351273424</v>
      </c>
      <c r="H621" s="2">
        <f>Table2[[#This Row],[Житомирська область]]*100</f>
        <v>41.134185303514379</v>
      </c>
      <c r="I621" s="2">
        <f>Table2[[#This Row],[Закарпатська область]]*100</f>
        <v>37.723577235772353</v>
      </c>
      <c r="J621" s="2">
        <f>Table2[[#This Row],[Запорізька область]]*100</f>
        <v>30.400000000000006</v>
      </c>
      <c r="K621" s="2">
        <f>Table2[[#This Row],[Івано-Франківська область]]*100</f>
        <v>35.399218313791181</v>
      </c>
      <c r="L621" s="2">
        <f>Table2[[#This Row],[Київська область]]*100</f>
        <v>39.685216413715573</v>
      </c>
      <c r="M621" s="2">
        <f>Table2[[#This Row],[Кіровоградська область]]*100</f>
        <v>28.971962616822434</v>
      </c>
      <c r="N621" s="2">
        <f>Table2[[#This Row],[Луганська область]]*100</f>
        <v>21.073558648111334</v>
      </c>
      <c r="O621" s="2">
        <f>Table2[[#This Row],[Львівська область]]*100</f>
        <v>41.792618629173994</v>
      </c>
      <c r="P621" s="2">
        <f>Table2[[#This Row],[Миколаївська область]]*100</f>
        <v>36.036036036036037</v>
      </c>
      <c r="Q621" s="2">
        <f>Table2[[#This Row],[Одеська область]]*100</f>
        <v>19.293286219081264</v>
      </c>
      <c r="R621" s="2">
        <f>Table2[[#This Row],[Полтавська область]]*100</f>
        <v>20.105820105820104</v>
      </c>
      <c r="S621" s="2">
        <f>Table2[[#This Row],[Рівненська область]]*100</f>
        <v>28.298086606243711</v>
      </c>
      <c r="T621" s="2">
        <f>Table2[[#This Row],[Сумська область]]*100</f>
        <v>36.248682824025295</v>
      </c>
      <c r="U621" s="2">
        <f>Table2[[#This Row],[Тернопільська область]]*100</f>
        <v>48.749237339841365</v>
      </c>
      <c r="V621" s="2">
        <f>Table2[[#This Row],[Харківська область]]*100</f>
        <v>35.036945812807886</v>
      </c>
      <c r="W621" s="2">
        <f>Table2[[#This Row],[Херсонська область]]*100</f>
        <v>48.372093023255815</v>
      </c>
      <c r="X621" s="2">
        <f>Table2[[#This Row],[Хмельницька область]]*100</f>
        <v>33.81955699621826</v>
      </c>
      <c r="Y621" s="2">
        <f>Table2[[#This Row],[Черкаська область]]*100</f>
        <v>36.077057793345013</v>
      </c>
      <c r="Z621" s="2">
        <f>Table2[[#This Row],[Чернівецька область]]*100</f>
        <v>33.457526080476896</v>
      </c>
      <c r="AA621" s="2">
        <f>Table2[[#This Row],[Чернігівська область]]*100</f>
        <v>35.578002244668902</v>
      </c>
    </row>
    <row r="622" spans="1:27" x14ac:dyDescent="0.35">
      <c r="A622" s="1">
        <v>44130</v>
      </c>
      <c r="B622" t="s">
        <v>46</v>
      </c>
      <c r="C622" s="2">
        <f>Table2[[#This Row],[м.Київ]]*100</f>
        <v>36.065573770491802</v>
      </c>
      <c r="D622" s="2">
        <f>Table2[[#This Row],[Вінницька область]]*100</f>
        <v>51.699164345403901</v>
      </c>
      <c r="E622" s="2">
        <f>Table2[[#This Row],[Волинська область]]*100</f>
        <v>28.313253012048197</v>
      </c>
      <c r="F622" s="2">
        <f>Table2[[#This Row],[Дніпропетровська область]]*100</f>
        <v>28.891941391941391</v>
      </c>
      <c r="G622" s="2">
        <f>Table2[[#This Row],[Донецька область]]*100</f>
        <v>32.39715189873418</v>
      </c>
      <c r="H622" s="2">
        <f>Table2[[#This Row],[Житомирська область]]*100</f>
        <v>50.638297872340424</v>
      </c>
      <c r="I622" s="2">
        <f>Table2[[#This Row],[Закарпатська область]]*100</f>
        <v>46.614173228346459</v>
      </c>
      <c r="J622" s="2">
        <f>Table2[[#This Row],[Запорізька область]]*100</f>
        <v>47.055984555984551</v>
      </c>
      <c r="K622" s="2">
        <f>Table2[[#This Row],[Івано-Франківська область]]*100</f>
        <v>40.284360189573462</v>
      </c>
      <c r="L622" s="2">
        <f>Table2[[#This Row],[Київська область]]*100</f>
        <v>47.732067510548525</v>
      </c>
      <c r="M622" s="2">
        <f>Table2[[#This Row],[Кіровоградська область]]*100</f>
        <v>59.574468085106382</v>
      </c>
      <c r="N622" s="2">
        <f>Table2[[#This Row],[Луганська область]]*100</f>
        <v>21.69811320754717</v>
      </c>
      <c r="O622" s="2">
        <f>Table2[[#This Row],[Львівська область]]*100</f>
        <v>46.143572621035055</v>
      </c>
      <c r="P622" s="2">
        <f>Table2[[#This Row],[Миколаївська область]]*100</f>
        <v>37.191249117854625</v>
      </c>
      <c r="Q622" s="2">
        <f>Table2[[#This Row],[Одеська область]]*100</f>
        <v>37.464700345152181</v>
      </c>
      <c r="R622" s="2">
        <f>Table2[[#This Row],[Полтавська область]]*100</f>
        <v>49.527559055118111</v>
      </c>
      <c r="S622" s="2">
        <f>Table2[[#This Row],[Рівненська область]]*100</f>
        <v>34.713595583160803</v>
      </c>
      <c r="T622" s="2">
        <f>Table2[[#This Row],[Сумська область]]*100</f>
        <v>41.382049245432881</v>
      </c>
      <c r="U622" s="2">
        <f>Table2[[#This Row],[Тернопільська область]]*100</f>
        <v>33.466135458167329</v>
      </c>
      <c r="V622" s="2">
        <f>Table2[[#This Row],[Харківська область]]*100</f>
        <v>24.128540305010894</v>
      </c>
      <c r="W622" s="2">
        <f>Table2[[#This Row],[Херсонська область]]*100</f>
        <v>75.94458438287154</v>
      </c>
      <c r="X622" s="2">
        <f>Table2[[#This Row],[Хмельницька область]]*100</f>
        <v>53.291205897840968</v>
      </c>
      <c r="Y622" s="2">
        <f>Table2[[#This Row],[Черкаська область]]*100</f>
        <v>62.908496732026144</v>
      </c>
      <c r="Z622" s="2">
        <f>Table2[[#This Row],[Чернівецька область]]*100</f>
        <v>33.504775900073476</v>
      </c>
      <c r="AA622" s="2">
        <f>Table2[[#This Row],[Чернігівська область]]*100</f>
        <v>37.876106194690266</v>
      </c>
    </row>
    <row r="623" spans="1:27" x14ac:dyDescent="0.35">
      <c r="A623" s="1">
        <v>44130</v>
      </c>
      <c r="B623" t="s">
        <v>47</v>
      </c>
      <c r="C623" s="2">
        <f>Table2[[#This Row],[м.Київ]]*100</f>
        <v>66.600790513833999</v>
      </c>
      <c r="D623" s="2">
        <f>Table2[[#This Row],[Вінницька область]]*100</f>
        <v>41.271551724137936</v>
      </c>
      <c r="E623" s="2">
        <f>Table2[[#This Row],[Волинська область]]*100</f>
        <v>60.904255319148938</v>
      </c>
      <c r="F623" s="2">
        <f>Table2[[#This Row],[Дніпропетровська область]]*100</f>
        <v>48.811410459587954</v>
      </c>
      <c r="G623" s="2">
        <f>Table2[[#This Row],[Донецька область]]*100</f>
        <v>56.654456654456652</v>
      </c>
      <c r="H623" s="2">
        <f>Table2[[#This Row],[Житомирська область]]*100</f>
        <v>14.645858343337334</v>
      </c>
      <c r="I623" s="2">
        <f>Table2[[#This Row],[Закарпатська область]]*100</f>
        <v>69.425675675675677</v>
      </c>
      <c r="J623" s="2">
        <f>Table2[[#This Row],[Запорізька область]]*100</f>
        <v>29.846153846153843</v>
      </c>
      <c r="K623" s="2">
        <f>Table2[[#This Row],[Івано-Франківська область]]*100</f>
        <v>39.869281045751634</v>
      </c>
      <c r="L623" s="2">
        <f>Table2[[#This Row],[Київська область]]*100</f>
        <v>71.823204419889507</v>
      </c>
      <c r="M623" s="2">
        <f>Table2[[#This Row],[Кіровоградська область]]*100</f>
        <v>53.125</v>
      </c>
      <c r="N623" s="2">
        <f>Table2[[#This Row],[Луганська область]]*100</f>
        <v>18.260869565217391</v>
      </c>
      <c r="O623" s="2">
        <f>Table2[[#This Row],[Львівська область]]*100</f>
        <v>47.756874095513744</v>
      </c>
      <c r="P623" s="2">
        <f>Table2[[#This Row],[Миколаївська область]]*100</f>
        <v>52.371916508538895</v>
      </c>
      <c r="Q623" s="2">
        <f>Table2[[#This Row],[Одеська область]]*100</f>
        <v>38.358458961474035</v>
      </c>
      <c r="R623" s="2">
        <f>Table2[[#This Row],[Полтавська область]]*100</f>
        <v>24.642289348171701</v>
      </c>
      <c r="S623" s="2">
        <f>Table2[[#This Row],[Рівненська область]]*100</f>
        <v>46.719681908548708</v>
      </c>
      <c r="T623" s="2">
        <f>Table2[[#This Row],[Сумська область]]*100</f>
        <v>70.825335892514403</v>
      </c>
      <c r="U623" s="2">
        <f>Table2[[#This Row],[Тернопільська область]]*100</f>
        <v>42.857142857142854</v>
      </c>
      <c r="V623" s="2">
        <f>Table2[[#This Row],[Харківська область]]*100</f>
        <v>83.521444695259589</v>
      </c>
      <c r="W623" s="2">
        <f>Table2[[#This Row],[Херсонська область]]*100</f>
        <v>6.1359867330016584</v>
      </c>
      <c r="X623" s="2">
        <f>Table2[[#This Row],[Хмельницька область]]*100</f>
        <v>53.853754940711461</v>
      </c>
      <c r="Y623" s="2">
        <f>Table2[[#This Row],[Черкаська область]]*100</f>
        <v>94.025974025974023</v>
      </c>
      <c r="Z623" s="2">
        <f>Table2[[#This Row],[Чернівецька область]]*100</f>
        <v>49.122807017543856</v>
      </c>
      <c r="AA623" s="2">
        <f>Table2[[#This Row],[Чернігівська область]]*100</f>
        <v>19.392523364485982</v>
      </c>
    </row>
    <row r="624" spans="1:27" x14ac:dyDescent="0.35">
      <c r="A624" s="1">
        <v>44130</v>
      </c>
      <c r="B624" t="s">
        <v>48</v>
      </c>
      <c r="C624" s="2">
        <f>Table2[[#This Row],[м.Київ]]*100</f>
        <v>33.399209486166008</v>
      </c>
      <c r="D624" s="2">
        <f>Table2[[#This Row],[Вінницька область]]*100</f>
        <v>58.728448275862064</v>
      </c>
      <c r="E624" s="2">
        <f>Table2[[#This Row],[Волинська область]]*100</f>
        <v>39.095744680851062</v>
      </c>
      <c r="F624" s="2">
        <f>Table2[[#This Row],[Дніпропетровська область]]*100</f>
        <v>51.188589540412046</v>
      </c>
      <c r="G624" s="2">
        <f>Table2[[#This Row],[Донецька область]]*100</f>
        <v>43.345543345543348</v>
      </c>
      <c r="H624" s="2">
        <f>Table2[[#This Row],[Житомирська область]]*100</f>
        <v>85.354141656662662</v>
      </c>
      <c r="I624" s="2">
        <f>Table2[[#This Row],[Закарпатська область]]*100</f>
        <v>30.574324324324326</v>
      </c>
      <c r="J624" s="2">
        <f>Table2[[#This Row],[Запорізька область]]*100</f>
        <v>70.15384615384616</v>
      </c>
      <c r="K624" s="2">
        <f>Table2[[#This Row],[Івано-Франківська область]]*100</f>
        <v>60.130718954248366</v>
      </c>
      <c r="L624" s="2">
        <f>Table2[[#This Row],[Київська область]]*100</f>
        <v>28.176795580110497</v>
      </c>
      <c r="M624" s="2">
        <f>Table2[[#This Row],[Кіровоградська область]]*100</f>
        <v>46.875</v>
      </c>
      <c r="N624" s="2">
        <f>Table2[[#This Row],[Луганська область]]*100</f>
        <v>81.739130434782609</v>
      </c>
      <c r="O624" s="2">
        <f>Table2[[#This Row],[Львівська область]]*100</f>
        <v>52.243125904486256</v>
      </c>
      <c r="P624" s="2">
        <f>Table2[[#This Row],[Миколаївська область]]*100</f>
        <v>47.628083491461098</v>
      </c>
      <c r="Q624" s="2">
        <f>Table2[[#This Row],[Одеська область]]*100</f>
        <v>61.641541038525958</v>
      </c>
      <c r="R624" s="2">
        <f>Table2[[#This Row],[Полтавська область]]*100</f>
        <v>75.357710651828299</v>
      </c>
      <c r="S624" s="2">
        <f>Table2[[#This Row],[Рівненська область]]*100</f>
        <v>53.280318091451292</v>
      </c>
      <c r="T624" s="2">
        <f>Table2[[#This Row],[Сумська область]]*100</f>
        <v>29.174664107485604</v>
      </c>
      <c r="U624" s="2">
        <f>Table2[[#This Row],[Тернопільська область]]*100</f>
        <v>57.142857142857139</v>
      </c>
      <c r="V624" s="2">
        <f>Table2[[#This Row],[Харківська область]]*100</f>
        <v>16.478555304740404</v>
      </c>
      <c r="W624" s="2">
        <f>Table2[[#This Row],[Херсонська область]]*100</f>
        <v>93.864013266998342</v>
      </c>
      <c r="X624" s="2">
        <f>Table2[[#This Row],[Хмельницька область]]*100</f>
        <v>46.146245059288539</v>
      </c>
      <c r="Y624" s="2">
        <f>Table2[[#This Row],[Черкаська область]]*100</f>
        <v>5.9740259740259738</v>
      </c>
      <c r="Z624" s="2">
        <f>Table2[[#This Row],[Чернівецька область]]*100</f>
        <v>50.877192982456144</v>
      </c>
      <c r="AA624" s="2">
        <f>Table2[[#This Row],[Чернігівська область]]*100</f>
        <v>80.607476635514018</v>
      </c>
    </row>
    <row r="625" spans="1:27" x14ac:dyDescent="0.35">
      <c r="A625" s="1">
        <v>44130</v>
      </c>
      <c r="B625" t="s">
        <v>49</v>
      </c>
      <c r="C625" s="2">
        <f>Table2[[#This Row],[м.Київ]]*100</f>
        <v>57.142857142857139</v>
      </c>
      <c r="D625" s="2">
        <f>Table2[[#This Row],[Вінницька область]]*100</f>
        <v>24.060150375939848</v>
      </c>
      <c r="E625" s="2">
        <f>Table2[[#This Row],[Волинська область]]*100</f>
        <v>53.211009174311933</v>
      </c>
      <c r="F625" s="2">
        <f>Table2[[#This Row],[Дніпропетровська область]]*100</f>
        <v>34.313725490196077</v>
      </c>
      <c r="G625" s="2">
        <f>Table2[[#This Row],[Донецька область]]*100</f>
        <v>83.522727272727266</v>
      </c>
      <c r="H625" s="2">
        <f>Table2[[#This Row],[Житомирська область]]*100</f>
        <v>31.578947368421051</v>
      </c>
      <c r="I625" s="2">
        <f>Table2[[#This Row],[Закарпатська область]]*100</f>
        <v>52.72727272727272</v>
      </c>
      <c r="J625" s="2">
        <f>Table2[[#This Row],[Запорізька область]]*100</f>
        <v>41.666666666666671</v>
      </c>
      <c r="K625" s="2">
        <f>Table2[[#This Row],[Івано-Франківська область]]*100</f>
        <v>67.361111111111114</v>
      </c>
      <c r="L625" s="2">
        <f>Table2[[#This Row],[Київська область]]*100</f>
        <v>59.340659340659343</v>
      </c>
      <c r="M625" s="2">
        <f>Table2[[#This Row],[Кіровоградська область]]*100</f>
        <v>31.578947368421051</v>
      </c>
      <c r="N625" s="2">
        <f>Table2[[#This Row],[Луганська область]]*100</f>
        <v>46.511627906976742</v>
      </c>
      <c r="O625" s="2">
        <f>Table2[[#This Row],[Львівська область]]*100</f>
        <v>55.752212389380531</v>
      </c>
      <c r="P625" s="2">
        <f>Table2[[#This Row],[Миколаївська область]]*100</f>
        <v>51.785714285714292</v>
      </c>
      <c r="Q625" s="2">
        <f>Table2[[#This Row],[Одеська область]]*100</f>
        <v>13.93188854489164</v>
      </c>
      <c r="R625" s="2">
        <f>Table2[[#This Row],[Полтавська область]]*100</f>
        <v>18.471337579617835</v>
      </c>
      <c r="S625" s="2">
        <f>Table2[[#This Row],[Рівненська область]]*100</f>
        <v>37.5</v>
      </c>
      <c r="T625" s="2">
        <f>Table2[[#This Row],[Сумська область]]*100</f>
        <v>21.333333333333336</v>
      </c>
      <c r="U625" s="2">
        <f>Table2[[#This Row],[Тернопільська область]]*100</f>
        <v>42.918454935622321</v>
      </c>
      <c r="V625" s="2">
        <f>Table2[[#This Row],[Харківська область]]*100</f>
        <v>49.082568807339449</v>
      </c>
      <c r="W625" s="2">
        <f>Table2[[#This Row],[Херсонська область]]*100</f>
        <v>38.541666666666671</v>
      </c>
      <c r="X625" s="2">
        <f>Table2[[#This Row],[Хмельницька область]]*100</f>
        <v>54.954954954954957</v>
      </c>
      <c r="Y625" s="2">
        <f>Table2[[#This Row],[Черкаська область]]*100</f>
        <v>70.930232558139537</v>
      </c>
      <c r="Z625" s="2">
        <f>Table2[[#This Row],[Чернівецька область]]*100</f>
        <v>53.571428571428569</v>
      </c>
      <c r="AA625" s="2">
        <f>Table2[[#This Row],[Чернігівська область]]*100</f>
        <v>24.193548387096776</v>
      </c>
    </row>
    <row r="626" spans="1:27" x14ac:dyDescent="0.35">
      <c r="A626" s="1">
        <v>44130</v>
      </c>
      <c r="B626" t="s">
        <v>50</v>
      </c>
      <c r="C626" s="2">
        <f>Table2[[#This Row],[м.Київ]]*100</f>
        <v>42.857142857142854</v>
      </c>
      <c r="D626" s="2">
        <f>Table2[[#This Row],[Вінницька область]]*100</f>
        <v>75.939849624060145</v>
      </c>
      <c r="E626" s="2">
        <f>Table2[[#This Row],[Волинська область]]*100</f>
        <v>46.788990825688074</v>
      </c>
      <c r="F626" s="2">
        <f>Table2[[#This Row],[Дніпропетровська область]]*100</f>
        <v>65.686274509803923</v>
      </c>
      <c r="G626" s="2">
        <f>Table2[[#This Row],[Донецька область]]*100</f>
        <v>16.477272727272727</v>
      </c>
      <c r="H626" s="2">
        <f>Table2[[#This Row],[Житомирська область]]*100</f>
        <v>68.421052631578945</v>
      </c>
      <c r="I626" s="2">
        <f>Table2[[#This Row],[Закарпатська область]]*100</f>
        <v>47.272727272727273</v>
      </c>
      <c r="J626" s="2">
        <f>Table2[[#This Row],[Запорізька область]]*100</f>
        <v>58.333333333333336</v>
      </c>
      <c r="K626" s="2">
        <f>Table2[[#This Row],[Івано-Франківська область]]*100</f>
        <v>32.638888888888893</v>
      </c>
      <c r="L626" s="2">
        <f>Table2[[#This Row],[Київська область]]*100</f>
        <v>40.659340659340657</v>
      </c>
      <c r="M626" s="2">
        <f>Table2[[#This Row],[Кіровоградська область]]*100</f>
        <v>68.421052631578945</v>
      </c>
      <c r="N626" s="2">
        <f>Table2[[#This Row],[Луганська область]]*100</f>
        <v>53.488372093023251</v>
      </c>
      <c r="O626" s="2">
        <f>Table2[[#This Row],[Львівська область]]*100</f>
        <v>44.247787610619469</v>
      </c>
      <c r="P626" s="2">
        <f>Table2[[#This Row],[Миколаївська область]]*100</f>
        <v>48.214285714285715</v>
      </c>
      <c r="Q626" s="2">
        <f>Table2[[#This Row],[Одеська область]]*100</f>
        <v>86.068111455108351</v>
      </c>
      <c r="R626" s="2">
        <f>Table2[[#This Row],[Полтавська область]]*100</f>
        <v>81.528662420382176</v>
      </c>
      <c r="S626" s="2">
        <f>Table2[[#This Row],[Рівненська область]]*100</f>
        <v>62.5</v>
      </c>
      <c r="T626" s="2">
        <f>Table2[[#This Row],[Сумська область]]*100</f>
        <v>78.666666666666657</v>
      </c>
      <c r="U626" s="2">
        <f>Table2[[#This Row],[Тернопільська область]]*100</f>
        <v>57.081545064377679</v>
      </c>
      <c r="V626" s="2">
        <f>Table2[[#This Row],[Харківська область]]*100</f>
        <v>50.917431192660544</v>
      </c>
      <c r="W626" s="2">
        <f>Table2[[#This Row],[Херсонська область]]*100</f>
        <v>61.458333333333336</v>
      </c>
      <c r="X626" s="2">
        <f>Table2[[#This Row],[Хмельницька область]]*100</f>
        <v>45.045045045045043</v>
      </c>
      <c r="Y626" s="2">
        <f>Table2[[#This Row],[Черкаська область]]*100</f>
        <v>29.069767441860467</v>
      </c>
      <c r="Z626" s="2">
        <f>Table2[[#This Row],[Чернівецька область]]*100</f>
        <v>46.428571428571431</v>
      </c>
      <c r="AA626" s="2">
        <f>Table2[[#This Row],[Чернігівська область]]*100</f>
        <v>75.806451612903231</v>
      </c>
    </row>
    <row r="627" spans="1:27" x14ac:dyDescent="0.35">
      <c r="A627" s="1">
        <v>44130</v>
      </c>
      <c r="B627" t="s">
        <v>51</v>
      </c>
      <c r="C627" s="2">
        <f>Table2[[#This Row],[м.Київ]]*100</f>
        <v>14.795918367346939</v>
      </c>
      <c r="D627" s="2">
        <f>Table2[[#This Row],[Вінницька область]]*100</f>
        <v>28.75816993464052</v>
      </c>
      <c r="E627" s="2">
        <f>Table2[[#This Row],[Волинська область]]*100</f>
        <v>8.7431693989071047</v>
      </c>
      <c r="F627" s="2">
        <f>Table2[[#This Row],[Дніпропетровська область]]*100</f>
        <v>1.1061946902654867</v>
      </c>
      <c r="G627" s="2">
        <f>Table2[[#This Row],[Донецька область]]*100</f>
        <v>7.5376884422110546</v>
      </c>
      <c r="H627" s="2">
        <f>Table2[[#This Row],[Житомирська область]]*100</f>
        <v>4.2328042328042326</v>
      </c>
      <c r="I627" s="2">
        <f>Table2[[#This Row],[Закарпатська область]]*100</f>
        <v>14.414414414414415</v>
      </c>
      <c r="J627" s="2">
        <f>Table2[[#This Row],[Запорізька область]]*100</f>
        <v>8.86426592797784</v>
      </c>
      <c r="K627" s="2">
        <f>Table2[[#This Row],[Івано-Франківська область]]*100</f>
        <v>35.2112676056338</v>
      </c>
      <c r="L627" s="2">
        <f>Table2[[#This Row],[Київська область]]*100</f>
        <v>11.111111111111111</v>
      </c>
      <c r="M627" s="2">
        <f>Table2[[#This Row],[Кіровоградська область]]*100</f>
        <v>17.647058823529413</v>
      </c>
      <c r="N627" s="2">
        <f>Table2[[#This Row],[Луганська область]]*100</f>
        <v>9.3023255813953494</v>
      </c>
      <c r="O627" s="2">
        <f>Table2[[#This Row],[Львівська область]]*100</f>
        <v>19.88950276243094</v>
      </c>
      <c r="P627" s="2">
        <f>Table2[[#This Row],[Миколаївська область]]*100</f>
        <v>6.756756756756757</v>
      </c>
      <c r="Q627" s="2">
        <f>Table2[[#This Row],[Одеська область]]*100</f>
        <v>4.8780487804878048</v>
      </c>
      <c r="R627" s="2">
        <f>Table2[[#This Row],[Полтавська область]]*100</f>
        <v>4.6822742474916383</v>
      </c>
      <c r="S627" s="2">
        <f>Table2[[#This Row],[Рівненська область]]*100</f>
        <v>5.8823529411764701</v>
      </c>
      <c r="T627" s="2">
        <f>Table2[[#This Row],[Сумська область]]*100</f>
        <v>3.0769230769230771</v>
      </c>
      <c r="U627" s="2">
        <f>Table2[[#This Row],[Тернопільська область]]*100</f>
        <v>10.396039603960396</v>
      </c>
      <c r="V627" s="2">
        <f>Table2[[#This Row],[Харківська область]]*100</f>
        <v>26.747720364741639</v>
      </c>
      <c r="W627" s="2">
        <f>Table2[[#This Row],[Херсонська область]]*100</f>
        <v>5.027932960893855</v>
      </c>
      <c r="X627" s="2">
        <f>Table2[[#This Row],[Хмельницька область]]*100</f>
        <v>13.768115942028986</v>
      </c>
      <c r="Y627" s="2">
        <f>Table2[[#This Row],[Черкаська область]]*100</f>
        <v>8.1818181818181817</v>
      </c>
      <c r="Z627" s="2">
        <f>Table2[[#This Row],[Чернівецька область]]*100</f>
        <v>1.3245033112582782</v>
      </c>
      <c r="AA627" s="2">
        <f>Table2[[#This Row],[Чернігівська область]]*100</f>
        <v>9.1603053435114496</v>
      </c>
    </row>
    <row r="628" spans="1:27" x14ac:dyDescent="0.35">
      <c r="A628" s="1">
        <v>44130</v>
      </c>
      <c r="B628" t="s">
        <v>52</v>
      </c>
      <c r="C628" s="2">
        <f>Table2[[#This Row],[м.Київ]]*100</f>
        <v>85.204081632653057</v>
      </c>
      <c r="D628" s="2">
        <f>Table2[[#This Row],[Вінницька область]]*100</f>
        <v>71.24183006535948</v>
      </c>
      <c r="E628" s="2">
        <f>Table2[[#This Row],[Волинська область]]*100</f>
        <v>91.256830601092901</v>
      </c>
      <c r="F628" s="2">
        <f>Table2[[#This Row],[Дніпропетровська область]]*100</f>
        <v>98.893805309734518</v>
      </c>
      <c r="G628" s="2">
        <f>Table2[[#This Row],[Донецька область]]*100</f>
        <v>92.462311557788951</v>
      </c>
      <c r="H628" s="2">
        <f>Table2[[#This Row],[Житомирська область]]*100</f>
        <v>95.767195767195773</v>
      </c>
      <c r="I628" s="2">
        <f>Table2[[#This Row],[Закарпатська область]]*100</f>
        <v>85.585585585585591</v>
      </c>
      <c r="J628" s="2">
        <f>Table2[[#This Row],[Запорізька область]]*100</f>
        <v>91.13573407202216</v>
      </c>
      <c r="K628" s="2">
        <f>Table2[[#This Row],[Івано-Франківська область]]*100</f>
        <v>64.788732394366207</v>
      </c>
      <c r="L628" s="2">
        <f>Table2[[#This Row],[Київська область]]*100</f>
        <v>88.888888888888886</v>
      </c>
      <c r="M628" s="2">
        <f>Table2[[#This Row],[Кіровоградська область]]*100</f>
        <v>82.35294117647058</v>
      </c>
      <c r="N628" s="2">
        <f>Table2[[#This Row],[Луганська область]]*100</f>
        <v>90.697674418604649</v>
      </c>
      <c r="O628" s="2">
        <f>Table2[[#This Row],[Львівська область]]*100</f>
        <v>80.110497237569049</v>
      </c>
      <c r="P628" s="2">
        <f>Table2[[#This Row],[Миколаївська область]]*100</f>
        <v>93.243243243243242</v>
      </c>
      <c r="Q628" s="2">
        <f>Table2[[#This Row],[Одеська область]]*100</f>
        <v>95.121951219512198</v>
      </c>
      <c r="R628" s="2">
        <f>Table2[[#This Row],[Полтавська область]]*100</f>
        <v>95.317725752508366</v>
      </c>
      <c r="S628" s="2">
        <f>Table2[[#This Row],[Рівненська область]]*100</f>
        <v>94.117647058823522</v>
      </c>
      <c r="T628" s="2">
        <f>Table2[[#This Row],[Сумська область]]*100</f>
        <v>96.92307692307692</v>
      </c>
      <c r="U628" s="2">
        <f>Table2[[#This Row],[Тернопільська область]]*100</f>
        <v>89.603960396039611</v>
      </c>
      <c r="V628" s="2">
        <f>Table2[[#This Row],[Харківська область]]*100</f>
        <v>73.252279635258361</v>
      </c>
      <c r="W628" s="2">
        <f>Table2[[#This Row],[Херсонська область]]*100</f>
        <v>94.97206703910615</v>
      </c>
      <c r="X628" s="2">
        <f>Table2[[#This Row],[Хмельницька область]]*100</f>
        <v>86.231884057971016</v>
      </c>
      <c r="Y628" s="2">
        <f>Table2[[#This Row],[Черкаська область]]*100</f>
        <v>91.818181818181827</v>
      </c>
      <c r="Z628" s="2">
        <f>Table2[[#This Row],[Чернівецька область]]*100</f>
        <v>98.675496688741731</v>
      </c>
      <c r="AA628" s="2">
        <f>Table2[[#This Row],[Чернігівська область]]*100</f>
        <v>90.839694656488547</v>
      </c>
    </row>
    <row r="629" spans="1:27" x14ac:dyDescent="0.35">
      <c r="A629" s="1">
        <v>44131</v>
      </c>
      <c r="B629" t="s">
        <v>30</v>
      </c>
      <c r="C629" s="2">
        <f>Table2[[#This Row],[м.Київ]]*100</f>
        <v>62.491559756920999</v>
      </c>
      <c r="D629" s="2">
        <f>Table2[[#This Row],[Вінницька область]]*100</f>
        <v>23.919308357348704</v>
      </c>
      <c r="E629" s="2">
        <f>Table2[[#This Row],[Волинська область]]*100</f>
        <v>41.491841491841491</v>
      </c>
      <c r="F629" s="2">
        <f>Table2[[#This Row],[Дніпропетровська область]]*100</f>
        <v>29.099244875943903</v>
      </c>
      <c r="G629" s="2">
        <f>Table2[[#This Row],[Донецька область]]*100</f>
        <v>25.036040365209033</v>
      </c>
      <c r="H629" s="2">
        <f>Table2[[#This Row],[Житомирська область]]*100</f>
        <v>52.351097178683382</v>
      </c>
      <c r="I629" s="2">
        <f>Table2[[#This Row],[Закарпатська область]]*100</f>
        <v>51.219512195121951</v>
      </c>
      <c r="J629" s="2">
        <f>Table2[[#This Row],[Запорізька область]]*100</f>
        <v>45.907692307692308</v>
      </c>
      <c r="K629" s="2">
        <f>Table2[[#This Row],[Івано-Франківська область]]*100</f>
        <v>46.286990508096039</v>
      </c>
      <c r="L629" s="2">
        <f>Table2[[#This Row],[Київська область]]*100</f>
        <v>44.013490725126474</v>
      </c>
      <c r="M629" s="2">
        <f>Table2[[#This Row],[Кіровоградська область]]*100</f>
        <v>66.666666666666657</v>
      </c>
      <c r="N629" s="2">
        <f>Table2[[#This Row],[Луганська область]]*100</f>
        <v>57.852882703777333</v>
      </c>
      <c r="O629" s="2">
        <f>Table2[[#This Row],[Львівська область]]*100</f>
        <v>36.136752136752136</v>
      </c>
      <c r="P629" s="2">
        <f>Table2[[#This Row],[Миколаївська область]]*100</f>
        <v>32.573726541554961</v>
      </c>
      <c r="Q629" s="2">
        <f>Table2[[#This Row],[Одеська область]]*100</f>
        <v>74.911660777385151</v>
      </c>
      <c r="R629" s="2">
        <f>Table2[[#This Row],[Полтавська область]]*100</f>
        <v>25.396825396825395</v>
      </c>
      <c r="S629" s="2">
        <f>Table2[[#This Row],[Рівненська область]]*100</f>
        <v>51.460221550855991</v>
      </c>
      <c r="T629" s="2">
        <f>Table2[[#This Row],[Сумська область]]*100</f>
        <v>20.442571127502635</v>
      </c>
      <c r="U629" s="2">
        <f>Table2[[#This Row],[Тернопільська область]]*100</f>
        <v>42.464917632702871</v>
      </c>
      <c r="V629" s="2">
        <f>Table2[[#This Row],[Харківська область]]*100</f>
        <v>36.730295566502463</v>
      </c>
      <c r="W629" s="2">
        <f>Table2[[#This Row],[Херсонська область]]*100</f>
        <v>52.093023255813954</v>
      </c>
      <c r="X629" s="2">
        <f>Table2[[#This Row],[Хмельницька область]]*100</f>
        <v>43.60435007767996</v>
      </c>
      <c r="Y629" s="2">
        <f>Table2[[#This Row],[Черкаська область]]*100</f>
        <v>53.896103896103895</v>
      </c>
      <c r="Z629" s="2">
        <f>Table2[[#This Row],[Чернівецька область]]*100</f>
        <v>46.050670640834575</v>
      </c>
      <c r="AA629" s="2">
        <f>Table2[[#This Row],[Чернігівська область]]*100</f>
        <v>46.015712682379352</v>
      </c>
    </row>
    <row r="630" spans="1:27" x14ac:dyDescent="0.35">
      <c r="A630" s="1">
        <v>44131</v>
      </c>
      <c r="B630" t="s">
        <v>31</v>
      </c>
      <c r="C630" s="2">
        <f>Table2[[#This Row],[м.Київ]]*100</f>
        <v>5.3342336259284302</v>
      </c>
      <c r="D630" s="2">
        <f>Table2[[#This Row],[Вінницька область]]*100</f>
        <v>43.688760806916427</v>
      </c>
      <c r="E630" s="2">
        <f>Table2[[#This Row],[Волинська область]]*100</f>
        <v>18.026418026418028</v>
      </c>
      <c r="F630" s="2">
        <f>Table2[[#This Row],[Дніпропетровська область]]*100</f>
        <v>26.833872707659118</v>
      </c>
      <c r="G630" s="2">
        <f>Table2[[#This Row],[Донецька область]]*100</f>
        <v>46.804420951465644</v>
      </c>
      <c r="H630" s="2">
        <f>Table2[[#This Row],[Житомирська область]]*100</f>
        <v>39.42006269592477</v>
      </c>
      <c r="I630" s="2">
        <f>Table2[[#This Row],[Закарпатська область]]*100</f>
        <v>14.227642276422758</v>
      </c>
      <c r="J630" s="2">
        <f>Table2[[#This Row],[Запорізька область]]*100</f>
        <v>23.753846153846165</v>
      </c>
      <c r="K630" s="2">
        <f>Table2[[#This Row],[Івано-Франківська область]]*100</f>
        <v>22.166387493020657</v>
      </c>
      <c r="L630" s="2">
        <f>Table2[[#This Row],[Київська область]]*100</f>
        <v>16.357504215851598</v>
      </c>
      <c r="M630" s="2">
        <f>Table2[[#This Row],[Кіровоградська область]]*100</f>
        <v>4.3613707165109155</v>
      </c>
      <c r="N630" s="2">
        <f>Table2[[#This Row],[Луганська область]]*100</f>
        <v>21.669980119284293</v>
      </c>
      <c r="O630" s="2">
        <f>Table2[[#This Row],[Львівська область]]*100</f>
        <v>20.717948717948719</v>
      </c>
      <c r="P630" s="2">
        <f>Table2[[#This Row],[Миколаївська область]]*100</f>
        <v>19.63806970509383</v>
      </c>
      <c r="Q630" s="2">
        <f>Table2[[#This Row],[Одеська область]]*100</f>
        <v>25.088339222614852</v>
      </c>
      <c r="R630" s="2">
        <f>Table2[[#This Row],[Полтавська область]]*100</f>
        <v>52.592592592592588</v>
      </c>
      <c r="S630" s="2">
        <f>Table2[[#This Row],[Рівненська область]]*100</f>
        <v>20.443101711983893</v>
      </c>
      <c r="T630" s="2">
        <f>Table2[[#This Row],[Сумська область]]*100</f>
        <v>44.36248682824025</v>
      </c>
      <c r="U630" s="2">
        <f>Table2[[#This Row],[Тернопільська область]]*100</f>
        <v>8.785845027455764</v>
      </c>
      <c r="V630" s="2">
        <f>Table2[[#This Row],[Харківська область]]*100</f>
        <v>27.740147783251228</v>
      </c>
      <c r="W630" s="2">
        <f>Table2[[#This Row],[Херсонська область]]*100</f>
        <v>0</v>
      </c>
      <c r="X630" s="2">
        <f>Table2[[#This Row],[Хмельницька область]]*100</f>
        <v>23.303987571206626</v>
      </c>
      <c r="Y630" s="2">
        <f>Table2[[#This Row],[Черкаська область]]*100</f>
        <v>2.9220779220779258</v>
      </c>
      <c r="Z630" s="2">
        <f>Table2[[#This Row],[Чернівецька область]]*100</f>
        <v>22.056631892697482</v>
      </c>
      <c r="AA630" s="2">
        <f>Table2[[#This Row],[Чернігівська область]]*100</f>
        <v>15.488215488215484</v>
      </c>
    </row>
    <row r="631" spans="1:27" x14ac:dyDescent="0.35">
      <c r="A631" s="1">
        <v>44131</v>
      </c>
      <c r="B631" t="s">
        <v>32</v>
      </c>
      <c r="C631" s="2">
        <f>Table2[[#This Row],[м.Київ]]*100</f>
        <v>67.825793382849426</v>
      </c>
      <c r="D631" s="2">
        <f>Table2[[#This Row],[Вінницька область]]*100</f>
        <v>67.608069164265132</v>
      </c>
      <c r="E631" s="2">
        <f>Table2[[#This Row],[Волинська область]]*100</f>
        <v>59.518259518259519</v>
      </c>
      <c r="F631" s="2">
        <f>Table2[[#This Row],[Дніпропетровська область]]*100</f>
        <v>55.933117583603021</v>
      </c>
      <c r="G631" s="2">
        <f>Table2[[#This Row],[Донецька область]]*100</f>
        <v>71.840461316674677</v>
      </c>
      <c r="H631" s="2">
        <f>Table2[[#This Row],[Житомирська область]]*100</f>
        <v>91.771159874608159</v>
      </c>
      <c r="I631" s="2">
        <f>Table2[[#This Row],[Закарпатська область]]*100</f>
        <v>65.447154471544707</v>
      </c>
      <c r="J631" s="2">
        <f>Table2[[#This Row],[Запорізька область]]*100</f>
        <v>69.66153846153847</v>
      </c>
      <c r="K631" s="2">
        <f>Table2[[#This Row],[Івано-Франківська область]]*100</f>
        <v>68.45337800111669</v>
      </c>
      <c r="L631" s="2">
        <f>Table2[[#This Row],[Київська область]]*100</f>
        <v>60.370994940978072</v>
      </c>
      <c r="M631" s="2">
        <f>Table2[[#This Row],[Кіровоградська область]]*100</f>
        <v>71.028037383177562</v>
      </c>
      <c r="N631" s="2">
        <f>Table2[[#This Row],[Луганська область]]*100</f>
        <v>79.522862823061629</v>
      </c>
      <c r="O631" s="2">
        <f>Table2[[#This Row],[Львівська область]]*100</f>
        <v>56.854700854700859</v>
      </c>
      <c r="P631" s="2">
        <f>Table2[[#This Row],[Миколаївська область]]*100</f>
        <v>52.211796246648788</v>
      </c>
      <c r="Q631" s="2">
        <f>Table2[[#This Row],[Одеська область]]*100</f>
        <v>100</v>
      </c>
      <c r="R631" s="2">
        <f>Table2[[#This Row],[Полтавська область]]*100</f>
        <v>77.989417989417987</v>
      </c>
      <c r="S631" s="2">
        <f>Table2[[#This Row],[Рівненська область]]*100</f>
        <v>71.903323262839876</v>
      </c>
      <c r="T631" s="2">
        <f>Table2[[#This Row],[Сумська область]]*100</f>
        <v>64.805057955742882</v>
      </c>
      <c r="U631" s="2">
        <f>Table2[[#This Row],[Тернопільська область]]*100</f>
        <v>51.250762660158635</v>
      </c>
      <c r="V631" s="2">
        <f>Table2[[#This Row],[Харківська область]]*100</f>
        <v>64.470443349753694</v>
      </c>
      <c r="W631" s="2">
        <f>Table2[[#This Row],[Херсонська область]]*100</f>
        <v>52.093023255813954</v>
      </c>
      <c r="X631" s="2">
        <f>Table2[[#This Row],[Хмельницька область]]*100</f>
        <v>66.908337648886587</v>
      </c>
      <c r="Y631" s="2">
        <f>Table2[[#This Row],[Черкаська область]]*100</f>
        <v>56.81818181818182</v>
      </c>
      <c r="Z631" s="2">
        <f>Table2[[#This Row],[Чернівецька область]]*100</f>
        <v>68.107302533532049</v>
      </c>
      <c r="AA631" s="2">
        <f>Table2[[#This Row],[Чернігівська область]]*100</f>
        <v>61.503928170594833</v>
      </c>
    </row>
    <row r="632" spans="1:27" x14ac:dyDescent="0.35">
      <c r="A632" s="1">
        <v>44131</v>
      </c>
      <c r="B632" t="s">
        <v>33</v>
      </c>
      <c r="C632" s="2">
        <f>Table2[[#This Row],[м.Київ]]*100</f>
        <v>32.174206617150567</v>
      </c>
      <c r="D632" s="2">
        <f>Table2[[#This Row],[Вінницька область]]*100</f>
        <v>32.391930835734875</v>
      </c>
      <c r="E632" s="2">
        <f>Table2[[#This Row],[Волинська область]]*100</f>
        <v>40.481740481740481</v>
      </c>
      <c r="F632" s="2">
        <f>Table2[[#This Row],[Дніпропетровська область]]*100</f>
        <v>44.066882416396979</v>
      </c>
      <c r="G632" s="2">
        <f>Table2[[#This Row],[Донецька область]]*100</f>
        <v>28.159538683325323</v>
      </c>
      <c r="H632" s="2">
        <f>Table2[[#This Row],[Житомирська область]]*100</f>
        <v>8.2288401253918444</v>
      </c>
      <c r="I632" s="2">
        <f>Table2[[#This Row],[Закарпатська область]]*100</f>
        <v>34.552845528455286</v>
      </c>
      <c r="J632" s="2">
        <f>Table2[[#This Row],[Запорізька область]]*100</f>
        <v>30.338461538461527</v>
      </c>
      <c r="K632" s="2">
        <f>Table2[[#This Row],[Івано-Франківська область]]*100</f>
        <v>31.546621998883307</v>
      </c>
      <c r="L632" s="2">
        <f>Table2[[#This Row],[Київська область]]*100</f>
        <v>39.629005059021928</v>
      </c>
      <c r="M632" s="2">
        <f>Table2[[#This Row],[Кіровоградська область]]*100</f>
        <v>28.971962616822434</v>
      </c>
      <c r="N632" s="2">
        <f>Table2[[#This Row],[Луганська область]]*100</f>
        <v>20.477137176938378</v>
      </c>
      <c r="O632" s="2">
        <f>Table2[[#This Row],[Львівська область]]*100</f>
        <v>43.145299145299141</v>
      </c>
      <c r="P632" s="2">
        <f>Table2[[#This Row],[Миколаївська область]]*100</f>
        <v>47.788203753351212</v>
      </c>
      <c r="Q632" s="2">
        <f>Table2[[#This Row],[Одеська область]]*100</f>
        <v>0</v>
      </c>
      <c r="R632" s="2">
        <f>Table2[[#This Row],[Полтавська область]]*100</f>
        <v>22.010582010582013</v>
      </c>
      <c r="S632" s="2">
        <f>Table2[[#This Row],[Рівненська область]]*100</f>
        <v>28.09667673716012</v>
      </c>
      <c r="T632" s="2">
        <f>Table2[[#This Row],[Сумська область]]*100</f>
        <v>35.194942044257118</v>
      </c>
      <c r="U632" s="2">
        <f>Table2[[#This Row],[Тернопільська область]]*100</f>
        <v>48.749237339841365</v>
      </c>
      <c r="V632" s="2">
        <f>Table2[[#This Row],[Харківська область]]*100</f>
        <v>35.529556650246306</v>
      </c>
      <c r="W632" s="2">
        <f>Table2[[#This Row],[Херсонська область]]*100</f>
        <v>47.906976744186046</v>
      </c>
      <c r="X632" s="2">
        <f>Table2[[#This Row],[Хмельницька область]]*100</f>
        <v>33.091662351113413</v>
      </c>
      <c r="Y632" s="2">
        <f>Table2[[#This Row],[Черкаська область]]*100</f>
        <v>43.18181818181818</v>
      </c>
      <c r="Z632" s="2">
        <f>Table2[[#This Row],[Чернівецька область]]*100</f>
        <v>31.892697466467943</v>
      </c>
      <c r="AA632" s="2">
        <f>Table2[[#This Row],[Чернігівська область]]*100</f>
        <v>38.496071829405167</v>
      </c>
    </row>
    <row r="633" spans="1:27" x14ac:dyDescent="0.35">
      <c r="A633" s="1">
        <v>44131</v>
      </c>
      <c r="B633" t="s">
        <v>46</v>
      </c>
      <c r="C633" s="2">
        <f>Table2[[#This Row],[м.Київ]]*100</f>
        <v>32.7720207253886</v>
      </c>
      <c r="D633" s="2">
        <f>Table2[[#This Row],[Вінницька область]]*100</f>
        <v>50.974930362116986</v>
      </c>
      <c r="E633" s="2">
        <f>Table2[[#This Row],[Волинська область]]*100</f>
        <v>29.141566265060241</v>
      </c>
      <c r="F633" s="2">
        <f>Table2[[#This Row],[Дніпропетровська область]]*100</f>
        <v>28.891941391941391</v>
      </c>
      <c r="G633" s="2">
        <f>Table2[[#This Row],[Донецька область]]*100</f>
        <v>32.39715189873418</v>
      </c>
      <c r="H633" s="2">
        <f>Table2[[#This Row],[Житомирська область]]*100</f>
        <v>50.638297872340424</v>
      </c>
      <c r="I633" s="2">
        <f>Table2[[#This Row],[Закарпатська область]]*100</f>
        <v>46.614173228346459</v>
      </c>
      <c r="J633" s="2">
        <f>Table2[[#This Row],[Запорізька область]]*100</f>
        <v>47.055984555984551</v>
      </c>
      <c r="K633" s="2">
        <f>Table2[[#This Row],[Івано-Франківська область]]*100</f>
        <v>40.284360189573462</v>
      </c>
      <c r="L633" s="2">
        <f>Table2[[#This Row],[Київська область]]*100</f>
        <v>48.470464135021096</v>
      </c>
      <c r="M633" s="2">
        <f>Table2[[#This Row],[Кіровоградська область]]*100</f>
        <v>59.574468085106382</v>
      </c>
      <c r="N633" s="2">
        <f>Table2[[#This Row],[Луганська область]]*100</f>
        <v>21.69811320754717</v>
      </c>
      <c r="O633" s="2">
        <f>Table2[[#This Row],[Львівська область]]*100</f>
        <v>44.943089430894304</v>
      </c>
      <c r="P633" s="2">
        <f>Table2[[#This Row],[Миколаївська область]]*100</f>
        <v>33.671528218135698</v>
      </c>
      <c r="Q633" s="2">
        <f>Table2[[#This Row],[Одеська область]]*100</f>
        <v>23.250705993096958</v>
      </c>
      <c r="R633" s="2">
        <f>Table2[[#This Row],[Полтавська область]]*100</f>
        <v>51.259842519685037</v>
      </c>
      <c r="S633" s="2">
        <f>Table2[[#This Row],[Рівненська область]]*100</f>
        <v>34.713595583160803</v>
      </c>
      <c r="T633" s="2">
        <f>Table2[[#This Row],[Сумська область]]*100</f>
        <v>41.382049245432881</v>
      </c>
      <c r="U633" s="2">
        <f>Table2[[#This Row],[Тернопільська область]]*100</f>
        <v>33.466135458167329</v>
      </c>
      <c r="V633" s="2">
        <f>Table2[[#This Row],[Харківська область]]*100</f>
        <v>24.128540305010894</v>
      </c>
      <c r="W633" s="2">
        <f>Table2[[#This Row],[Херсонська область]]*100</f>
        <v>75.94458438287154</v>
      </c>
      <c r="X633" s="2">
        <f>Table2[[#This Row],[Хмельницька область]]*100</f>
        <v>52.551793835270345</v>
      </c>
      <c r="Y633" s="2">
        <f>Table2[[#This Row],[Черкаська область]]*100</f>
        <v>60.12176560121766</v>
      </c>
      <c r="Z633" s="2">
        <f>Table2[[#This Row],[Чернівецька область]]*100</f>
        <v>33.504775900073476</v>
      </c>
      <c r="AA633" s="2">
        <f>Table2[[#This Row],[Чернігівська область]]*100</f>
        <v>37.876106194690266</v>
      </c>
    </row>
    <row r="634" spans="1:27" x14ac:dyDescent="0.35">
      <c r="A634" s="1">
        <v>44131</v>
      </c>
      <c r="B634" t="s">
        <v>47</v>
      </c>
      <c r="C634" s="2">
        <f>Table2[[#This Row],[м.Київ]]*100</f>
        <v>65.51383399209486</v>
      </c>
      <c r="D634" s="2">
        <f>Table2[[#This Row],[Вінницька область]]*100</f>
        <v>44.808743169398909</v>
      </c>
      <c r="E634" s="2">
        <f>Table2[[#This Row],[Волинська область]]*100</f>
        <v>58.656330749354005</v>
      </c>
      <c r="F634" s="2">
        <f>Table2[[#This Row],[Дніпропетровська область]]*100</f>
        <v>50.158478605388268</v>
      </c>
      <c r="G634" s="2">
        <f>Table2[[#This Row],[Донецька область]]*100</f>
        <v>59.951159951159951</v>
      </c>
      <c r="H634" s="2">
        <f>Table2[[#This Row],[Житомирська область]]*100</f>
        <v>16.566626650660261</v>
      </c>
      <c r="I634" s="2">
        <f>Table2[[#This Row],[Закарпатська область]]*100</f>
        <v>71.28378378378379</v>
      </c>
      <c r="J634" s="2">
        <f>Table2[[#This Row],[Запорізька область]]*100</f>
        <v>27.384615384615387</v>
      </c>
      <c r="K634" s="2">
        <f>Table2[[#This Row],[Івано-Франківська область]]*100</f>
        <v>38.300653594771248</v>
      </c>
      <c r="L634" s="2">
        <f>Table2[[#This Row],[Київська область]]*100</f>
        <v>71.599564744287264</v>
      </c>
      <c r="M634" s="2">
        <f>Table2[[#This Row],[Кіровоградська область]]*100</f>
        <v>53.125</v>
      </c>
      <c r="N634" s="2">
        <f>Table2[[#This Row],[Луганська область]]*100</f>
        <v>19.130434782608695</v>
      </c>
      <c r="O634" s="2">
        <f>Table2[[#This Row],[Львівська область]]*100</f>
        <v>48.697539797395081</v>
      </c>
      <c r="P634" s="2">
        <f>Table2[[#This Row],[Миколаївська область]]*100</f>
        <v>52.919020715630879</v>
      </c>
      <c r="Q634" s="2">
        <f>Table2[[#This Row],[Одеська область]]*100</f>
        <v>62.213225371120103</v>
      </c>
      <c r="R634" s="2">
        <f>Table2[[#This Row],[Полтавська область]]*100</f>
        <v>24.731182795698924</v>
      </c>
      <c r="S634" s="2">
        <f>Table2[[#This Row],[Рівненська область]]*100</f>
        <v>50.497017892644138</v>
      </c>
      <c r="T634" s="2">
        <f>Table2[[#This Row],[Сумська область]]*100</f>
        <v>72.552783109404999</v>
      </c>
      <c r="U634" s="2">
        <f>Table2[[#This Row],[Тернопільська область]]*100</f>
        <v>42.857142857142854</v>
      </c>
      <c r="V634" s="2">
        <f>Table2[[#This Row],[Харківська область]]*100</f>
        <v>83.295711060948079</v>
      </c>
      <c r="W634" s="2">
        <f>Table2[[#This Row],[Херсонська область]]*100</f>
        <v>7.4626865671641784</v>
      </c>
      <c r="X634" s="2">
        <f>Table2[[#This Row],[Хмельницька область]]*100</f>
        <v>52.5</v>
      </c>
      <c r="Y634" s="2">
        <f>Table2[[#This Row],[Черкаська область]]*100</f>
        <v>91.139240506329116</v>
      </c>
      <c r="Z634" s="2">
        <f>Table2[[#This Row],[Чернівецька область]]*100</f>
        <v>46.929824561403507</v>
      </c>
      <c r="AA634" s="2">
        <f>Table2[[#This Row],[Чернігівська область]]*100</f>
        <v>27.570093457943923</v>
      </c>
    </row>
    <row r="635" spans="1:27" x14ac:dyDescent="0.35">
      <c r="A635" s="1">
        <v>44131</v>
      </c>
      <c r="B635" t="s">
        <v>48</v>
      </c>
      <c r="C635" s="2">
        <f>Table2[[#This Row],[м.Київ]]*100</f>
        <v>34.48616600790514</v>
      </c>
      <c r="D635" s="2">
        <f>Table2[[#This Row],[Вінницька область]]*100</f>
        <v>55.191256830601091</v>
      </c>
      <c r="E635" s="2">
        <f>Table2[[#This Row],[Волинська область]]*100</f>
        <v>41.343669250645995</v>
      </c>
      <c r="F635" s="2">
        <f>Table2[[#This Row],[Дніпропетровська область]]*100</f>
        <v>49.841521394611725</v>
      </c>
      <c r="G635" s="2">
        <f>Table2[[#This Row],[Донецька область]]*100</f>
        <v>40.048840048840049</v>
      </c>
      <c r="H635" s="2">
        <f>Table2[[#This Row],[Житомирська область]]*100</f>
        <v>83.433373349339732</v>
      </c>
      <c r="I635" s="2">
        <f>Table2[[#This Row],[Закарпатська область]]*100</f>
        <v>28.716216216216218</v>
      </c>
      <c r="J635" s="2">
        <f>Table2[[#This Row],[Запорізька область]]*100</f>
        <v>72.615384615384613</v>
      </c>
      <c r="K635" s="2">
        <f>Table2[[#This Row],[Івано-Франківська область]]*100</f>
        <v>61.699346405228759</v>
      </c>
      <c r="L635" s="2">
        <f>Table2[[#This Row],[Київська область]]*100</f>
        <v>28.400435255712729</v>
      </c>
      <c r="M635" s="2">
        <f>Table2[[#This Row],[Кіровоградська область]]*100</f>
        <v>46.875</v>
      </c>
      <c r="N635" s="2">
        <f>Table2[[#This Row],[Луганська область]]*100</f>
        <v>80.869565217391298</v>
      </c>
      <c r="O635" s="2">
        <f>Table2[[#This Row],[Львівська область]]*100</f>
        <v>51.302460202604919</v>
      </c>
      <c r="P635" s="2">
        <f>Table2[[#This Row],[Миколаївська область]]*100</f>
        <v>47.080979284369114</v>
      </c>
      <c r="Q635" s="2">
        <f>Table2[[#This Row],[Одеська область]]*100</f>
        <v>37.786774628879897</v>
      </c>
      <c r="R635" s="2">
        <f>Table2[[#This Row],[Полтавська область]]*100</f>
        <v>75.268817204301072</v>
      </c>
      <c r="S635" s="2">
        <f>Table2[[#This Row],[Рівненська область]]*100</f>
        <v>49.502982107355862</v>
      </c>
      <c r="T635" s="2">
        <f>Table2[[#This Row],[Сумська область]]*100</f>
        <v>27.447216890595012</v>
      </c>
      <c r="U635" s="2">
        <f>Table2[[#This Row],[Тернопільська область]]*100</f>
        <v>57.142857142857139</v>
      </c>
      <c r="V635" s="2">
        <f>Table2[[#This Row],[Харківська область]]*100</f>
        <v>16.704288939051921</v>
      </c>
      <c r="W635" s="2">
        <f>Table2[[#This Row],[Херсонська область]]*100</f>
        <v>92.537313432835816</v>
      </c>
      <c r="X635" s="2">
        <f>Table2[[#This Row],[Хмельницька область]]*100</f>
        <v>47.5</v>
      </c>
      <c r="Y635" s="2">
        <f>Table2[[#This Row],[Черкаська область]]*100</f>
        <v>8.8607594936708853</v>
      </c>
      <c r="Z635" s="2">
        <f>Table2[[#This Row],[Чернівецька область]]*100</f>
        <v>53.070175438596493</v>
      </c>
      <c r="AA635" s="2">
        <f>Table2[[#This Row],[Чернігівська область]]*100</f>
        <v>72.429906542056074</v>
      </c>
    </row>
    <row r="636" spans="1:27" x14ac:dyDescent="0.35">
      <c r="A636" s="1">
        <v>44131</v>
      </c>
      <c r="B636" t="s">
        <v>49</v>
      </c>
      <c r="C636" s="2">
        <f>Table2[[#This Row],[м.Київ]]*100</f>
        <v>50.174216027874564</v>
      </c>
      <c r="D636" s="2">
        <f>Table2[[#This Row],[Вінницька область]]*100</f>
        <v>25.563909774436087</v>
      </c>
      <c r="E636" s="2">
        <f>Table2[[#This Row],[Волинська область]]*100</f>
        <v>50.458715596330272</v>
      </c>
      <c r="F636" s="2">
        <f>Table2[[#This Row],[Дніпропетровська область]]*100</f>
        <v>37.254901960784316</v>
      </c>
      <c r="G636" s="2">
        <f>Table2[[#This Row],[Донецька область]]*100</f>
        <v>82.954545454545453</v>
      </c>
      <c r="H636" s="2">
        <f>Table2[[#This Row],[Житомирська область]]*100</f>
        <v>31.578947368421051</v>
      </c>
      <c r="I636" s="2">
        <f>Table2[[#This Row],[Закарпатська область]]*100</f>
        <v>56.36363636363636</v>
      </c>
      <c r="J636" s="2">
        <f>Table2[[#This Row],[Запорізька область]]*100</f>
        <v>42.361111111111107</v>
      </c>
      <c r="K636" s="2">
        <f>Table2[[#This Row],[Івано-Франківська область]]*100</f>
        <v>72.222222222222214</v>
      </c>
      <c r="L636" s="2">
        <f>Table2[[#This Row],[Київська область]]*100</f>
        <v>57.692307692307686</v>
      </c>
      <c r="M636" s="2">
        <f>Table2[[#This Row],[Кіровоградська область]]*100</f>
        <v>31.578947368421051</v>
      </c>
      <c r="N636" s="2">
        <f>Table2[[#This Row],[Луганська область]]*100</f>
        <v>51.162790697674424</v>
      </c>
      <c r="O636" s="2">
        <f>Table2[[#This Row],[Львівська область]]*100</f>
        <v>61.06194690265486</v>
      </c>
      <c r="P636" s="2">
        <f>Table2[[#This Row],[Миколаївська область]]*100</f>
        <v>48.717948717948715</v>
      </c>
      <c r="Q636" s="2">
        <f>Table2[[#This Row],[Одеська область]]*100</f>
        <v>12.074303405572756</v>
      </c>
      <c r="R636" s="2">
        <f>Table2[[#This Row],[Полтавська область]]*100</f>
        <v>22.929936305732486</v>
      </c>
      <c r="S636" s="2">
        <f>Table2[[#This Row],[Рівненська область]]*100</f>
        <v>40.178571428571431</v>
      </c>
      <c r="T636" s="2">
        <f>Table2[[#This Row],[Сумська область]]*100</f>
        <v>28.000000000000004</v>
      </c>
      <c r="U636" s="2">
        <f>Table2[[#This Row],[Тернопільська область]]*100</f>
        <v>42.918454935622321</v>
      </c>
      <c r="V636" s="2">
        <f>Table2[[#This Row],[Харківська область]]*100</f>
        <v>49.082568807339449</v>
      </c>
      <c r="W636" s="2">
        <f>Table2[[#This Row],[Херсонська область]]*100</f>
        <v>46.875</v>
      </c>
      <c r="X636" s="2">
        <f>Table2[[#This Row],[Хмельницька область]]*100</f>
        <v>47.154471544715449</v>
      </c>
      <c r="Y636" s="2">
        <f>Table2[[#This Row],[Черкаська область]]*100</f>
        <v>64.835164835164832</v>
      </c>
      <c r="Z636" s="2">
        <f>Table2[[#This Row],[Чернівецька область]]*100</f>
        <v>58.035714285714292</v>
      </c>
      <c r="AA636" s="2">
        <f>Table2[[#This Row],[Чернігівська область]]*100</f>
        <v>24.193548387096776</v>
      </c>
    </row>
    <row r="637" spans="1:27" x14ac:dyDescent="0.35">
      <c r="A637" s="1">
        <v>44131</v>
      </c>
      <c r="B637" t="s">
        <v>50</v>
      </c>
      <c r="C637" s="2">
        <f>Table2[[#This Row],[м.Київ]]*100</f>
        <v>49.825783972125436</v>
      </c>
      <c r="D637" s="2">
        <f>Table2[[#This Row],[Вінницька область]]*100</f>
        <v>74.436090225563916</v>
      </c>
      <c r="E637" s="2">
        <f>Table2[[#This Row],[Волинська область]]*100</f>
        <v>49.541284403669728</v>
      </c>
      <c r="F637" s="2">
        <f>Table2[[#This Row],[Дніпропетровська область]]*100</f>
        <v>62.745098039215684</v>
      </c>
      <c r="G637" s="2">
        <f>Table2[[#This Row],[Донецька область]]*100</f>
        <v>17.045454545454543</v>
      </c>
      <c r="H637" s="2">
        <f>Table2[[#This Row],[Житомирська область]]*100</f>
        <v>68.421052631578945</v>
      </c>
      <c r="I637" s="2">
        <f>Table2[[#This Row],[Закарпатська область]]*100</f>
        <v>43.636363636363633</v>
      </c>
      <c r="J637" s="2">
        <f>Table2[[#This Row],[Запорізька область]]*100</f>
        <v>57.638888888888886</v>
      </c>
      <c r="K637" s="2">
        <f>Table2[[#This Row],[Івано-Франківська область]]*100</f>
        <v>27.777777777777779</v>
      </c>
      <c r="L637" s="2">
        <f>Table2[[#This Row],[Київська область]]*100</f>
        <v>42.307692307692307</v>
      </c>
      <c r="M637" s="2">
        <f>Table2[[#This Row],[Кіровоградська область]]*100</f>
        <v>68.421052631578945</v>
      </c>
      <c r="N637" s="2">
        <f>Table2[[#This Row],[Луганська область]]*100</f>
        <v>48.837209302325576</v>
      </c>
      <c r="O637" s="2">
        <f>Table2[[#This Row],[Львівська область]]*100</f>
        <v>38.938053097345133</v>
      </c>
      <c r="P637" s="2">
        <f>Table2[[#This Row],[Миколаївська область]]*100</f>
        <v>51.282051282051277</v>
      </c>
      <c r="Q637" s="2">
        <f>Table2[[#This Row],[Одеська область]]*100</f>
        <v>87.925696594427251</v>
      </c>
      <c r="R637" s="2">
        <f>Table2[[#This Row],[Полтавська область]]*100</f>
        <v>77.070063694267517</v>
      </c>
      <c r="S637" s="2">
        <f>Table2[[#This Row],[Рівненська область]]*100</f>
        <v>59.821428571428569</v>
      </c>
      <c r="T637" s="2">
        <f>Table2[[#This Row],[Сумська область]]*100</f>
        <v>72</v>
      </c>
      <c r="U637" s="2">
        <f>Table2[[#This Row],[Тернопільська область]]*100</f>
        <v>57.081545064377679</v>
      </c>
      <c r="V637" s="2">
        <f>Table2[[#This Row],[Харківська область]]*100</f>
        <v>50.917431192660544</v>
      </c>
      <c r="W637" s="2">
        <f>Table2[[#This Row],[Херсонська область]]*100</f>
        <v>53.125</v>
      </c>
      <c r="X637" s="2">
        <f>Table2[[#This Row],[Хмельницька область]]*100</f>
        <v>52.845528455284551</v>
      </c>
      <c r="Y637" s="2">
        <f>Table2[[#This Row],[Черкаська область]]*100</f>
        <v>35.164835164835168</v>
      </c>
      <c r="Z637" s="2">
        <f>Table2[[#This Row],[Чернівецька область]]*100</f>
        <v>41.964285714285715</v>
      </c>
      <c r="AA637" s="2">
        <f>Table2[[#This Row],[Чернігівська область]]*100</f>
        <v>75.806451612903231</v>
      </c>
    </row>
    <row r="638" spans="1:27" x14ac:dyDescent="0.35">
      <c r="A638" s="1">
        <v>44131</v>
      </c>
      <c r="B638" t="s">
        <v>51</v>
      </c>
      <c r="C638" s="2">
        <f>Table2[[#This Row],[м.Київ]]*100</f>
        <v>14.285714285714285</v>
      </c>
      <c r="D638" s="2">
        <f>Table2[[#This Row],[Вінницька область]]*100</f>
        <v>26.143790849673206</v>
      </c>
      <c r="E638" s="2">
        <f>Table2[[#This Row],[Волинська область]]*100</f>
        <v>11.920529801324504</v>
      </c>
      <c r="F638" s="2">
        <f>Table2[[#This Row],[Дніпропетровська область]]*100</f>
        <v>1.7699115044247788</v>
      </c>
      <c r="G638" s="2">
        <f>Table2[[#This Row],[Донецька область]]*100</f>
        <v>7.5376884422110546</v>
      </c>
      <c r="H638" s="2">
        <f>Table2[[#This Row],[Житомирська область]]*100</f>
        <v>3.1746031746031744</v>
      </c>
      <c r="I638" s="2">
        <f>Table2[[#This Row],[Закарпатська область]]*100</f>
        <v>13.513513513513514</v>
      </c>
      <c r="J638" s="2">
        <f>Table2[[#This Row],[Запорізька область]]*100</f>
        <v>11.080332409972298</v>
      </c>
      <c r="K638" s="2">
        <f>Table2[[#This Row],[Івано-Франківська область]]*100</f>
        <v>29.577464788732392</v>
      </c>
      <c r="L638" s="2">
        <f>Table2[[#This Row],[Київська область]]*100</f>
        <v>12.698412698412698</v>
      </c>
      <c r="M638" s="2">
        <f>Table2[[#This Row],[Кіровоградська область]]*100</f>
        <v>17.647058823529413</v>
      </c>
      <c r="N638" s="2">
        <f>Table2[[#This Row],[Луганська область]]*100</f>
        <v>8.5271317829457356</v>
      </c>
      <c r="O638" s="2">
        <f>Table2[[#This Row],[Львівська область]]*100</f>
        <v>21.546961325966851</v>
      </c>
      <c r="P638" s="2">
        <f>Table2[[#This Row],[Миколаївська область]]*100</f>
        <v>6.5359477124183014</v>
      </c>
      <c r="Q638" s="2">
        <f>Table2[[#This Row],[Одеська область]]*100</f>
        <v>4.8780487804878048</v>
      </c>
      <c r="R638" s="2">
        <f>Table2[[#This Row],[Полтавська область]]*100</f>
        <v>7.3578595317725757</v>
      </c>
      <c r="S638" s="2">
        <f>Table2[[#This Row],[Рівненська область]]*100</f>
        <v>3.9215686274509802</v>
      </c>
      <c r="T638" s="2">
        <f>Table2[[#This Row],[Сумська область]]*100</f>
        <v>2.3076923076923079</v>
      </c>
      <c r="U638" s="2">
        <f>Table2[[#This Row],[Тернопільська область]]*100</f>
        <v>10.396039603960396</v>
      </c>
      <c r="V638" s="2">
        <f>Table2[[#This Row],[Харківська область]]*100</f>
        <v>27.051671732522799</v>
      </c>
      <c r="W638" s="2">
        <f>Table2[[#This Row],[Херсонська область]]*100</f>
        <v>5.5865921787709496</v>
      </c>
      <c r="X638" s="2">
        <f>Table2[[#This Row],[Хмельницька область]]*100</f>
        <v>13.333333333333334</v>
      </c>
      <c r="Y638" s="2">
        <f>Table2[[#This Row],[Черкаська область]]*100</f>
        <v>6.9565217391304346</v>
      </c>
      <c r="Z638" s="2">
        <f>Table2[[#This Row],[Чернівецька область]]*100</f>
        <v>1.3245033112582782</v>
      </c>
      <c r="AA638" s="2">
        <f>Table2[[#This Row],[Чернігівська область]]*100</f>
        <v>9.1603053435114496</v>
      </c>
    </row>
    <row r="639" spans="1:27" x14ac:dyDescent="0.35">
      <c r="A639" s="1">
        <v>44131</v>
      </c>
      <c r="B639" t="s">
        <v>52</v>
      </c>
      <c r="C639" s="2">
        <f>Table2[[#This Row],[м.Київ]]*100</f>
        <v>85.714285714285708</v>
      </c>
      <c r="D639" s="2">
        <f>Table2[[#This Row],[Вінницька область]]*100</f>
        <v>73.856209150326805</v>
      </c>
      <c r="E639" s="2">
        <f>Table2[[#This Row],[Волинська область]]*100</f>
        <v>88.079470198675494</v>
      </c>
      <c r="F639" s="2">
        <f>Table2[[#This Row],[Дніпропетровська область]]*100</f>
        <v>98.230088495575217</v>
      </c>
      <c r="G639" s="2">
        <f>Table2[[#This Row],[Донецька область]]*100</f>
        <v>92.462311557788951</v>
      </c>
      <c r="H639" s="2">
        <f>Table2[[#This Row],[Житомирська область]]*100</f>
        <v>96.825396825396822</v>
      </c>
      <c r="I639" s="2">
        <f>Table2[[#This Row],[Закарпатська область]]*100</f>
        <v>86.486486486486484</v>
      </c>
      <c r="J639" s="2">
        <f>Table2[[#This Row],[Запорізька область]]*100</f>
        <v>88.9196675900277</v>
      </c>
      <c r="K639" s="2">
        <f>Table2[[#This Row],[Івано-Франківська область]]*100</f>
        <v>70.422535211267601</v>
      </c>
      <c r="L639" s="2">
        <f>Table2[[#This Row],[Київська область]]*100</f>
        <v>87.301587301587304</v>
      </c>
      <c r="M639" s="2">
        <f>Table2[[#This Row],[Кіровоградська область]]*100</f>
        <v>82.35294117647058</v>
      </c>
      <c r="N639" s="2">
        <f>Table2[[#This Row],[Луганська область]]*100</f>
        <v>91.472868217054256</v>
      </c>
      <c r="O639" s="2">
        <f>Table2[[#This Row],[Львівська область]]*100</f>
        <v>78.453038674033152</v>
      </c>
      <c r="P639" s="2">
        <f>Table2[[#This Row],[Миколаївська область]]*100</f>
        <v>93.464052287581694</v>
      </c>
      <c r="Q639" s="2">
        <f>Table2[[#This Row],[Одеська область]]*100</f>
        <v>95.121951219512198</v>
      </c>
      <c r="R639" s="2">
        <f>Table2[[#This Row],[Полтавська область]]*100</f>
        <v>92.642140468227424</v>
      </c>
      <c r="S639" s="2">
        <f>Table2[[#This Row],[Рівненська область]]*100</f>
        <v>96.078431372549019</v>
      </c>
      <c r="T639" s="2">
        <f>Table2[[#This Row],[Сумська область]]*100</f>
        <v>97.692307692307693</v>
      </c>
      <c r="U639" s="2">
        <f>Table2[[#This Row],[Тернопільська область]]*100</f>
        <v>89.603960396039611</v>
      </c>
      <c r="V639" s="2">
        <f>Table2[[#This Row],[Харківська область]]*100</f>
        <v>72.948328267477208</v>
      </c>
      <c r="W639" s="2">
        <f>Table2[[#This Row],[Херсонська область]]*100</f>
        <v>94.413407821229043</v>
      </c>
      <c r="X639" s="2">
        <f>Table2[[#This Row],[Хмельницька область]]*100</f>
        <v>86.666666666666671</v>
      </c>
      <c r="Y639" s="2">
        <f>Table2[[#This Row],[Черкаська область]]*100</f>
        <v>93.043478260869563</v>
      </c>
      <c r="Z639" s="2">
        <f>Table2[[#This Row],[Чернівецька область]]*100</f>
        <v>98.675496688741731</v>
      </c>
      <c r="AA639" s="2">
        <f>Table2[[#This Row],[Чернігівська область]]*100</f>
        <v>90.839694656488547</v>
      </c>
    </row>
    <row r="640" spans="1:27" x14ac:dyDescent="0.35">
      <c r="A640" s="1">
        <v>44132</v>
      </c>
      <c r="B640" t="s">
        <v>30</v>
      </c>
      <c r="C640" s="2">
        <f>Table2[[#This Row],[м.Київ]]*100</f>
        <v>62.997974341661042</v>
      </c>
      <c r="D640" s="2">
        <f>Table2[[#This Row],[Вінницька область]]*100</f>
        <v>23.486134691567628</v>
      </c>
      <c r="E640" s="2">
        <f>Table2[[#This Row],[Волинська область]]*100</f>
        <v>41.802641802641801</v>
      </c>
      <c r="F640" s="2">
        <f>Table2[[#This Row],[Дніпропетровська область]]*100</f>
        <v>29.827400215749726</v>
      </c>
      <c r="G640" s="2">
        <f>Table2[[#This Row],[Донецька область]]*100</f>
        <v>22.296972609322442</v>
      </c>
      <c r="H640" s="2">
        <f>Table2[[#This Row],[Житомирська область]]*100</f>
        <v>54.54545454545454</v>
      </c>
      <c r="I640" s="2">
        <f>Table2[[#This Row],[Закарпатська область]]*100</f>
        <v>53.333333333333336</v>
      </c>
      <c r="J640" s="2">
        <f>Table2[[#This Row],[Запорізька область]]*100</f>
        <v>47.138461538461542</v>
      </c>
      <c r="K640" s="2">
        <f>Table2[[#This Row],[Івано-Франківська область]]*100</f>
        <v>48.687883863763261</v>
      </c>
      <c r="L640" s="2">
        <f>Table2[[#This Row],[Київська область]]*100</f>
        <v>45.474985947161329</v>
      </c>
      <c r="M640" s="2">
        <f>Table2[[#This Row],[Кіровоградська область]]*100</f>
        <v>61.624649859943979</v>
      </c>
      <c r="N640" s="2">
        <f>Table2[[#This Row],[Луганська область]]*100</f>
        <v>56.262425447316097</v>
      </c>
      <c r="O640" s="2">
        <f>Table2[[#This Row],[Львівська область]]*100</f>
        <v>37.36752136752137</v>
      </c>
      <c r="P640" s="2">
        <f>Table2[[#This Row],[Миколаївська область]]*100</f>
        <v>34.517426273458447</v>
      </c>
      <c r="Q640" s="2">
        <f>Table2[[#This Row],[Одеська область]]*100</f>
        <v>46.360424028268547</v>
      </c>
      <c r="R640" s="2">
        <f>Table2[[#This Row],[Полтавська область]]*100</f>
        <v>24.444444444444443</v>
      </c>
      <c r="S640" s="2">
        <f>Table2[[#This Row],[Рівненська область]]*100</f>
        <v>70.292044310171192</v>
      </c>
      <c r="T640" s="2">
        <f>Table2[[#This Row],[Сумська область]]*100</f>
        <v>19.17808219178082</v>
      </c>
      <c r="U640" s="2">
        <f>Table2[[#This Row],[Тернопільська область]]*100</f>
        <v>41.854789505796219</v>
      </c>
      <c r="V640" s="2">
        <f>Table2[[#This Row],[Харківська область]]*100</f>
        <v>35.344827586206897</v>
      </c>
      <c r="W640" s="2">
        <f>Table2[[#This Row],[Херсонська область]]*100</f>
        <v>51.860465116279073</v>
      </c>
      <c r="X640" s="2">
        <f>Table2[[#This Row],[Хмельницька область]]*100</f>
        <v>42.228885557221389</v>
      </c>
      <c r="Y640" s="2">
        <f>Table2[[#This Row],[Черкаська область]]*100</f>
        <v>56.81818181818182</v>
      </c>
      <c r="Z640" s="2">
        <f>Table2[[#This Row],[Чернівецька область]]*100</f>
        <v>45.529061102831598</v>
      </c>
      <c r="AA640" s="2">
        <f>Table2[[#This Row],[Чернігівська область]]*100</f>
        <v>45.230078563411894</v>
      </c>
    </row>
    <row r="641" spans="1:27" x14ac:dyDescent="0.35">
      <c r="A641" s="1">
        <v>44132</v>
      </c>
      <c r="B641" t="s">
        <v>31</v>
      </c>
      <c r="C641" s="2">
        <f>Table2[[#This Row],[м.Київ]]*100</f>
        <v>4.9291019581363944</v>
      </c>
      <c r="D641" s="2">
        <f>Table2[[#This Row],[Вінницька область]]*100</f>
        <v>36.955291454442559</v>
      </c>
      <c r="E641" s="2">
        <f>Table2[[#This Row],[Волинська область]]*100</f>
        <v>19.735819735819742</v>
      </c>
      <c r="F641" s="2">
        <f>Table2[[#This Row],[Дніпропетровська область]]*100</f>
        <v>25.242718446601948</v>
      </c>
      <c r="G641" s="2">
        <f>Table2[[#This Row],[Донецька область]]*100</f>
        <v>47.621335896203753</v>
      </c>
      <c r="H641" s="2">
        <f>Table2[[#This Row],[Житомирська область]]*100</f>
        <v>45.45454545454546</v>
      </c>
      <c r="I641" s="2">
        <f>Table2[[#This Row],[Закарпатська область]]*100</f>
        <v>13.658536585365866</v>
      </c>
      <c r="J641" s="2">
        <f>Table2[[#This Row],[Запорізька область]]*100</f>
        <v>22.769230769230763</v>
      </c>
      <c r="K641" s="2">
        <f>Table2[[#This Row],[Івано-Франківська область]]*100</f>
        <v>23.562255723059732</v>
      </c>
      <c r="L641" s="2">
        <f>Table2[[#This Row],[Київська область]]*100</f>
        <v>14.839797639123098</v>
      </c>
      <c r="M641" s="2">
        <f>Table2[[#This Row],[Кіровоградська область]]*100</f>
        <v>5.3221288515405973</v>
      </c>
      <c r="N641" s="2">
        <f>Table2[[#This Row],[Луганська область]]*100</f>
        <v>22.862823061630234</v>
      </c>
      <c r="O641" s="2">
        <f>Table2[[#This Row],[Львівська область]]*100</f>
        <v>20.444444444444443</v>
      </c>
      <c r="P641" s="2">
        <f>Table2[[#This Row],[Миколаївська область]]*100</f>
        <v>17.828418230562999</v>
      </c>
      <c r="Q641" s="2">
        <f>Table2[[#This Row],[Одеська область]]*100</f>
        <v>32.01413427561836</v>
      </c>
      <c r="R641" s="2">
        <f>Table2[[#This Row],[Полтавська область]]*100</f>
        <v>55.343915343915342</v>
      </c>
      <c r="S641" s="2">
        <f>Table2[[#This Row],[Рівненська область]]*100</f>
        <v>20.342396777442097</v>
      </c>
      <c r="T641" s="2">
        <f>Table2[[#This Row],[Сумська область]]*100</f>
        <v>46.153846153846153</v>
      </c>
      <c r="U641" s="2">
        <f>Table2[[#This Row],[Тернопільська область]]*100</f>
        <v>10.921293471629035</v>
      </c>
      <c r="V641" s="2">
        <f>Table2[[#This Row],[Харківська область]]*100</f>
        <v>30.357142857142861</v>
      </c>
      <c r="W641" s="2">
        <f>Table2[[#This Row],[Херсонська область]]*100</f>
        <v>0</v>
      </c>
      <c r="X641" s="2">
        <f>Table2[[#This Row],[Хмельницька область]]*100</f>
        <v>23.438280859570209</v>
      </c>
      <c r="Y641" s="2">
        <f>Table2[[#This Row],[Черкаська область]]*100</f>
        <v>3.2467532467532423</v>
      </c>
      <c r="Z641" s="2">
        <f>Table2[[#This Row],[Чернівецька область]]*100</f>
        <v>20.715350223546942</v>
      </c>
      <c r="AA641" s="2">
        <f>Table2[[#This Row],[Чернігівська область]]*100</f>
        <v>16.273849607182939</v>
      </c>
    </row>
    <row r="642" spans="1:27" x14ac:dyDescent="0.35">
      <c r="A642" s="1">
        <v>44132</v>
      </c>
      <c r="B642" t="s">
        <v>32</v>
      </c>
      <c r="C642" s="2">
        <f>Table2[[#This Row],[м.Київ]]*100</f>
        <v>67.927076299797434</v>
      </c>
      <c r="D642" s="2">
        <f>Table2[[#This Row],[Вінницька область]]*100</f>
        <v>60.441426146010194</v>
      </c>
      <c r="E642" s="2">
        <f>Table2[[#This Row],[Волинська область]]*100</f>
        <v>61.53846153846154</v>
      </c>
      <c r="F642" s="2">
        <f>Table2[[#This Row],[Дніпропетровська область]]*100</f>
        <v>55.070118662351675</v>
      </c>
      <c r="G642" s="2">
        <f>Table2[[#This Row],[Донецька область]]*100</f>
        <v>69.918308505526198</v>
      </c>
      <c r="H642" s="2">
        <f>Table2[[#This Row],[Житомирська область]]*100</f>
        <v>100</v>
      </c>
      <c r="I642" s="2">
        <f>Table2[[#This Row],[Закарпатська область]]*100</f>
        <v>66.991869918699194</v>
      </c>
      <c r="J642" s="2">
        <f>Table2[[#This Row],[Запорізька область]]*100</f>
        <v>69.907692307692301</v>
      </c>
      <c r="K642" s="2">
        <f>Table2[[#This Row],[Івано-Франківська область]]*100</f>
        <v>72.250139586822996</v>
      </c>
      <c r="L642" s="2">
        <f>Table2[[#This Row],[Київська область]]*100</f>
        <v>60.314783586284427</v>
      </c>
      <c r="M642" s="2">
        <f>Table2[[#This Row],[Кіровоградська область]]*100</f>
        <v>66.946778711484583</v>
      </c>
      <c r="N642" s="2">
        <f>Table2[[#This Row],[Луганська область]]*100</f>
        <v>79.125248508946328</v>
      </c>
      <c r="O642" s="2">
        <f>Table2[[#This Row],[Львівська область]]*100</f>
        <v>57.811965811965813</v>
      </c>
      <c r="P642" s="2">
        <f>Table2[[#This Row],[Миколаївська область]]*100</f>
        <v>52.345844504021443</v>
      </c>
      <c r="Q642" s="2">
        <f>Table2[[#This Row],[Одеська область]]*100</f>
        <v>78.374558303886914</v>
      </c>
      <c r="R642" s="2">
        <f>Table2[[#This Row],[Полтавська область]]*100</f>
        <v>79.788359788359784</v>
      </c>
      <c r="S642" s="2">
        <f>Table2[[#This Row],[Рівненська область]]*100</f>
        <v>90.634441087613297</v>
      </c>
      <c r="T642" s="2">
        <f>Table2[[#This Row],[Сумська область]]*100</f>
        <v>65.331928345626977</v>
      </c>
      <c r="U642" s="2">
        <f>Table2[[#This Row],[Тернопільська область]]*100</f>
        <v>52.776082977425254</v>
      </c>
      <c r="V642" s="2">
        <f>Table2[[#This Row],[Харківська область]]*100</f>
        <v>65.701970443349751</v>
      </c>
      <c r="W642" s="2">
        <f>Table2[[#This Row],[Херсонська область]]*100</f>
        <v>51.860465116279073</v>
      </c>
      <c r="X642" s="2">
        <f>Table2[[#This Row],[Хмельницька область]]*100</f>
        <v>65.667166416791602</v>
      </c>
      <c r="Y642" s="2">
        <f>Table2[[#This Row],[Черкаська область]]*100</f>
        <v>60.064935064935064</v>
      </c>
      <c r="Z642" s="2">
        <f>Table2[[#This Row],[Чернівецька область]]*100</f>
        <v>66.24441132637854</v>
      </c>
      <c r="AA642" s="2">
        <f>Table2[[#This Row],[Чернігівська область]]*100</f>
        <v>61.503928170594833</v>
      </c>
    </row>
    <row r="643" spans="1:27" x14ac:dyDescent="0.35">
      <c r="A643" s="1">
        <v>44132</v>
      </c>
      <c r="B643" t="s">
        <v>33</v>
      </c>
      <c r="C643" s="2">
        <f>Table2[[#This Row],[м.Київ]]*100</f>
        <v>32.072923700202558</v>
      </c>
      <c r="D643" s="2">
        <f>Table2[[#This Row],[Вінницька область]]*100</f>
        <v>39.558573853989806</v>
      </c>
      <c r="E643" s="2">
        <f>Table2[[#This Row],[Волинська область]]*100</f>
        <v>38.46153846153846</v>
      </c>
      <c r="F643" s="2">
        <f>Table2[[#This Row],[Дніпропетровська область]]*100</f>
        <v>44.929881337648325</v>
      </c>
      <c r="G643" s="2">
        <f>Table2[[#This Row],[Донецька область]]*100</f>
        <v>30.081691494473805</v>
      </c>
      <c r="H643" s="2">
        <f>Table2[[#This Row],[Житомирська область]]*100</f>
        <v>0</v>
      </c>
      <c r="I643" s="2">
        <f>Table2[[#This Row],[Закарпатська область]]*100</f>
        <v>33.008130081300799</v>
      </c>
      <c r="J643" s="2">
        <f>Table2[[#This Row],[Запорізька область]]*100</f>
        <v>30.092307692307696</v>
      </c>
      <c r="K643" s="2">
        <f>Table2[[#This Row],[Івано-Франківська область]]*100</f>
        <v>27.749860413177007</v>
      </c>
      <c r="L643" s="2">
        <f>Table2[[#This Row],[Київська область]]*100</f>
        <v>39.685216413715573</v>
      </c>
      <c r="M643" s="2">
        <f>Table2[[#This Row],[Кіровоградська область]]*100</f>
        <v>33.053221288515424</v>
      </c>
      <c r="N643" s="2">
        <f>Table2[[#This Row],[Луганська область]]*100</f>
        <v>20.874751491053665</v>
      </c>
      <c r="O643" s="2">
        <f>Table2[[#This Row],[Львівська область]]*100</f>
        <v>42.188034188034187</v>
      </c>
      <c r="P643" s="2">
        <f>Table2[[#This Row],[Миколаївська область]]*100</f>
        <v>47.654155495978557</v>
      </c>
      <c r="Q643" s="2">
        <f>Table2[[#This Row],[Одеська область]]*100</f>
        <v>21.625441696113089</v>
      </c>
      <c r="R643" s="2">
        <f>Table2[[#This Row],[Полтавська область]]*100</f>
        <v>20.211640211640216</v>
      </c>
      <c r="S643" s="2">
        <f>Table2[[#This Row],[Рівненська область]]*100</f>
        <v>9.3655589123867067</v>
      </c>
      <c r="T643" s="2">
        <f>Table2[[#This Row],[Сумська область]]*100</f>
        <v>34.668071654373023</v>
      </c>
      <c r="U643" s="2">
        <f>Table2[[#This Row],[Тернопільська область]]*100</f>
        <v>47.223917022574746</v>
      </c>
      <c r="V643" s="2">
        <f>Table2[[#This Row],[Харківська область]]*100</f>
        <v>34.298029556650242</v>
      </c>
      <c r="W643" s="2">
        <f>Table2[[#This Row],[Херсонська область]]*100</f>
        <v>48.139534883720927</v>
      </c>
      <c r="X643" s="2">
        <f>Table2[[#This Row],[Хмельницька область]]*100</f>
        <v>34.332833583208398</v>
      </c>
      <c r="Y643" s="2">
        <f>Table2[[#This Row],[Черкаська область]]*100</f>
        <v>39.935064935064936</v>
      </c>
      <c r="Z643" s="2">
        <f>Table2[[#This Row],[Чернівецька область]]*100</f>
        <v>33.75558867362146</v>
      </c>
      <c r="AA643" s="2">
        <f>Table2[[#This Row],[Чернігівська область]]*100</f>
        <v>38.496071829405167</v>
      </c>
    </row>
    <row r="644" spans="1:27" x14ac:dyDescent="0.35">
      <c r="A644" s="1">
        <v>44132</v>
      </c>
      <c r="B644" t="s">
        <v>46</v>
      </c>
      <c r="C644" s="2">
        <f>Table2[[#This Row],[м.Київ]]*100</f>
        <v>33.063471502590673</v>
      </c>
      <c r="D644" s="2">
        <f>Table2[[#This Row],[Вінницька область]]*100</f>
        <v>50.082101806239741</v>
      </c>
      <c r="E644" s="2">
        <f>Table2[[#This Row],[Волинська область]]*100</f>
        <v>29.442771084337348</v>
      </c>
      <c r="F644" s="2">
        <f>Table2[[#This Row],[Дніпропетровська область]]*100</f>
        <v>28.891941391941391</v>
      </c>
      <c r="G644" s="2">
        <f>Table2[[#This Row],[Донецька область]]*100</f>
        <v>32.594936708860764</v>
      </c>
      <c r="H644" s="2">
        <f>Table2[[#This Row],[Житомирська область]]*100</f>
        <v>50.638297872340424</v>
      </c>
      <c r="I644" s="2">
        <f>Table2[[#This Row],[Закарпатська область]]*100</f>
        <v>46.614173228346459</v>
      </c>
      <c r="J644" s="2">
        <f>Table2[[#This Row],[Запорізька область]]*100</f>
        <v>47.055984555984551</v>
      </c>
      <c r="K644" s="2">
        <f>Table2[[#This Row],[Івано-Франківська область]]*100</f>
        <v>40.284360189573462</v>
      </c>
      <c r="L644" s="2">
        <f>Table2[[#This Row],[Київська область]]*100</f>
        <v>49.472573839662445</v>
      </c>
      <c r="M644" s="2">
        <f>Table2[[#This Row],[Кіровоградська область]]*100</f>
        <v>59.95145631067961</v>
      </c>
      <c r="N644" s="2">
        <f>Table2[[#This Row],[Луганська область]]*100</f>
        <v>21.69811320754717</v>
      </c>
      <c r="O644" s="2">
        <f>Table2[[#This Row],[Львівська область]]*100</f>
        <v>44.943089430894304</v>
      </c>
      <c r="P644" s="2">
        <f>Table2[[#This Row],[Миколаївська область]]*100</f>
        <v>34.749524413443247</v>
      </c>
      <c r="Q644" s="2">
        <f>Table2[[#This Row],[Одеська область]]*100</f>
        <v>37.464700345152181</v>
      </c>
      <c r="R644" s="2">
        <f>Table2[[#This Row],[Полтавська область]]*100</f>
        <v>51.653543307086615</v>
      </c>
      <c r="S644" s="2">
        <f>Table2[[#This Row],[Рівненська область]]*100</f>
        <v>26.984126984126984</v>
      </c>
      <c r="T644" s="2">
        <f>Table2[[#This Row],[Сумська область]]*100</f>
        <v>44.718030182684672</v>
      </c>
      <c r="U644" s="2">
        <f>Table2[[#This Row],[Тернопільська область]]*100</f>
        <v>33.466135458167329</v>
      </c>
      <c r="V644" s="2">
        <f>Table2[[#This Row],[Харківська область]]*100</f>
        <v>24.945533769063179</v>
      </c>
      <c r="W644" s="2">
        <f>Table2[[#This Row],[Херсонська область]]*100</f>
        <v>75.94458438287154</v>
      </c>
      <c r="X644" s="2">
        <f>Table2[[#This Row],[Хмельницька область]]*100</f>
        <v>51.732552464616887</v>
      </c>
      <c r="Y644" s="2">
        <f>Table2[[#This Row],[Черкаська область]]*100</f>
        <v>60.12176560121766</v>
      </c>
      <c r="Z644" s="2">
        <f>Table2[[#This Row],[Чернівецька область]]*100</f>
        <v>39.162380602498168</v>
      </c>
      <c r="AA644" s="2">
        <f>Table2[[#This Row],[Чернігівська область]]*100</f>
        <v>37.876106194690266</v>
      </c>
    </row>
    <row r="645" spans="1:27" x14ac:dyDescent="0.35">
      <c r="A645" s="1">
        <v>44132</v>
      </c>
      <c r="B645" t="s">
        <v>47</v>
      </c>
      <c r="C645" s="2">
        <f>Table2[[#This Row],[м.Київ]]*100</f>
        <v>68.658178256611166</v>
      </c>
      <c r="D645" s="2">
        <f>Table2[[#This Row],[Вінницька область]]*100</f>
        <v>43.060109289617486</v>
      </c>
      <c r="E645" s="2">
        <f>Table2[[#This Row],[Волинська область]]*100</f>
        <v>60.102301790281331</v>
      </c>
      <c r="F645" s="2">
        <f>Table2[[#This Row],[Дніпропетровська область]]*100</f>
        <v>47.939778129952451</v>
      </c>
      <c r="G645" s="2">
        <f>Table2[[#This Row],[Донецька область]]*100</f>
        <v>62.257281553398059</v>
      </c>
      <c r="H645" s="2">
        <f>Table2[[#This Row],[Житомирська область]]*100</f>
        <v>30.372148859543817</v>
      </c>
      <c r="I645" s="2">
        <f>Table2[[#This Row],[Закарпатська область]]*100</f>
        <v>76.182432432432435</v>
      </c>
      <c r="J645" s="2">
        <f>Table2[[#This Row],[Запорізька область]]*100</f>
        <v>30.76923076923077</v>
      </c>
      <c r="K645" s="2">
        <f>Table2[[#This Row],[Івано-Франківська область]]*100</f>
        <v>44.575163398692816</v>
      </c>
      <c r="L645" s="2">
        <f>Table2[[#This Row],[Київська область]]*100</f>
        <v>69.616204690831552</v>
      </c>
      <c r="M645" s="2">
        <f>Table2[[#This Row],[Кіровоградська область]]*100</f>
        <v>43.319838056680162</v>
      </c>
      <c r="N645" s="2">
        <f>Table2[[#This Row],[Луганська область]]*100</f>
        <v>63.478260869565219</v>
      </c>
      <c r="O645" s="2">
        <f>Table2[[#This Row],[Львівська область]]*100</f>
        <v>54.269175108538349</v>
      </c>
      <c r="P645" s="2">
        <f>Table2[[#This Row],[Миколаївська область]]*100</f>
        <v>51.277372262773724</v>
      </c>
      <c r="Q645" s="2">
        <f>Table2[[#This Row],[Одеська область]]*100</f>
        <v>40.284757118927971</v>
      </c>
      <c r="R645" s="2">
        <f>Table2[[#This Row],[Полтавська область]]*100</f>
        <v>24.847560975609756</v>
      </c>
      <c r="S645" s="2">
        <f>Table2[[#This Row],[Рівненська область]]*100</f>
        <v>60.869565217391312</v>
      </c>
      <c r="T645" s="2">
        <f>Table2[[#This Row],[Сумська область]]*100</f>
        <v>62.699822380106575</v>
      </c>
      <c r="U645" s="2">
        <f>Table2[[#This Row],[Тернопільська область]]*100</f>
        <v>43.214285714285715</v>
      </c>
      <c r="V645" s="2">
        <f>Table2[[#This Row],[Харківська область]]*100</f>
        <v>80.131004366812235</v>
      </c>
      <c r="W645" s="2">
        <f>Table2[[#This Row],[Херсонська область]]*100</f>
        <v>5.3067993366500827</v>
      </c>
      <c r="X645" s="2">
        <f>Table2[[#This Row],[Хмельницька область]]*100</f>
        <v>55.471698113207545</v>
      </c>
      <c r="Y645" s="2">
        <f>Table2[[#This Row],[Черкаська область]]*100</f>
        <v>93.670886075949369</v>
      </c>
      <c r="Z645" s="2">
        <f>Table2[[#This Row],[Чернівецька область]]*100</f>
        <v>45.028142589118197</v>
      </c>
      <c r="AA645" s="2">
        <f>Table2[[#This Row],[Чернігівська область]]*100</f>
        <v>27.33644859813084</v>
      </c>
    </row>
    <row r="646" spans="1:27" x14ac:dyDescent="0.35">
      <c r="A646" s="1">
        <v>44132</v>
      </c>
      <c r="B646" t="s">
        <v>48</v>
      </c>
      <c r="C646" s="2">
        <f>Table2[[#This Row],[м.Київ]]*100</f>
        <v>31.341821743388838</v>
      </c>
      <c r="D646" s="2">
        <f>Table2[[#This Row],[Вінницька область]]*100</f>
        <v>56.939890710382514</v>
      </c>
      <c r="E646" s="2">
        <f>Table2[[#This Row],[Волинська область]]*100</f>
        <v>39.897698209718669</v>
      </c>
      <c r="F646" s="2">
        <f>Table2[[#This Row],[Дніпропетровська область]]*100</f>
        <v>52.060221870047542</v>
      </c>
      <c r="G646" s="2">
        <f>Table2[[#This Row],[Донецька область]]*100</f>
        <v>37.742718446601941</v>
      </c>
      <c r="H646" s="2">
        <f>Table2[[#This Row],[Житомирська область]]*100</f>
        <v>69.627851140456187</v>
      </c>
      <c r="I646" s="2">
        <f>Table2[[#This Row],[Закарпатська область]]*100</f>
        <v>23.817567567567568</v>
      </c>
      <c r="J646" s="2">
        <f>Table2[[#This Row],[Запорізька область]]*100</f>
        <v>69.230769230769226</v>
      </c>
      <c r="K646" s="2">
        <f>Table2[[#This Row],[Івано-Франківська область]]*100</f>
        <v>55.424836601307192</v>
      </c>
      <c r="L646" s="2">
        <f>Table2[[#This Row],[Київська область]]*100</f>
        <v>30.383795309168445</v>
      </c>
      <c r="M646" s="2">
        <f>Table2[[#This Row],[Кіровоградська область]]*100</f>
        <v>56.680161943319838</v>
      </c>
      <c r="N646" s="2">
        <f>Table2[[#This Row],[Луганська область]]*100</f>
        <v>36.521739130434781</v>
      </c>
      <c r="O646" s="2">
        <f>Table2[[#This Row],[Львівська область]]*100</f>
        <v>45.730824891461651</v>
      </c>
      <c r="P646" s="2">
        <f>Table2[[#This Row],[Миколаївська область]]*100</f>
        <v>48.722627737226276</v>
      </c>
      <c r="Q646" s="2">
        <f>Table2[[#This Row],[Одеська область]]*100</f>
        <v>59.715242881072029</v>
      </c>
      <c r="R646" s="2">
        <f>Table2[[#This Row],[Полтавська область]]*100</f>
        <v>75.152439024390233</v>
      </c>
      <c r="S646" s="2">
        <f>Table2[[#This Row],[Рівненська область]]*100</f>
        <v>39.130434782608695</v>
      </c>
      <c r="T646" s="2">
        <f>Table2[[#This Row],[Сумська область]]*100</f>
        <v>37.300177619893425</v>
      </c>
      <c r="U646" s="2">
        <f>Table2[[#This Row],[Тернопільська область]]*100</f>
        <v>56.785714285714285</v>
      </c>
      <c r="V646" s="2">
        <f>Table2[[#This Row],[Харківська область]]*100</f>
        <v>19.868995633187772</v>
      </c>
      <c r="W646" s="2">
        <f>Table2[[#This Row],[Херсонська область]]*100</f>
        <v>94.693200663349913</v>
      </c>
      <c r="X646" s="2">
        <f>Table2[[#This Row],[Хмельницька область]]*100</f>
        <v>44.528301886792455</v>
      </c>
      <c r="Y646" s="2">
        <f>Table2[[#This Row],[Черкаська область]]*100</f>
        <v>6.3291139240506329</v>
      </c>
      <c r="Z646" s="2">
        <f>Table2[[#This Row],[Чернівецька область]]*100</f>
        <v>54.971857410881796</v>
      </c>
      <c r="AA646" s="2">
        <f>Table2[[#This Row],[Чернігівська область]]*100</f>
        <v>72.663551401869171</v>
      </c>
    </row>
    <row r="647" spans="1:27" x14ac:dyDescent="0.35">
      <c r="A647" s="1">
        <v>44132</v>
      </c>
      <c r="B647" t="s">
        <v>49</v>
      </c>
      <c r="C647" s="2">
        <f>Table2[[#This Row],[м.Київ]]*100</f>
        <v>58.361774744027308</v>
      </c>
      <c r="D647" s="2">
        <f>Table2[[#This Row],[Вінницька область]]*100</f>
        <v>21.052631578947366</v>
      </c>
      <c r="E647" s="2">
        <f>Table2[[#This Row],[Волинська область]]*100</f>
        <v>51.37614678899083</v>
      </c>
      <c r="F647" s="2">
        <f>Table2[[#This Row],[Дніпропетровська область]]*100</f>
        <v>41.17647058823529</v>
      </c>
      <c r="G647" s="2">
        <f>Table2[[#This Row],[Донецька область]]*100</f>
        <v>82.954545454545453</v>
      </c>
      <c r="H647" s="2">
        <f>Table2[[#This Row],[Житомирська область]]*100</f>
        <v>34.868421052631575</v>
      </c>
      <c r="I647" s="2">
        <f>Table2[[#This Row],[Закарпатська область]]*100</f>
        <v>56.36363636363636</v>
      </c>
      <c r="J647" s="2">
        <f>Table2[[#This Row],[Запорізька область]]*100</f>
        <v>45.486111111111107</v>
      </c>
      <c r="K647" s="2">
        <f>Table2[[#This Row],[Івано-Франківська область]]*100</f>
        <v>72.222222222222214</v>
      </c>
      <c r="L647" s="2">
        <f>Table2[[#This Row],[Київська область]]*100</f>
        <v>53.846153846153847</v>
      </c>
      <c r="M647" s="2">
        <f>Table2[[#This Row],[Кіровоградська область]]*100</f>
        <v>40.350877192982452</v>
      </c>
      <c r="N647" s="2">
        <f>Table2[[#This Row],[Луганська область]]*100</f>
        <v>46.511627906976742</v>
      </c>
      <c r="O647" s="2">
        <f>Table2[[#This Row],[Львівська область]]*100</f>
        <v>55.752212389380531</v>
      </c>
      <c r="P647" s="2">
        <f>Table2[[#This Row],[Миколаївська область]]*100</f>
        <v>45.299145299145302</v>
      </c>
      <c r="Q647" s="2">
        <f>Table2[[#This Row],[Одеська область]]*100</f>
        <v>16.718266253869967</v>
      </c>
      <c r="R647" s="2">
        <f>Table2[[#This Row],[Полтавська область]]*100</f>
        <v>21.019108280254777</v>
      </c>
      <c r="S647" s="2">
        <f>Table2[[#This Row],[Рівненська область]]*100</f>
        <v>40.178571428571431</v>
      </c>
      <c r="T647" s="2">
        <f>Table2[[#This Row],[Сумська область]]*100</f>
        <v>25.333333333333336</v>
      </c>
      <c r="U647" s="2">
        <f>Table2[[#This Row],[Тернопільська область]]*100</f>
        <v>40.343347639484975</v>
      </c>
      <c r="V647" s="2">
        <f>Table2[[#This Row],[Харківська область]]*100</f>
        <v>47.247706422018346</v>
      </c>
      <c r="W647" s="2">
        <f>Table2[[#This Row],[Херсонська область]]*100</f>
        <v>33.333333333333329</v>
      </c>
      <c r="X647" s="2">
        <f>Table2[[#This Row],[Хмельницька область]]*100</f>
        <v>48.412698412698411</v>
      </c>
      <c r="Y647" s="2">
        <f>Table2[[#This Row],[Черкаська область]]*100</f>
        <v>65.934065934065927</v>
      </c>
      <c r="Z647" s="2">
        <f>Table2[[#This Row],[Чернівецька область]]*100</f>
        <v>58.928571428571431</v>
      </c>
      <c r="AA647" s="2">
        <f>Table2[[#This Row],[Чернігівська область]]*100</f>
        <v>24.193548387096776</v>
      </c>
    </row>
    <row r="648" spans="1:27" x14ac:dyDescent="0.35">
      <c r="A648" s="1">
        <v>44132</v>
      </c>
      <c r="B648" t="s">
        <v>50</v>
      </c>
      <c r="C648" s="2">
        <f>Table2[[#This Row],[м.Київ]]*100</f>
        <v>41.638225255972692</v>
      </c>
      <c r="D648" s="2">
        <f>Table2[[#This Row],[Вінницька область]]*100</f>
        <v>78.94736842105263</v>
      </c>
      <c r="E648" s="2">
        <f>Table2[[#This Row],[Волинська область]]*100</f>
        <v>48.623853211009177</v>
      </c>
      <c r="F648" s="2">
        <f>Table2[[#This Row],[Дніпропетровська область]]*100</f>
        <v>58.82352941176471</v>
      </c>
      <c r="G648" s="2">
        <f>Table2[[#This Row],[Донецька область]]*100</f>
        <v>17.045454545454543</v>
      </c>
      <c r="H648" s="2">
        <f>Table2[[#This Row],[Житомирська область]]*100</f>
        <v>65.131578947368425</v>
      </c>
      <c r="I648" s="2">
        <f>Table2[[#This Row],[Закарпатська область]]*100</f>
        <v>43.636363636363633</v>
      </c>
      <c r="J648" s="2">
        <f>Table2[[#This Row],[Запорізька область]]*100</f>
        <v>54.513888888888886</v>
      </c>
      <c r="K648" s="2">
        <f>Table2[[#This Row],[Івано-Франківська область]]*100</f>
        <v>27.777777777777779</v>
      </c>
      <c r="L648" s="2">
        <f>Table2[[#This Row],[Київська область]]*100</f>
        <v>46.153846153846153</v>
      </c>
      <c r="M648" s="2">
        <f>Table2[[#This Row],[Кіровоградська область]]*100</f>
        <v>59.649122807017541</v>
      </c>
      <c r="N648" s="2">
        <f>Table2[[#This Row],[Луганська область]]*100</f>
        <v>53.488372093023251</v>
      </c>
      <c r="O648" s="2">
        <f>Table2[[#This Row],[Львівська область]]*100</f>
        <v>44.247787610619469</v>
      </c>
      <c r="P648" s="2">
        <f>Table2[[#This Row],[Миколаївська область]]*100</f>
        <v>54.700854700854705</v>
      </c>
      <c r="Q648" s="2">
        <f>Table2[[#This Row],[Одеська область]]*100</f>
        <v>83.28173374613003</v>
      </c>
      <c r="R648" s="2">
        <f>Table2[[#This Row],[Полтавська область]]*100</f>
        <v>78.98089171974523</v>
      </c>
      <c r="S648" s="2">
        <f>Table2[[#This Row],[Рівненська область]]*100</f>
        <v>59.821428571428569</v>
      </c>
      <c r="T648" s="2">
        <f>Table2[[#This Row],[Сумська область]]*100</f>
        <v>74.666666666666671</v>
      </c>
      <c r="U648" s="2">
        <f>Table2[[#This Row],[Тернопільська область]]*100</f>
        <v>59.656652360515018</v>
      </c>
      <c r="V648" s="2">
        <f>Table2[[#This Row],[Харківська область]]*100</f>
        <v>52.752293577981646</v>
      </c>
      <c r="W648" s="2">
        <f>Table2[[#This Row],[Херсонська область]]*100</f>
        <v>66.666666666666657</v>
      </c>
      <c r="X648" s="2">
        <f>Table2[[#This Row],[Хмельницька область]]*100</f>
        <v>51.587301587301596</v>
      </c>
      <c r="Y648" s="2">
        <f>Table2[[#This Row],[Черкаська область]]*100</f>
        <v>34.065934065934066</v>
      </c>
      <c r="Z648" s="2">
        <f>Table2[[#This Row],[Чернівецька область]]*100</f>
        <v>41.071428571428569</v>
      </c>
      <c r="AA648" s="2">
        <f>Table2[[#This Row],[Чернігівська область]]*100</f>
        <v>75.806451612903231</v>
      </c>
    </row>
    <row r="649" spans="1:27" x14ac:dyDescent="0.35">
      <c r="A649" s="1">
        <v>44132</v>
      </c>
      <c r="B649" t="s">
        <v>51</v>
      </c>
      <c r="C649" s="2">
        <f>Table2[[#This Row],[м.Київ]]*100</f>
        <v>14.795918367346939</v>
      </c>
      <c r="D649" s="2">
        <f>Table2[[#This Row],[Вінницька область]]*100</f>
        <v>26.143790849673206</v>
      </c>
      <c r="E649" s="2">
        <f>Table2[[#This Row],[Волинська область]]*100</f>
        <v>11.920529801324504</v>
      </c>
      <c r="F649" s="2">
        <f>Table2[[#This Row],[Дніпропетровська область]]*100</f>
        <v>1.9911504424778761</v>
      </c>
      <c r="G649" s="2">
        <f>Table2[[#This Row],[Донецька область]]*100</f>
        <v>5.4726368159203984</v>
      </c>
      <c r="H649" s="2">
        <f>Table2[[#This Row],[Житомирська область]]*100</f>
        <v>7.4074074074074066</v>
      </c>
      <c r="I649" s="2">
        <f>Table2[[#This Row],[Закарпатська область]]*100</f>
        <v>18.018018018018019</v>
      </c>
      <c r="J649" s="2">
        <f>Table2[[#This Row],[Запорізька область]]*100</f>
        <v>11.911357340720222</v>
      </c>
      <c r="K649" s="2">
        <f>Table2[[#This Row],[Івано-Франківська область]]*100</f>
        <v>33.333333333333329</v>
      </c>
      <c r="L649" s="2">
        <f>Table2[[#This Row],[Київська область]]*100</f>
        <v>12.169312169312169</v>
      </c>
      <c r="M649" s="2">
        <f>Table2[[#This Row],[Кіровоградська область]]*100</f>
        <v>19.607843137254903</v>
      </c>
      <c r="N649" s="2">
        <f>Table2[[#This Row],[Луганська область]]*100</f>
        <v>7.7519379844961236</v>
      </c>
      <c r="O649" s="2">
        <f>Table2[[#This Row],[Львівська область]]*100</f>
        <v>22.099447513812155</v>
      </c>
      <c r="P649" s="2">
        <f>Table2[[#This Row],[Миколаївська область]]*100</f>
        <v>5.2287581699346406</v>
      </c>
      <c r="Q649" s="2">
        <f>Table2[[#This Row],[Одеська область]]*100</f>
        <v>3.2520325203252036</v>
      </c>
      <c r="R649" s="2">
        <f>Table2[[#This Row],[Полтавська область]]*100</f>
        <v>7.3578595317725757</v>
      </c>
      <c r="S649" s="2">
        <f>Table2[[#This Row],[Рівненська область]]*100</f>
        <v>3.2679738562091507</v>
      </c>
      <c r="T649" s="2">
        <f>Table2[[#This Row],[Сумська область]]*100</f>
        <v>3.8461538461538463</v>
      </c>
      <c r="U649" s="2">
        <f>Table2[[#This Row],[Тернопільська область]]*100</f>
        <v>9.4059405940594054</v>
      </c>
      <c r="V649" s="2">
        <f>Table2[[#This Row],[Харківська область]]*100</f>
        <v>27.96352583586626</v>
      </c>
      <c r="W649" s="2">
        <f>Table2[[#This Row],[Херсонська область]]*100</f>
        <v>5.027932960893855</v>
      </c>
      <c r="X649" s="2">
        <f>Table2[[#This Row],[Хмельницька область]]*100</f>
        <v>12.587412587412588</v>
      </c>
      <c r="Y649" s="2">
        <f>Table2[[#This Row],[Черкаська область]]*100</f>
        <v>12.173913043478262</v>
      </c>
      <c r="Z649" s="2">
        <f>Table2[[#This Row],[Чернівецька область]]*100</f>
        <v>1.3245033112582782</v>
      </c>
      <c r="AA649" s="2">
        <f>Table2[[#This Row],[Чернігівська область]]*100</f>
        <v>8.3969465648854964</v>
      </c>
    </row>
    <row r="650" spans="1:27" x14ac:dyDescent="0.35">
      <c r="A650" s="1">
        <v>44132</v>
      </c>
      <c r="B650" t="s">
        <v>52</v>
      </c>
      <c r="C650" s="2">
        <f>Table2[[#This Row],[м.Київ]]*100</f>
        <v>85.204081632653057</v>
      </c>
      <c r="D650" s="2">
        <f>Table2[[#This Row],[Вінницька область]]*100</f>
        <v>73.856209150326805</v>
      </c>
      <c r="E650" s="2">
        <f>Table2[[#This Row],[Волинська область]]*100</f>
        <v>88.079470198675494</v>
      </c>
      <c r="F650" s="2">
        <f>Table2[[#This Row],[Дніпропетровська область]]*100</f>
        <v>98.008849557522126</v>
      </c>
      <c r="G650" s="2">
        <f>Table2[[#This Row],[Донецька область]]*100</f>
        <v>94.527363184079604</v>
      </c>
      <c r="H650" s="2">
        <f>Table2[[#This Row],[Житомирська область]]*100</f>
        <v>92.592592592592595</v>
      </c>
      <c r="I650" s="2">
        <f>Table2[[#This Row],[Закарпатська область]]*100</f>
        <v>81.981981981981974</v>
      </c>
      <c r="J650" s="2">
        <f>Table2[[#This Row],[Запорізька область]]*100</f>
        <v>88.088642659279785</v>
      </c>
      <c r="K650" s="2">
        <f>Table2[[#This Row],[Івано-Франківська область]]*100</f>
        <v>66.666666666666657</v>
      </c>
      <c r="L650" s="2">
        <f>Table2[[#This Row],[Київська область]]*100</f>
        <v>87.830687830687822</v>
      </c>
      <c r="M650" s="2">
        <f>Table2[[#This Row],[Кіровоградська область]]*100</f>
        <v>80.392156862745097</v>
      </c>
      <c r="N650" s="2">
        <f>Table2[[#This Row],[Луганська область]]*100</f>
        <v>92.248062015503876</v>
      </c>
      <c r="O650" s="2">
        <f>Table2[[#This Row],[Львівська область]]*100</f>
        <v>77.900552486187848</v>
      </c>
      <c r="P650" s="2">
        <f>Table2[[#This Row],[Миколаївська область]]*100</f>
        <v>94.77124183006535</v>
      </c>
      <c r="Q650" s="2">
        <f>Table2[[#This Row],[Одеська область]]*100</f>
        <v>96.747967479674799</v>
      </c>
      <c r="R650" s="2">
        <f>Table2[[#This Row],[Полтавська область]]*100</f>
        <v>92.642140468227424</v>
      </c>
      <c r="S650" s="2">
        <f>Table2[[#This Row],[Рівненська область]]*100</f>
        <v>96.732026143790847</v>
      </c>
      <c r="T650" s="2">
        <f>Table2[[#This Row],[Сумська область]]*100</f>
        <v>96.15384615384616</v>
      </c>
      <c r="U650" s="2">
        <f>Table2[[#This Row],[Тернопільська область]]*100</f>
        <v>90.594059405940598</v>
      </c>
      <c r="V650" s="2">
        <f>Table2[[#This Row],[Харківська область]]*100</f>
        <v>72.036474164133736</v>
      </c>
      <c r="W650" s="2">
        <f>Table2[[#This Row],[Херсонська область]]*100</f>
        <v>94.97206703910615</v>
      </c>
      <c r="X650" s="2">
        <f>Table2[[#This Row],[Хмельницька область]]*100</f>
        <v>87.412587412587413</v>
      </c>
      <c r="Y650" s="2">
        <f>Table2[[#This Row],[Черкаська область]]*100</f>
        <v>87.826086956521749</v>
      </c>
      <c r="Z650" s="2">
        <f>Table2[[#This Row],[Чернівецька область]]*100</f>
        <v>98.675496688741731</v>
      </c>
      <c r="AA650" s="2">
        <f>Table2[[#This Row],[Чернігівська область]]*100</f>
        <v>91.603053435114504</v>
      </c>
    </row>
    <row r="651" spans="1:27" x14ac:dyDescent="0.35">
      <c r="A651" s="1">
        <v>44133</v>
      </c>
      <c r="B651" t="s">
        <v>30</v>
      </c>
      <c r="C651" s="2">
        <f>Table2[[#This Row],[м.Київ]]*100</f>
        <v>60.878112712975096</v>
      </c>
      <c r="D651" s="2">
        <f>Table2[[#This Row],[Вінницька область]]*100</f>
        <v>23.599320882852293</v>
      </c>
      <c r="E651" s="2">
        <f>Table2[[#This Row],[Волинська область]]*100</f>
        <v>44.211344211344212</v>
      </c>
      <c r="F651" s="2">
        <f>Table2[[#This Row],[Дніпропетровська область]]*100</f>
        <v>29.962243797195253</v>
      </c>
      <c r="G651" s="2">
        <f>Table2[[#This Row],[Донецька область]]*100</f>
        <v>23.546371936568956</v>
      </c>
      <c r="H651" s="2">
        <f>Table2[[#This Row],[Житомирська область]]*100</f>
        <v>54.033485540334858</v>
      </c>
      <c r="I651" s="2">
        <f>Table2[[#This Row],[Закарпатська область]]*100</f>
        <v>55.691056910569102</v>
      </c>
      <c r="J651" s="2">
        <f>Table2[[#This Row],[Запорізька область]]*100</f>
        <v>50.123152709359609</v>
      </c>
      <c r="K651" s="2">
        <f>Table2[[#This Row],[Івано-Франківська область]]*100</f>
        <v>53.32216638749302</v>
      </c>
      <c r="L651" s="2">
        <f>Table2[[#This Row],[Київська область]]*100</f>
        <v>46.655424395727934</v>
      </c>
      <c r="M651" s="2">
        <f>Table2[[#This Row],[Кіровоградська область]]*100</f>
        <v>61.624649859943979</v>
      </c>
      <c r="N651" s="2">
        <f>Table2[[#This Row],[Луганська область]]*100</f>
        <v>55.666003976143145</v>
      </c>
      <c r="O651" s="2">
        <f>Table2[[#This Row],[Львівська область]]*100</f>
        <v>35.294117647058826</v>
      </c>
      <c r="P651" s="2">
        <f>Table2[[#This Row],[Миколаївська область]]*100</f>
        <v>35.857908847184987</v>
      </c>
      <c r="Q651" s="2">
        <f>Table2[[#This Row],[Одеська область]]*100</f>
        <v>46.64310954063604</v>
      </c>
      <c r="R651" s="2">
        <f>Table2[[#This Row],[Полтавська область]]*100</f>
        <v>28.253968253968253</v>
      </c>
      <c r="S651" s="2">
        <f>Table2[[#This Row],[Рівненська область]]*100</f>
        <v>50.956696878147035</v>
      </c>
      <c r="T651" s="2">
        <f>Table2[[#This Row],[Сумська область]]*100</f>
        <v>17.702845100105375</v>
      </c>
      <c r="U651" s="2">
        <f>Table2[[#This Row],[Тернопільська область]]*100</f>
        <v>41.915802318486882</v>
      </c>
      <c r="V651" s="2">
        <f>Table2[[#This Row],[Харківська область]]*100</f>
        <v>32.486123283669293</v>
      </c>
      <c r="W651" s="2">
        <f>Table2[[#This Row],[Херсонська область]]*100</f>
        <v>55.116279069767437</v>
      </c>
      <c r="X651" s="2">
        <f>Table2[[#This Row],[Хмельницька область]]*100</f>
        <v>45.303867403314918</v>
      </c>
      <c r="Y651" s="2">
        <f>Table2[[#This Row],[Черкаська область]]*100</f>
        <v>59.567387687188024</v>
      </c>
      <c r="Z651" s="2">
        <f>Table2[[#This Row],[Чернівецька область]]*100</f>
        <v>47.551928783382792</v>
      </c>
      <c r="AA651" s="2">
        <f>Table2[[#This Row],[Чернігівська область]]*100</f>
        <v>47.586980920314254</v>
      </c>
    </row>
    <row r="652" spans="1:27" x14ac:dyDescent="0.35">
      <c r="A652" s="1">
        <v>44133</v>
      </c>
      <c r="B652" t="s">
        <v>31</v>
      </c>
      <c r="C652" s="2">
        <f>Table2[[#This Row],[м.Київ]]*100</f>
        <v>4.5543905635648807</v>
      </c>
      <c r="D652" s="2">
        <f>Table2[[#This Row],[Вінницька область]]*100</f>
        <v>38.822863610639502</v>
      </c>
      <c r="E652" s="2">
        <f>Table2[[#This Row],[Волинська область]]*100</f>
        <v>18.414918414918418</v>
      </c>
      <c r="F652" s="2">
        <f>Table2[[#This Row],[Дніпропетровська область]]*100</f>
        <v>24.406688241639696</v>
      </c>
      <c r="G652" s="2">
        <f>Table2[[#This Row],[Донецька область]]*100</f>
        <v>46.275828928399811</v>
      </c>
      <c r="H652" s="2">
        <f>Table2[[#This Row],[Житомирська область]]*100</f>
        <v>45.966514459665142</v>
      </c>
      <c r="I652" s="2">
        <f>Table2[[#This Row],[Закарпатська область]]*100</f>
        <v>12.926829268292671</v>
      </c>
      <c r="J652" s="2">
        <f>Table2[[#This Row],[Запорізька область]]*100</f>
        <v>20.997536945812801</v>
      </c>
      <c r="K652" s="2">
        <f>Table2[[#This Row],[Івано-Франківська область]]*100</f>
        <v>21.384701284198783</v>
      </c>
      <c r="L652" s="2">
        <f>Table2[[#This Row],[Київська область]]*100</f>
        <v>14.614952220348515</v>
      </c>
      <c r="M652" s="2">
        <f>Table2[[#This Row],[Кіровоградська область]]*100</f>
        <v>5.8823529411764719</v>
      </c>
      <c r="N652" s="2">
        <f>Table2[[#This Row],[Луганська область]]*100</f>
        <v>22.465208747514907</v>
      </c>
      <c r="O652" s="2">
        <f>Table2[[#This Row],[Львівська область]]*100</f>
        <v>23.831932773109237</v>
      </c>
      <c r="P652" s="2">
        <f>Table2[[#This Row],[Миколаївська область]]*100</f>
        <v>17.493297587131369</v>
      </c>
      <c r="Q652" s="2">
        <f>Table2[[#This Row],[Одеська область]]*100</f>
        <v>32.579505300353361</v>
      </c>
      <c r="R652" s="2">
        <f>Table2[[#This Row],[Полтавська область]]*100</f>
        <v>51.216931216931215</v>
      </c>
      <c r="S652" s="2">
        <f>Table2[[#This Row],[Рівненська область]]*100</f>
        <v>21.550855991943596</v>
      </c>
      <c r="T652" s="2">
        <f>Table2[[#This Row],[Сумська область]]*100</f>
        <v>53.951527924130673</v>
      </c>
      <c r="U652" s="2">
        <f>Table2[[#This Row],[Тернопільська область]]*100</f>
        <v>13.483831604636975</v>
      </c>
      <c r="V652" s="2">
        <f>Table2[[#This Row],[Харківська область]]*100</f>
        <v>29.564709319310552</v>
      </c>
      <c r="W652" s="2">
        <f>Table2[[#This Row],[Херсонська область]]*100</f>
        <v>0</v>
      </c>
      <c r="X652" s="2">
        <f>Table2[[#This Row],[Хмельницька область]]*100</f>
        <v>22.40080361627323</v>
      </c>
      <c r="Y652" s="2">
        <f>Table2[[#This Row],[Черкаська область]]*100</f>
        <v>3.660565723793674</v>
      </c>
      <c r="Z652" s="2">
        <f>Table2[[#This Row],[Чернівецька область]]*100</f>
        <v>20.400593471810101</v>
      </c>
      <c r="AA652" s="2">
        <f>Table2[[#This Row],[Чернігівська область]]*100</f>
        <v>17.732884399551079</v>
      </c>
    </row>
    <row r="653" spans="1:27" x14ac:dyDescent="0.35">
      <c r="A653" s="1">
        <v>44133</v>
      </c>
      <c r="B653" t="s">
        <v>32</v>
      </c>
      <c r="C653" s="2">
        <f>Table2[[#This Row],[м.Київ]]*100</f>
        <v>65.432503276539975</v>
      </c>
      <c r="D653" s="2">
        <f>Table2[[#This Row],[Вінницька область]]*100</f>
        <v>62.422184493491798</v>
      </c>
      <c r="E653" s="2">
        <f>Table2[[#This Row],[Волинська область]]*100</f>
        <v>62.62626262626263</v>
      </c>
      <c r="F653" s="2">
        <f>Table2[[#This Row],[Дніпропетровська область]]*100</f>
        <v>54.368932038834949</v>
      </c>
      <c r="G653" s="2">
        <f>Table2[[#This Row],[Донецька область]]*100</f>
        <v>69.822200864968764</v>
      </c>
      <c r="H653" s="2">
        <f>Table2[[#This Row],[Житомирська область]]*100</f>
        <v>100</v>
      </c>
      <c r="I653" s="2">
        <f>Table2[[#This Row],[Закарпатська область]]*100</f>
        <v>68.617886178861781</v>
      </c>
      <c r="J653" s="2">
        <f>Table2[[#This Row],[Запорізька область]]*100</f>
        <v>71.120689655172413</v>
      </c>
      <c r="K653" s="2">
        <f>Table2[[#This Row],[Івано-Франківська область]]*100</f>
        <v>74.706867671691796</v>
      </c>
      <c r="L653" s="2">
        <f>Table2[[#This Row],[Київська область]]*100</f>
        <v>61.270376616076447</v>
      </c>
      <c r="M653" s="2">
        <f>Table2[[#This Row],[Кіровоградська область]]*100</f>
        <v>67.50700280112045</v>
      </c>
      <c r="N653" s="2">
        <f>Table2[[#This Row],[Луганська область]]*100</f>
        <v>78.131212723658052</v>
      </c>
      <c r="O653" s="2">
        <f>Table2[[#This Row],[Львівська область]]*100</f>
        <v>59.126050420168063</v>
      </c>
      <c r="P653" s="2">
        <f>Table2[[#This Row],[Миколаївська область]]*100</f>
        <v>53.351206434316353</v>
      </c>
      <c r="Q653" s="2">
        <f>Table2[[#This Row],[Одеська область]]*100</f>
        <v>79.222614840989408</v>
      </c>
      <c r="R653" s="2">
        <f>Table2[[#This Row],[Полтавська область]]*100</f>
        <v>79.470899470899468</v>
      </c>
      <c r="S653" s="2">
        <f>Table2[[#This Row],[Рівненська область]]*100</f>
        <v>72.507552870090635</v>
      </c>
      <c r="T653" s="2">
        <f>Table2[[#This Row],[Сумська область]]*100</f>
        <v>71.654373024236037</v>
      </c>
      <c r="U653" s="2">
        <f>Table2[[#This Row],[Тернопільська область]]*100</f>
        <v>55.399633923123858</v>
      </c>
      <c r="V653" s="2">
        <f>Table2[[#This Row],[Харківська область]]*100</f>
        <v>62.050832602979845</v>
      </c>
      <c r="W653" s="2">
        <f>Table2[[#This Row],[Херсонська область]]*100</f>
        <v>55.116279069767437</v>
      </c>
      <c r="X653" s="2">
        <f>Table2[[#This Row],[Хмельницька область]]*100</f>
        <v>67.704671019588147</v>
      </c>
      <c r="Y653" s="2">
        <f>Table2[[#This Row],[Черкаська область]]*100</f>
        <v>63.227953410981698</v>
      </c>
      <c r="Z653" s="2">
        <f>Table2[[#This Row],[Чернівецька область]]*100</f>
        <v>67.952522255192889</v>
      </c>
      <c r="AA653" s="2">
        <f>Table2[[#This Row],[Чернігівська область]]*100</f>
        <v>65.319865319865329</v>
      </c>
    </row>
    <row r="654" spans="1:27" x14ac:dyDescent="0.35">
      <c r="A654" s="1">
        <v>44133</v>
      </c>
      <c r="B654" t="s">
        <v>33</v>
      </c>
      <c r="C654" s="2">
        <f>Table2[[#This Row],[м.Київ]]*100</f>
        <v>34.567496723460025</v>
      </c>
      <c r="D654" s="2">
        <f>Table2[[#This Row],[Вінницька область]]*100</f>
        <v>37.577815506508202</v>
      </c>
      <c r="E654" s="2">
        <f>Table2[[#This Row],[Волинська область]]*100</f>
        <v>37.37373737373737</v>
      </c>
      <c r="F654" s="2">
        <f>Table2[[#This Row],[Дніпропетровська область]]*100</f>
        <v>45.631067961165051</v>
      </c>
      <c r="G654" s="2">
        <f>Table2[[#This Row],[Донецька область]]*100</f>
        <v>30.177799135031236</v>
      </c>
      <c r="H654" s="2">
        <f>Table2[[#This Row],[Житомирська область]]*100</f>
        <v>0</v>
      </c>
      <c r="I654" s="2">
        <f>Table2[[#This Row],[Закарпатська область]]*100</f>
        <v>31.382113821138226</v>
      </c>
      <c r="J654" s="2">
        <f>Table2[[#This Row],[Запорізька область]]*100</f>
        <v>28.879310344827591</v>
      </c>
      <c r="K654" s="2">
        <f>Table2[[#This Row],[Івано-Франківська область]]*100</f>
        <v>25.2931323283082</v>
      </c>
      <c r="L654" s="2">
        <f>Table2[[#This Row],[Київська область]]*100</f>
        <v>38.729623383923553</v>
      </c>
      <c r="M654" s="2">
        <f>Table2[[#This Row],[Кіровоградська область]]*100</f>
        <v>32.49299719887955</v>
      </c>
      <c r="N654" s="2">
        <f>Table2[[#This Row],[Луганська область]]*100</f>
        <v>21.868787276341951</v>
      </c>
      <c r="O654" s="2">
        <f>Table2[[#This Row],[Львівська область]]*100</f>
        <v>40.873949579831937</v>
      </c>
      <c r="P654" s="2">
        <f>Table2[[#This Row],[Миколаївська область]]*100</f>
        <v>46.648793565683647</v>
      </c>
      <c r="Q654" s="2">
        <f>Table2[[#This Row],[Одеська область]]*100</f>
        <v>20.777385159010599</v>
      </c>
      <c r="R654" s="2">
        <f>Table2[[#This Row],[Полтавська область]]*100</f>
        <v>20.529100529100532</v>
      </c>
      <c r="S654" s="2">
        <f>Table2[[#This Row],[Рівненська область]]*100</f>
        <v>27.492447129909369</v>
      </c>
      <c r="T654" s="2">
        <f>Table2[[#This Row],[Сумська область]]*100</f>
        <v>28.34562697576396</v>
      </c>
      <c r="U654" s="2">
        <f>Table2[[#This Row],[Тернопільська область]]*100</f>
        <v>44.600366076876142</v>
      </c>
      <c r="V654" s="2">
        <f>Table2[[#This Row],[Харківська область]]*100</f>
        <v>37.949167397020155</v>
      </c>
      <c r="W654" s="2">
        <f>Table2[[#This Row],[Херсонська область]]*100</f>
        <v>44.883720930232563</v>
      </c>
      <c r="X654" s="2">
        <f>Table2[[#This Row],[Хмельницька область]]*100</f>
        <v>32.295328980411853</v>
      </c>
      <c r="Y654" s="2">
        <f>Table2[[#This Row],[Черкаська область]]*100</f>
        <v>36.772046589018302</v>
      </c>
      <c r="Z654" s="2">
        <f>Table2[[#This Row],[Чернівецька область]]*100</f>
        <v>32.047477744807104</v>
      </c>
      <c r="AA654" s="2">
        <f>Table2[[#This Row],[Чернігівська область]]*100</f>
        <v>34.680134680134664</v>
      </c>
    </row>
    <row r="655" spans="1:27" x14ac:dyDescent="0.35">
      <c r="A655" s="1">
        <v>44133</v>
      </c>
      <c r="B655" t="s">
        <v>46</v>
      </c>
      <c r="C655" s="2">
        <f>Table2[[#This Row],[м.Київ]]*100</f>
        <v>32.315921963499058</v>
      </c>
      <c r="D655" s="2">
        <f>Table2[[#This Row],[Вінницька область]]*100</f>
        <v>50.355774493705532</v>
      </c>
      <c r="E655" s="2">
        <f>Table2[[#This Row],[Волинська область]]*100</f>
        <v>29.442771084337348</v>
      </c>
      <c r="F655" s="2">
        <f>Table2[[#This Row],[Дніпропетровська область]]*100</f>
        <v>28.891941391941391</v>
      </c>
      <c r="G655" s="2">
        <f>Table2[[#This Row],[Донецька область]]*100</f>
        <v>32.594936708860764</v>
      </c>
      <c r="H655" s="2">
        <f>Table2[[#This Row],[Житомирська область]]*100</f>
        <v>49.144542772861357</v>
      </c>
      <c r="I655" s="2">
        <f>Table2[[#This Row],[Закарпатська область]]*100</f>
        <v>46.614173228346459</v>
      </c>
      <c r="J655" s="2">
        <f>Table2[[#This Row],[Запорізька область]]*100</f>
        <v>50.337837837837839</v>
      </c>
      <c r="K655" s="2">
        <f>Table2[[#This Row],[Івано-Франківська область]]*100</f>
        <v>49.183780937335442</v>
      </c>
      <c r="L655" s="2">
        <f>Table2[[#This Row],[Київська область]]*100</f>
        <v>49.789029535864984</v>
      </c>
      <c r="M655" s="2">
        <f>Table2[[#This Row],[Кіровоградська область]]*100</f>
        <v>52.66990291262136</v>
      </c>
      <c r="N655" s="2">
        <f>Table2[[#This Row],[Луганська область]]*100</f>
        <v>21.69811320754717</v>
      </c>
      <c r="O655" s="2">
        <f>Table2[[#This Row],[Львівська область]]*100</f>
        <v>44.224000000000004</v>
      </c>
      <c r="P655" s="2">
        <f>Table2[[#This Row],[Миколаївська область]]*100</f>
        <v>32.783766645529489</v>
      </c>
      <c r="Q655" s="2">
        <f>Table2[[#This Row],[Одеська область]]*100</f>
        <v>37.464700345152181</v>
      </c>
      <c r="R655" s="2">
        <f>Table2[[#This Row],[Полтавська область]]*100</f>
        <v>53.543307086614178</v>
      </c>
      <c r="S655" s="2">
        <f>Table2[[#This Row],[Рівненська область]]*100</f>
        <v>34.713595583160803</v>
      </c>
      <c r="T655" s="2">
        <f>Table2[[#This Row],[Сумська область]]*100</f>
        <v>43.129467831612388</v>
      </c>
      <c r="U655" s="2">
        <f>Table2[[#This Row],[Тернопільська область]]*100</f>
        <v>33.466135458167329</v>
      </c>
      <c r="V655" s="2">
        <f>Table2[[#This Row],[Харківська область]]*100</f>
        <v>25.136165577342044</v>
      </c>
      <c r="W655" s="2">
        <f>Table2[[#This Row],[Херсонська область]]*100</f>
        <v>75.94458438287154</v>
      </c>
      <c r="X655" s="2">
        <f>Table2[[#This Row],[Хмельницька область]]*100</f>
        <v>52.269399707174237</v>
      </c>
      <c r="Y655" s="2">
        <f>Table2[[#This Row],[Черкаська область]]*100</f>
        <v>60.12176560121766</v>
      </c>
      <c r="Z655" s="2">
        <f>Table2[[#This Row],[Чернівецька область]]*100</f>
        <v>39.823659074210141</v>
      </c>
      <c r="AA655" s="2">
        <f>Table2[[#This Row],[Чернігівська область]]*100</f>
        <v>37.787610619469028</v>
      </c>
    </row>
    <row r="656" spans="1:27" x14ac:dyDescent="0.35">
      <c r="A656" s="1">
        <v>44133</v>
      </c>
      <c r="B656" t="s">
        <v>47</v>
      </c>
      <c r="C656" s="2">
        <f>Table2[[#This Row],[м.Київ]]*100</f>
        <v>70.399221032132417</v>
      </c>
      <c r="D656" s="2">
        <f>Table2[[#This Row],[Вінницька область]]*100</f>
        <v>41.739130434782609</v>
      </c>
      <c r="E656" s="2">
        <f>Table2[[#This Row],[Волинська область]]*100</f>
        <v>62.404092071611252</v>
      </c>
      <c r="F656" s="2">
        <f>Table2[[#This Row],[Дніпропетровська область]]*100</f>
        <v>50.237717908082416</v>
      </c>
      <c r="G656" s="2">
        <f>Table2[[#This Row],[Донецька область]]*100</f>
        <v>56.189320388349515</v>
      </c>
      <c r="H656" s="2">
        <f>Table2[[#This Row],[Житомирська область]]*100</f>
        <v>29.171668667466989</v>
      </c>
      <c r="I656" s="2">
        <f>Table2[[#This Row],[Закарпатська область]]*100</f>
        <v>76.858108108108098</v>
      </c>
      <c r="J656" s="2">
        <f>Table2[[#This Row],[Запорізька область]]*100</f>
        <v>34.707574304889746</v>
      </c>
      <c r="K656" s="2">
        <f>Table2[[#This Row],[Івано-Франківська область]]*100</f>
        <v>45.503211991434689</v>
      </c>
      <c r="L656" s="2">
        <f>Table2[[#This Row],[Київська область]]*100</f>
        <v>72.669491525423723</v>
      </c>
      <c r="M656" s="2">
        <f>Table2[[#This Row],[Кіровоградська область]]*100</f>
        <v>51.612903225806448</v>
      </c>
      <c r="N656" s="2">
        <f>Table2[[#This Row],[Луганська область]]*100</f>
        <v>59.130434782608695</v>
      </c>
      <c r="O656" s="2">
        <f>Table2[[#This Row],[Львівська область]]*100</f>
        <v>47.756874095513744</v>
      </c>
      <c r="P656" s="2">
        <f>Table2[[#This Row],[Миколаївська область]]*100</f>
        <v>58.80077369439072</v>
      </c>
      <c r="Q656" s="2">
        <f>Table2[[#This Row],[Одеська область]]*100</f>
        <v>41.708542713567837</v>
      </c>
      <c r="R656" s="2">
        <f>Table2[[#This Row],[Полтавська область]]*100</f>
        <v>19.705882352941178</v>
      </c>
      <c r="S656" s="2">
        <f>Table2[[#This Row],[Рівненська область]]*100</f>
        <v>45.328031809145131</v>
      </c>
      <c r="T656" s="2">
        <f>Table2[[#This Row],[Сумська область]]*100</f>
        <v>67.771639042357279</v>
      </c>
      <c r="U656" s="2">
        <f>Table2[[#This Row],[Тернопільська область]]*100</f>
        <v>42.61904761904762</v>
      </c>
      <c r="V656" s="2">
        <f>Table2[[#This Row],[Харківська область]]*100</f>
        <v>82.66522210184182</v>
      </c>
      <c r="W656" s="2">
        <f>Table2[[#This Row],[Херсонська область]]*100</f>
        <v>7.9601990049751246</v>
      </c>
      <c r="X656" s="2">
        <f>Table2[[#This Row],[Хмельницька область]]*100</f>
        <v>61.624649859943979</v>
      </c>
      <c r="Y656" s="2">
        <f>Table2[[#This Row],[Черкаська область]]*100</f>
        <v>94.177215189873422</v>
      </c>
      <c r="Z656" s="2">
        <f>Table2[[#This Row],[Чернівецька область]]*100</f>
        <v>46.494464944649444</v>
      </c>
      <c r="AA656" s="2">
        <f>Table2[[#This Row],[Чернігівська область]]*100</f>
        <v>30.679156908665107</v>
      </c>
    </row>
    <row r="657" spans="1:27" x14ac:dyDescent="0.35">
      <c r="A657" s="1">
        <v>44133</v>
      </c>
      <c r="B657" t="s">
        <v>48</v>
      </c>
      <c r="C657" s="2">
        <f>Table2[[#This Row],[м.Київ]]*100</f>
        <v>29.600778967867576</v>
      </c>
      <c r="D657" s="2">
        <f>Table2[[#This Row],[Вінницька область]]*100</f>
        <v>58.260869565217391</v>
      </c>
      <c r="E657" s="2">
        <f>Table2[[#This Row],[Волинська область]]*100</f>
        <v>37.595907928388748</v>
      </c>
      <c r="F657" s="2">
        <f>Table2[[#This Row],[Дніпропетровська область]]*100</f>
        <v>49.762282091917591</v>
      </c>
      <c r="G657" s="2">
        <f>Table2[[#This Row],[Донецька область]]*100</f>
        <v>43.810679611650485</v>
      </c>
      <c r="H657" s="2">
        <f>Table2[[#This Row],[Житомирська область]]*100</f>
        <v>70.828331332533011</v>
      </c>
      <c r="I657" s="2">
        <f>Table2[[#This Row],[Закарпатська область]]*100</f>
        <v>23.141891891891891</v>
      </c>
      <c r="J657" s="2">
        <f>Table2[[#This Row],[Запорізька область]]*100</f>
        <v>65.292425695110254</v>
      </c>
      <c r="K657" s="2">
        <f>Table2[[#This Row],[Івано-Франківська область]]*100</f>
        <v>54.496788008565311</v>
      </c>
      <c r="L657" s="2">
        <f>Table2[[#This Row],[Київська область]]*100</f>
        <v>27.33050847457627</v>
      </c>
      <c r="M657" s="2">
        <f>Table2[[#This Row],[Кіровоградська область]]*100</f>
        <v>48.387096774193552</v>
      </c>
      <c r="N657" s="2">
        <f>Table2[[#This Row],[Луганська область]]*100</f>
        <v>40.869565217391305</v>
      </c>
      <c r="O657" s="2">
        <f>Table2[[#This Row],[Львівська область]]*100</f>
        <v>52.243125904486256</v>
      </c>
      <c r="P657" s="2">
        <f>Table2[[#This Row],[Миколаївська область]]*100</f>
        <v>41.19922630560928</v>
      </c>
      <c r="Q657" s="2">
        <f>Table2[[#This Row],[Одеська область]]*100</f>
        <v>58.291457286432156</v>
      </c>
      <c r="R657" s="2">
        <f>Table2[[#This Row],[Полтавська область]]*100</f>
        <v>80.294117647058826</v>
      </c>
      <c r="S657" s="2">
        <f>Table2[[#This Row],[Рівненська область]]*100</f>
        <v>54.671968190854869</v>
      </c>
      <c r="T657" s="2">
        <f>Table2[[#This Row],[Сумська область]]*100</f>
        <v>32.228360957642728</v>
      </c>
      <c r="U657" s="2">
        <f>Table2[[#This Row],[Тернопільська область]]*100</f>
        <v>57.38095238095238</v>
      </c>
      <c r="V657" s="2">
        <f>Table2[[#This Row],[Харківська область]]*100</f>
        <v>17.33477789815818</v>
      </c>
      <c r="W657" s="2">
        <f>Table2[[#This Row],[Херсонська область]]*100</f>
        <v>92.039800995024876</v>
      </c>
      <c r="X657" s="2">
        <f>Table2[[#This Row],[Хмельницька область]]*100</f>
        <v>38.375350140056028</v>
      </c>
      <c r="Y657" s="2">
        <f>Table2[[#This Row],[Черкаська область]]*100</f>
        <v>5.8227848101265822</v>
      </c>
      <c r="Z657" s="2">
        <f>Table2[[#This Row],[Чернівецька область]]*100</f>
        <v>53.505535055350549</v>
      </c>
      <c r="AA657" s="2">
        <f>Table2[[#This Row],[Чернігівська область]]*100</f>
        <v>69.320843091334893</v>
      </c>
    </row>
    <row r="658" spans="1:27" x14ac:dyDescent="0.35">
      <c r="A658" s="1">
        <v>44133</v>
      </c>
      <c r="B658" t="s">
        <v>49</v>
      </c>
      <c r="C658" s="2">
        <f>Table2[[#This Row],[м.Київ]]*100</f>
        <v>53.741496598639458</v>
      </c>
      <c r="D658" s="2">
        <f>Table2[[#This Row],[Вінницька область]]*100</f>
        <v>27.819548872180448</v>
      </c>
      <c r="E658" s="2">
        <f>Table2[[#This Row],[Волинська область]]*100</f>
        <v>50.458715596330272</v>
      </c>
      <c r="F658" s="2">
        <f>Table2[[#This Row],[Дніпропетровська область]]*100</f>
        <v>42.647058823529413</v>
      </c>
      <c r="G658" s="2">
        <f>Table2[[#This Row],[Донецька область]]*100</f>
        <v>83.522727272727266</v>
      </c>
      <c r="H658" s="2">
        <f>Table2[[#This Row],[Житомирська область]]*100</f>
        <v>34.868421052631575</v>
      </c>
      <c r="I658" s="2">
        <f>Table2[[#This Row],[Закарпатська область]]*100</f>
        <v>57.272727272727273</v>
      </c>
      <c r="J658" s="2">
        <f>Table2[[#This Row],[Запорізька область]]*100</f>
        <v>44.444444444444443</v>
      </c>
      <c r="K658" s="2">
        <f>Table2[[#This Row],[Івано-Франківська область]]*100</f>
        <v>73.611111111111114</v>
      </c>
      <c r="L658" s="2">
        <f>Table2[[#This Row],[Київська область]]*100</f>
        <v>53.763440860215049</v>
      </c>
      <c r="M658" s="2">
        <f>Table2[[#This Row],[Кіровоградська область]]*100</f>
        <v>26.315789473684209</v>
      </c>
      <c r="N658" s="2">
        <f>Table2[[#This Row],[Луганська область]]*100</f>
        <v>39.534883720930232</v>
      </c>
      <c r="O658" s="2">
        <f>Table2[[#This Row],[Львівська область]]*100</f>
        <v>59.734513274336287</v>
      </c>
      <c r="P658" s="2">
        <f>Table2[[#This Row],[Миколаївська область]]*100</f>
        <v>52.136752136752143</v>
      </c>
      <c r="Q658" s="2">
        <f>Table2[[#This Row],[Одеська область]]*100</f>
        <v>16.408668730650156</v>
      </c>
      <c r="R658" s="2">
        <f>Table2[[#This Row],[Полтавська область]]*100</f>
        <v>18.471337579617835</v>
      </c>
      <c r="S658" s="2">
        <f>Table2[[#This Row],[Рівненська область]]*100</f>
        <v>41.071428571428569</v>
      </c>
      <c r="T658" s="2">
        <f>Table2[[#This Row],[Сумська область]]*100</f>
        <v>41.333333333333336</v>
      </c>
      <c r="U658" s="2">
        <f>Table2[[#This Row],[Тернопільська область]]*100</f>
        <v>39.055793991416309</v>
      </c>
      <c r="V658" s="2">
        <f>Table2[[#This Row],[Харківська область]]*100</f>
        <v>48.63636363636364</v>
      </c>
      <c r="W658" s="2">
        <f>Table2[[#This Row],[Херсонська область]]*100</f>
        <v>50</v>
      </c>
      <c r="X658" s="2">
        <f>Table2[[#This Row],[Хмельницька область]]*100</f>
        <v>51.587301587301596</v>
      </c>
      <c r="Y658" s="2">
        <f>Table2[[#This Row],[Черкаська область]]*100</f>
        <v>64.835164835164832</v>
      </c>
      <c r="Z658" s="2">
        <f>Table2[[#This Row],[Чернівецька область]]*100</f>
        <v>55.357142857142861</v>
      </c>
      <c r="AA658" s="2">
        <f>Table2[[#This Row],[Чернігівська область]]*100</f>
        <v>25.806451612903224</v>
      </c>
    </row>
    <row r="659" spans="1:27" x14ac:dyDescent="0.35">
      <c r="A659" s="1">
        <v>44133</v>
      </c>
      <c r="B659" t="s">
        <v>50</v>
      </c>
      <c r="C659" s="2">
        <f>Table2[[#This Row],[м.Київ]]*100</f>
        <v>46.258503401360542</v>
      </c>
      <c r="D659" s="2">
        <f>Table2[[#This Row],[Вінницька область]]*100</f>
        <v>72.180451127819538</v>
      </c>
      <c r="E659" s="2">
        <f>Table2[[#This Row],[Волинська область]]*100</f>
        <v>49.541284403669728</v>
      </c>
      <c r="F659" s="2">
        <f>Table2[[#This Row],[Дніпропетровська область]]*100</f>
        <v>57.352941176470587</v>
      </c>
      <c r="G659" s="2">
        <f>Table2[[#This Row],[Донецька область]]*100</f>
        <v>16.477272727272727</v>
      </c>
      <c r="H659" s="2">
        <f>Table2[[#This Row],[Житомирська область]]*100</f>
        <v>65.131578947368425</v>
      </c>
      <c r="I659" s="2">
        <f>Table2[[#This Row],[Закарпатська область]]*100</f>
        <v>42.727272727272727</v>
      </c>
      <c r="J659" s="2">
        <f>Table2[[#This Row],[Запорізька область]]*100</f>
        <v>55.555555555555557</v>
      </c>
      <c r="K659" s="2">
        <f>Table2[[#This Row],[Івано-Франківська область]]*100</f>
        <v>26.388888888888889</v>
      </c>
      <c r="L659" s="2">
        <f>Table2[[#This Row],[Київська область]]*100</f>
        <v>46.236559139784944</v>
      </c>
      <c r="M659" s="2">
        <f>Table2[[#This Row],[Кіровоградська область]]*100</f>
        <v>73.68421052631578</v>
      </c>
      <c r="N659" s="2">
        <f>Table2[[#This Row],[Луганська область]]*100</f>
        <v>60.465116279069761</v>
      </c>
      <c r="O659" s="2">
        <f>Table2[[#This Row],[Львівська область]]*100</f>
        <v>40.26548672566372</v>
      </c>
      <c r="P659" s="2">
        <f>Table2[[#This Row],[Миколаївська область]]*100</f>
        <v>47.863247863247864</v>
      </c>
      <c r="Q659" s="2">
        <f>Table2[[#This Row],[Одеська область]]*100</f>
        <v>83.591331269349851</v>
      </c>
      <c r="R659" s="2">
        <f>Table2[[#This Row],[Полтавська область]]*100</f>
        <v>81.528662420382176</v>
      </c>
      <c r="S659" s="2">
        <f>Table2[[#This Row],[Рівненська область]]*100</f>
        <v>58.928571428571431</v>
      </c>
      <c r="T659" s="2">
        <f>Table2[[#This Row],[Сумська область]]*100</f>
        <v>58.666666666666664</v>
      </c>
      <c r="U659" s="2">
        <f>Table2[[#This Row],[Тернопільська область]]*100</f>
        <v>60.944206008583691</v>
      </c>
      <c r="V659" s="2">
        <f>Table2[[#This Row],[Харківська область]]*100</f>
        <v>51.363636363636367</v>
      </c>
      <c r="W659" s="2">
        <f>Table2[[#This Row],[Херсонська область]]*100</f>
        <v>50</v>
      </c>
      <c r="X659" s="2">
        <f>Table2[[#This Row],[Хмельницька область]]*100</f>
        <v>48.412698412698411</v>
      </c>
      <c r="Y659" s="2">
        <f>Table2[[#This Row],[Черкаська область]]*100</f>
        <v>35.164835164835168</v>
      </c>
      <c r="Z659" s="2">
        <f>Table2[[#This Row],[Чернівецька область]]*100</f>
        <v>44.642857142857146</v>
      </c>
      <c r="AA659" s="2">
        <f>Table2[[#This Row],[Чернігівська область]]*100</f>
        <v>74.193548387096769</v>
      </c>
    </row>
    <row r="660" spans="1:27" x14ac:dyDescent="0.35">
      <c r="A660" s="1">
        <v>44133</v>
      </c>
      <c r="B660" t="s">
        <v>51</v>
      </c>
      <c r="C660" s="2">
        <f>Table2[[#This Row],[м.Київ]]*100</f>
        <v>18.877551020408163</v>
      </c>
      <c r="D660" s="2">
        <f>Table2[[#This Row],[Вінницька область]]*100</f>
        <v>28.104575163398692</v>
      </c>
      <c r="E660" s="2">
        <f>Table2[[#This Row],[Волинська область]]*100</f>
        <v>11.920529801324504</v>
      </c>
      <c r="F660" s="2">
        <f>Table2[[#This Row],[Дніпропетровська область]]*100</f>
        <v>1.7699115044247788</v>
      </c>
      <c r="G660" s="2">
        <f>Table2[[#This Row],[Донецька область]]*100</f>
        <v>5.7971014492753623</v>
      </c>
      <c r="H660" s="2">
        <f>Table2[[#This Row],[Житомирська область]]*100</f>
        <v>8.4656084656084651</v>
      </c>
      <c r="I660" s="2">
        <f>Table2[[#This Row],[Закарпатська область]]*100</f>
        <v>14.414414414414415</v>
      </c>
      <c r="J660" s="2">
        <f>Table2[[#This Row],[Запорізька область]]*100</f>
        <v>13.315217391304349</v>
      </c>
      <c r="K660" s="2">
        <f>Table2[[#This Row],[Івано-Франківська область]]*100</f>
        <v>31.25</v>
      </c>
      <c r="L660" s="2">
        <f>Table2[[#This Row],[Київська область]]*100</f>
        <v>13.227513227513226</v>
      </c>
      <c r="M660" s="2">
        <f>Table2[[#This Row],[Кіровоградська область]]*100</f>
        <v>17.647058823529413</v>
      </c>
      <c r="N660" s="2">
        <f>Table2[[#This Row],[Луганська область]]*100</f>
        <v>10.852713178294573</v>
      </c>
      <c r="O660" s="2">
        <f>Table2[[#This Row],[Львівська область]]*100</f>
        <v>21.546961325966851</v>
      </c>
      <c r="P660" s="2">
        <f>Table2[[#This Row],[Миколаївська область]]*100</f>
        <v>3.9215686274509802</v>
      </c>
      <c r="Q660" s="2">
        <f>Table2[[#This Row],[Одеська область]]*100</f>
        <v>4.0650406504065035</v>
      </c>
      <c r="R660" s="2">
        <f>Table2[[#This Row],[Полтавська область]]*100</f>
        <v>7.6923076923076925</v>
      </c>
      <c r="S660" s="2">
        <f>Table2[[#This Row],[Рівненська область]]*100</f>
        <v>3.2467532467532463</v>
      </c>
      <c r="T660" s="2">
        <f>Table2[[#This Row],[Сумська область]]*100</f>
        <v>6.1538461538461542</v>
      </c>
      <c r="U660" s="2">
        <f>Table2[[#This Row],[Тернопільська область]]*100</f>
        <v>8.9108910891089099</v>
      </c>
      <c r="V660" s="2">
        <f>Table2[[#This Row],[Харківська область]]*100</f>
        <v>27.659574468085108</v>
      </c>
      <c r="W660" s="2">
        <f>Table2[[#This Row],[Херсонська область]]*100</f>
        <v>3.9106145251396649</v>
      </c>
      <c r="X660" s="2">
        <f>Table2[[#This Row],[Хмельницька область]]*100</f>
        <v>14.184397163120568</v>
      </c>
      <c r="Y660" s="2">
        <f>Table2[[#This Row],[Черкаська область]]*100</f>
        <v>11.304347826086957</v>
      </c>
      <c r="Z660" s="2">
        <f>Table2[[#This Row],[Чернівецька область]]*100</f>
        <v>0.66225165562913912</v>
      </c>
      <c r="AA660" s="2">
        <f>Table2[[#This Row],[Чернігівська область]]*100</f>
        <v>9.1603053435114496</v>
      </c>
    </row>
    <row r="661" spans="1:27" x14ac:dyDescent="0.35">
      <c r="A661" s="1">
        <v>44133</v>
      </c>
      <c r="B661" t="s">
        <v>52</v>
      </c>
      <c r="C661" s="2">
        <f>Table2[[#This Row],[м.Київ]]*100</f>
        <v>81.122448979591837</v>
      </c>
      <c r="D661" s="2">
        <f>Table2[[#This Row],[Вінницька область]]*100</f>
        <v>71.895424836601308</v>
      </c>
      <c r="E661" s="2">
        <f>Table2[[#This Row],[Волинська область]]*100</f>
        <v>88.079470198675494</v>
      </c>
      <c r="F661" s="2">
        <f>Table2[[#This Row],[Дніпропетровська область]]*100</f>
        <v>98.230088495575217</v>
      </c>
      <c r="G661" s="2">
        <f>Table2[[#This Row],[Донецька область]]*100</f>
        <v>94.20289855072464</v>
      </c>
      <c r="H661" s="2">
        <f>Table2[[#This Row],[Житомирська область]]*100</f>
        <v>91.534391534391531</v>
      </c>
      <c r="I661" s="2">
        <f>Table2[[#This Row],[Закарпатська область]]*100</f>
        <v>85.585585585585591</v>
      </c>
      <c r="J661" s="2">
        <f>Table2[[#This Row],[Запорізька область]]*100</f>
        <v>86.684782608695656</v>
      </c>
      <c r="K661" s="2">
        <f>Table2[[#This Row],[Івано-Франківська область]]*100</f>
        <v>68.75</v>
      </c>
      <c r="L661" s="2">
        <f>Table2[[#This Row],[Київська область]]*100</f>
        <v>86.772486772486772</v>
      </c>
      <c r="M661" s="2">
        <f>Table2[[#This Row],[Кіровоградська область]]*100</f>
        <v>82.35294117647058</v>
      </c>
      <c r="N661" s="2">
        <f>Table2[[#This Row],[Луганська область]]*100</f>
        <v>89.147286821705436</v>
      </c>
      <c r="O661" s="2">
        <f>Table2[[#This Row],[Львівська область]]*100</f>
        <v>78.453038674033152</v>
      </c>
      <c r="P661" s="2">
        <f>Table2[[#This Row],[Миколаївська область]]*100</f>
        <v>96.078431372549019</v>
      </c>
      <c r="Q661" s="2">
        <f>Table2[[#This Row],[Одеська область]]*100</f>
        <v>95.934959349593498</v>
      </c>
      <c r="R661" s="2">
        <f>Table2[[#This Row],[Полтавська область]]*100</f>
        <v>92.307692307692307</v>
      </c>
      <c r="S661" s="2">
        <f>Table2[[#This Row],[Рівненська область]]*100</f>
        <v>96.753246753246756</v>
      </c>
      <c r="T661" s="2">
        <f>Table2[[#This Row],[Сумська область]]*100</f>
        <v>93.84615384615384</v>
      </c>
      <c r="U661" s="2">
        <f>Table2[[#This Row],[Тернопільська область]]*100</f>
        <v>91.089108910891099</v>
      </c>
      <c r="V661" s="2">
        <f>Table2[[#This Row],[Харківська область]]*100</f>
        <v>72.340425531914903</v>
      </c>
      <c r="W661" s="2">
        <f>Table2[[#This Row],[Херсонська область]]*100</f>
        <v>96.089385474860336</v>
      </c>
      <c r="X661" s="2">
        <f>Table2[[#This Row],[Хмельницька область]]*100</f>
        <v>85.815602836879435</v>
      </c>
      <c r="Y661" s="2">
        <f>Table2[[#This Row],[Черкаська область]]*100</f>
        <v>88.695652173913047</v>
      </c>
      <c r="Z661" s="2">
        <f>Table2[[#This Row],[Чернівецька область]]*100</f>
        <v>99.337748344370851</v>
      </c>
      <c r="AA661" s="2">
        <f>Table2[[#This Row],[Чернігівська область]]*100</f>
        <v>90.839694656488547</v>
      </c>
    </row>
    <row r="662" spans="1:27" x14ac:dyDescent="0.35">
      <c r="A662" s="1">
        <v>44134</v>
      </c>
      <c r="B662" t="s">
        <v>30</v>
      </c>
      <c r="C662" s="2">
        <f>Table2[[#This Row],[м.Київ]]*100</f>
        <v>60.84534731323722</v>
      </c>
      <c r="D662" s="2">
        <f>Table2[[#This Row],[Вінницька область]]*100</f>
        <v>25.806451612903224</v>
      </c>
      <c r="E662" s="2">
        <f>Table2[[#This Row],[Волинська область]]*100</f>
        <v>44.255975327679259</v>
      </c>
      <c r="F662" s="2">
        <f>Table2[[#This Row],[Дніпропетровська область]]*100</f>
        <v>33.656957928802591</v>
      </c>
      <c r="G662" s="2">
        <f>Table2[[#This Row],[Донецька область]]*100</f>
        <v>25.804901489668431</v>
      </c>
      <c r="H662" s="2">
        <f>Table2[[#This Row],[Житомирська область]]*100</f>
        <v>42.141951837769327</v>
      </c>
      <c r="I662" s="2">
        <f>Table2[[#This Row],[Закарпатська область]]*100</f>
        <v>59.268292682926827</v>
      </c>
      <c r="J662" s="2">
        <f>Table2[[#This Row],[Запорізька область]]*100</f>
        <v>50.800492610837431</v>
      </c>
      <c r="K662" s="2">
        <f>Table2[[#This Row],[Івано-Франківська область]]*100</f>
        <v>54.82970407593524</v>
      </c>
      <c r="L662" s="2">
        <f>Table2[[#This Row],[Київська область]]*100</f>
        <v>46.936481169196178</v>
      </c>
      <c r="M662" s="2">
        <f>Table2[[#This Row],[Кіровоградська область]]*100</f>
        <v>65.266106442577026</v>
      </c>
      <c r="N662" s="2">
        <f>Table2[[#This Row],[Луганська область]]*100</f>
        <v>55.268389662027829</v>
      </c>
      <c r="O662" s="2">
        <f>Table2[[#This Row],[Львівська область]]*100</f>
        <v>40.638655462184872</v>
      </c>
      <c r="P662" s="2">
        <f>Table2[[#This Row],[Миколаївська область]]*100</f>
        <v>37.907608695652172</v>
      </c>
      <c r="Q662" s="2">
        <f>Table2[[#This Row],[Одеська область]]*100</f>
        <v>41.829268292682926</v>
      </c>
      <c r="R662" s="2">
        <f>Table2[[#This Row],[Полтавська область]]*100</f>
        <v>27.301587301587301</v>
      </c>
      <c r="S662" s="2">
        <f>Table2[[#This Row],[Рівненська область]]*100</f>
        <v>52.265861027190333</v>
      </c>
      <c r="T662" s="2">
        <f>Table2[[#This Row],[Сумська область]]*100</f>
        <v>16.965226554267652</v>
      </c>
      <c r="U662" s="2">
        <f>Table2[[#This Row],[Тернопільська область]]*100</f>
        <v>41.915802318486882</v>
      </c>
      <c r="V662" s="2">
        <f>Table2[[#This Row],[Харківська область]]*100</f>
        <v>32.690622261174404</v>
      </c>
      <c r="W662" s="2">
        <f>Table2[[#This Row],[Херсонська область]]*100</f>
        <v>55.581395348837212</v>
      </c>
      <c r="X662" s="2">
        <f>Table2[[#This Row],[Хмельницька область]]*100</f>
        <v>47.312908086388752</v>
      </c>
      <c r="Y662" s="2">
        <f>Table2[[#This Row],[Черкаська область]]*100</f>
        <v>58.901830282861901</v>
      </c>
      <c r="Z662" s="2">
        <f>Table2[[#This Row],[Чернівецька область]]*100</f>
        <v>50.81602373887241</v>
      </c>
      <c r="AA662" s="2">
        <f>Table2[[#This Row],[Чернігівська область]]*100</f>
        <v>48.148148148148145</v>
      </c>
    </row>
    <row r="663" spans="1:27" x14ac:dyDescent="0.35">
      <c r="A663" s="1">
        <v>44134</v>
      </c>
      <c r="B663" t="s">
        <v>31</v>
      </c>
      <c r="C663" s="2">
        <f>Table2[[#This Row],[м.Київ]]*100</f>
        <v>8.4534731323722134</v>
      </c>
      <c r="D663" s="2">
        <f>Table2[[#This Row],[Вінницька область]]*100</f>
        <v>39.275608375778162</v>
      </c>
      <c r="E663" s="2">
        <f>Table2[[#This Row],[Волинська область]]*100</f>
        <v>18.581341557440251</v>
      </c>
      <c r="F663" s="2">
        <f>Table2[[#This Row],[Дніпропетровська область]]*100</f>
        <v>22.087378640776699</v>
      </c>
      <c r="G663" s="2">
        <f>Table2[[#This Row],[Донецька область]]*100</f>
        <v>45.074483421431999</v>
      </c>
      <c r="H663" s="2">
        <f>Table2[[#This Row],[Житомирська область]]*100</f>
        <v>43.726235741444867</v>
      </c>
      <c r="I663" s="2">
        <f>Table2[[#This Row],[Закарпатська область]]*100</f>
        <v>12.764227642276428</v>
      </c>
      <c r="J663" s="2">
        <f>Table2[[#This Row],[Запорізька область]]*100</f>
        <v>20.381773399014779</v>
      </c>
      <c r="K663" s="2">
        <f>Table2[[#This Row],[Івано-Франківська область]]*100</f>
        <v>22.724734785036283</v>
      </c>
      <c r="L663" s="2">
        <f>Table2[[#This Row],[Київська область]]*100</f>
        <v>14.671163575042156</v>
      </c>
      <c r="M663" s="2">
        <f>Table2[[#This Row],[Кіровоградська область]]*100</f>
        <v>6.4425770308123358</v>
      </c>
      <c r="N663" s="2">
        <f>Table2[[#This Row],[Луганська область]]*100</f>
        <v>19.08548707753479</v>
      </c>
      <c r="O663" s="2">
        <f>Table2[[#This Row],[Львівська область]]*100</f>
        <v>18.857142857142861</v>
      </c>
      <c r="P663" s="2">
        <f>Table2[[#This Row],[Миколаївська область]]*100</f>
        <v>17.730978260869566</v>
      </c>
      <c r="Q663" s="2">
        <f>Table2[[#This Row],[Одеська область]]*100</f>
        <v>45.426829268292686</v>
      </c>
      <c r="R663" s="2">
        <f>Table2[[#This Row],[Полтавська область]]*100</f>
        <v>58.095238095238088</v>
      </c>
      <c r="S663" s="2">
        <f>Table2[[#This Row],[Рівненська область]]*100</f>
        <v>21.852970795568993</v>
      </c>
      <c r="T663" s="2">
        <f>Table2[[#This Row],[Сумська область]]*100</f>
        <v>50.36880927291886</v>
      </c>
      <c r="U663" s="2">
        <f>Table2[[#This Row],[Тернопільська область]]*100</f>
        <v>12.934716290420988</v>
      </c>
      <c r="V663" s="2">
        <f>Table2[[#This Row],[Харківська область]]*100</f>
        <v>30.090563832895121</v>
      </c>
      <c r="W663" s="2">
        <f>Table2[[#This Row],[Херсонська область]]*100</f>
        <v>0</v>
      </c>
      <c r="X663" s="2">
        <f>Table2[[#This Row],[Хмельницька область]]*100</f>
        <v>21.446509291813154</v>
      </c>
      <c r="Y663" s="2">
        <f>Table2[[#This Row],[Черкаська область]]*100</f>
        <v>3.660565723793674</v>
      </c>
      <c r="Z663" s="2">
        <f>Table2[[#This Row],[Чернівецька область]]*100</f>
        <v>19.658753709198805</v>
      </c>
      <c r="AA663" s="2">
        <f>Table2[[#This Row],[Чернігівська область]]*100</f>
        <v>20.202020202020204</v>
      </c>
    </row>
    <row r="664" spans="1:27" x14ac:dyDescent="0.35">
      <c r="A664" s="1">
        <v>44134</v>
      </c>
      <c r="B664" t="s">
        <v>32</v>
      </c>
      <c r="C664" s="2">
        <f>Table2[[#This Row],[м.Київ]]*100</f>
        <v>69.298820445609437</v>
      </c>
      <c r="D664" s="2">
        <f>Table2[[#This Row],[Вінницька область]]*100</f>
        <v>65.08205998868138</v>
      </c>
      <c r="E664" s="2">
        <f>Table2[[#This Row],[Волинська область]]*100</f>
        <v>62.837316885119506</v>
      </c>
      <c r="F664" s="2">
        <f>Table2[[#This Row],[Дніпропетровська область]]*100</f>
        <v>55.744336569579289</v>
      </c>
      <c r="G664" s="2">
        <f>Table2[[#This Row],[Донецька область]]*100</f>
        <v>70.879384911100431</v>
      </c>
      <c r="H664" s="2">
        <f>Table2[[#This Row],[Житомирська область]]*100</f>
        <v>85.868187579214194</v>
      </c>
      <c r="I664" s="2">
        <f>Table2[[#This Row],[Закарпатська область]]*100</f>
        <v>72.032520325203251</v>
      </c>
      <c r="J664" s="2">
        <f>Table2[[#This Row],[Запорізька область]]*100</f>
        <v>71.182266009852214</v>
      </c>
      <c r="K664" s="2">
        <f>Table2[[#This Row],[Івано-Франківська область]]*100</f>
        <v>77.554438860971516</v>
      </c>
      <c r="L664" s="2">
        <f>Table2[[#This Row],[Київська область]]*100</f>
        <v>61.607644744238335</v>
      </c>
      <c r="M664" s="2">
        <f>Table2[[#This Row],[Кіровоградська область]]*100</f>
        <v>71.708683473389357</v>
      </c>
      <c r="N664" s="2">
        <f>Table2[[#This Row],[Луганська область]]*100</f>
        <v>74.353876739562622</v>
      </c>
      <c r="O664" s="2">
        <f>Table2[[#This Row],[Львівська область]]*100</f>
        <v>59.495798319327733</v>
      </c>
      <c r="P664" s="2">
        <f>Table2[[#This Row],[Миколаївська область]]*100</f>
        <v>55.638586956521742</v>
      </c>
      <c r="Q664" s="2">
        <f>Table2[[#This Row],[Одеська область]]*100</f>
        <v>87.256097560975604</v>
      </c>
      <c r="R664" s="2">
        <f>Table2[[#This Row],[Полтавська область]]*100</f>
        <v>85.396825396825392</v>
      </c>
      <c r="S664" s="2">
        <f>Table2[[#This Row],[Рівненська область]]*100</f>
        <v>74.118831822759319</v>
      </c>
      <c r="T664" s="2">
        <f>Table2[[#This Row],[Сумська область]]*100</f>
        <v>67.334035827186511</v>
      </c>
      <c r="U664" s="2">
        <f>Table2[[#This Row],[Тернопільська область]]*100</f>
        <v>54.850518608907869</v>
      </c>
      <c r="V664" s="2">
        <f>Table2[[#This Row],[Харківська область]]*100</f>
        <v>62.781186094069533</v>
      </c>
      <c r="W664" s="2">
        <f>Table2[[#This Row],[Херсонська область]]*100</f>
        <v>55.581395348837212</v>
      </c>
      <c r="X664" s="2">
        <f>Table2[[#This Row],[Хмельницька область]]*100</f>
        <v>68.759417378201903</v>
      </c>
      <c r="Y664" s="2">
        <f>Table2[[#This Row],[Черкаська область]]*100</f>
        <v>62.562396006655575</v>
      </c>
      <c r="Z664" s="2">
        <f>Table2[[#This Row],[Чернівецька область]]*100</f>
        <v>70.474777448071208</v>
      </c>
      <c r="AA664" s="2">
        <f>Table2[[#This Row],[Чернігівська область]]*100</f>
        <v>68.350168350168346</v>
      </c>
    </row>
    <row r="665" spans="1:27" x14ac:dyDescent="0.35">
      <c r="A665" s="1">
        <v>44134</v>
      </c>
      <c r="B665" t="s">
        <v>33</v>
      </c>
      <c r="C665" s="2">
        <f>Table2[[#This Row],[м.Київ]]*100</f>
        <v>30.701179554390567</v>
      </c>
      <c r="D665" s="2">
        <f>Table2[[#This Row],[Вінницька область]]*100</f>
        <v>34.917940011318613</v>
      </c>
      <c r="E665" s="2">
        <f>Table2[[#This Row],[Волинська область]]*100</f>
        <v>37.162683114880494</v>
      </c>
      <c r="F665" s="2">
        <f>Table2[[#This Row],[Дніпропетровська область]]*100</f>
        <v>44.255663430420711</v>
      </c>
      <c r="G665" s="2">
        <f>Table2[[#This Row],[Донецька область]]*100</f>
        <v>29.120615088899569</v>
      </c>
      <c r="H665" s="2">
        <f>Table2[[#This Row],[Житомирська область]]*100</f>
        <v>14.131812420785806</v>
      </c>
      <c r="I665" s="2">
        <f>Table2[[#This Row],[Закарпатська область]]*100</f>
        <v>27.967479674796746</v>
      </c>
      <c r="J665" s="2">
        <f>Table2[[#This Row],[Запорізька область]]*100</f>
        <v>28.817733990147786</v>
      </c>
      <c r="K665" s="2">
        <f>Table2[[#This Row],[Івано-Франківська область]]*100</f>
        <v>22.445561139028481</v>
      </c>
      <c r="L665" s="2">
        <f>Table2[[#This Row],[Київська область]]*100</f>
        <v>38.392355255761665</v>
      </c>
      <c r="M665" s="2">
        <f>Table2[[#This Row],[Кіровоградська область]]*100</f>
        <v>28.291316526610643</v>
      </c>
      <c r="N665" s="2">
        <f>Table2[[#This Row],[Луганська область]]*100</f>
        <v>25.646123260437381</v>
      </c>
      <c r="O665" s="2">
        <f>Table2[[#This Row],[Львівська область]]*100</f>
        <v>40.504201680672267</v>
      </c>
      <c r="P665" s="2">
        <f>Table2[[#This Row],[Миколаївська область]]*100</f>
        <v>44.361413043478258</v>
      </c>
      <c r="Q665" s="2">
        <f>Table2[[#This Row],[Одеська область]]*100</f>
        <v>12.74390243902439</v>
      </c>
      <c r="R665" s="2">
        <f>Table2[[#This Row],[Полтавська область]]*100</f>
        <v>14.603174603174606</v>
      </c>
      <c r="S665" s="2">
        <f>Table2[[#This Row],[Рівненська область]]*100</f>
        <v>25.881168177240678</v>
      </c>
      <c r="T665" s="2">
        <f>Table2[[#This Row],[Сумська область]]*100</f>
        <v>32.665964172813489</v>
      </c>
      <c r="U665" s="2">
        <f>Table2[[#This Row],[Тернопільська область]]*100</f>
        <v>45.149481391092131</v>
      </c>
      <c r="V665" s="2">
        <f>Table2[[#This Row],[Харківська область]]*100</f>
        <v>37.218813905930467</v>
      </c>
      <c r="W665" s="2">
        <f>Table2[[#This Row],[Херсонська область]]*100</f>
        <v>44.418604651162788</v>
      </c>
      <c r="X665" s="2">
        <f>Table2[[#This Row],[Хмельницька область]]*100</f>
        <v>31.240582621798097</v>
      </c>
      <c r="Y665" s="2">
        <f>Table2[[#This Row],[Черкаська область]]*100</f>
        <v>37.437603993344425</v>
      </c>
      <c r="Z665" s="2">
        <f>Table2[[#This Row],[Чернівецька область]]*100</f>
        <v>29.525222551928788</v>
      </c>
      <c r="AA665" s="2">
        <f>Table2[[#This Row],[Чернігівська область]]*100</f>
        <v>31.649831649831651</v>
      </c>
    </row>
    <row r="666" spans="1:27" x14ac:dyDescent="0.35">
      <c r="A666" s="1">
        <v>44134</v>
      </c>
      <c r="B666" t="s">
        <v>46</v>
      </c>
      <c r="C666" s="2">
        <f>Table2[[#This Row],[м.Київ]]*100</f>
        <v>33.354310887350536</v>
      </c>
      <c r="D666" s="2">
        <f>Table2[[#This Row],[Вінницька область]]*100</f>
        <v>50.355774493705532</v>
      </c>
      <c r="E666" s="2">
        <f>Table2[[#This Row],[Волинська область]]*100</f>
        <v>29.446935724962632</v>
      </c>
      <c r="F666" s="2">
        <f>Table2[[#This Row],[Дніпропетровська область]]*100</f>
        <v>28.983516483516485</v>
      </c>
      <c r="G666" s="2">
        <f>Table2[[#This Row],[Донецька область]]*100</f>
        <v>32.594936708860764</v>
      </c>
      <c r="H666" s="2">
        <f>Table2[[#This Row],[Житомирська область]]*100</f>
        <v>49.821337417049513</v>
      </c>
      <c r="I666" s="2">
        <f>Table2[[#This Row],[Закарпатська область]]*100</f>
        <v>46.614173228346459</v>
      </c>
      <c r="J666" s="2">
        <f>Table2[[#This Row],[Запорізька область]]*100</f>
        <v>50.772200772200769</v>
      </c>
      <c r="K666" s="2">
        <f>Table2[[#This Row],[Івано-Франківська область]]*100</f>
        <v>51.658767772511851</v>
      </c>
      <c r="L666" s="2">
        <f>Table2[[#This Row],[Київська область]]*100</f>
        <v>49.789029535864984</v>
      </c>
      <c r="M666" s="2">
        <f>Table2[[#This Row],[Кіровоградська область]]*100</f>
        <v>59.466019417475721</v>
      </c>
      <c r="N666" s="2">
        <f>Table2[[#This Row],[Луганська область]]*100</f>
        <v>16.60377358490566</v>
      </c>
      <c r="O666" s="2">
        <f>Table2[[#This Row],[Львівська область]]*100</f>
        <v>50.944000000000003</v>
      </c>
      <c r="P666" s="2">
        <f>Table2[[#This Row],[Миколаївська область]]*100</f>
        <v>35.581245985870261</v>
      </c>
      <c r="Q666" s="2">
        <f>Table2[[#This Row],[Одеська область]]*100</f>
        <v>35.169988276670573</v>
      </c>
      <c r="R666" s="2">
        <f>Table2[[#This Row],[Полтавська область]]*100</f>
        <v>53.543307086614178</v>
      </c>
      <c r="S666" s="2">
        <f>Table2[[#This Row],[Рівненська область]]*100</f>
        <v>34.713595583160803</v>
      </c>
      <c r="T666" s="2">
        <f>Table2[[#This Row],[Сумська область]]*100</f>
        <v>43.60603653693407</v>
      </c>
      <c r="U666" s="2">
        <f>Table2[[#This Row],[Тернопільська область]]*100</f>
        <v>37.888446215139446</v>
      </c>
      <c r="V666" s="2">
        <f>Table2[[#This Row],[Харківська область]]*100</f>
        <v>25</v>
      </c>
      <c r="W666" s="2">
        <f>Table2[[#This Row],[Херсонська область]]*100</f>
        <v>75.94458438287154</v>
      </c>
      <c r="X666" s="2">
        <f>Table2[[#This Row],[Хмельницька область]]*100</f>
        <v>53.587115666178619</v>
      </c>
      <c r="Y666" s="2">
        <f>Table2[[#This Row],[Черкаська область]]*100</f>
        <v>60.12176560121766</v>
      </c>
      <c r="Z666" s="2">
        <f>Table2[[#This Row],[Чернівецька область]]*100</f>
        <v>40.925789860396769</v>
      </c>
      <c r="AA666" s="2">
        <f>Table2[[#This Row],[Чернігівська область]]*100</f>
        <v>37.787610619469028</v>
      </c>
    </row>
    <row r="667" spans="1:27" x14ac:dyDescent="0.35">
      <c r="A667" s="1">
        <v>44134</v>
      </c>
      <c r="B667" t="s">
        <v>47</v>
      </c>
      <c r="C667" s="2">
        <f>Table2[[#This Row],[м.Київ]]*100</f>
        <v>71.698113207547166</v>
      </c>
      <c r="D667" s="2">
        <f>Table2[[#This Row],[Вінницька область]]*100</f>
        <v>45.978260869565219</v>
      </c>
      <c r="E667" s="2">
        <f>Table2[[#This Row],[Волинська область]]*100</f>
        <v>60.406091370558379</v>
      </c>
      <c r="F667" s="2">
        <f>Table2[[#This Row],[Дніпропетровська область]]*100</f>
        <v>48.973143759873615</v>
      </c>
      <c r="G667" s="2">
        <f>Table2[[#This Row],[Донецька область]]*100</f>
        <v>54.490291262135926</v>
      </c>
      <c r="H667" s="2">
        <f>Table2[[#This Row],[Житомирська область]]*100</f>
        <v>24.385245901639344</v>
      </c>
      <c r="I667" s="2">
        <f>Table2[[#This Row],[Закарпатська область]]*100</f>
        <v>80.236486486486484</v>
      </c>
      <c r="J667" s="2">
        <f>Table2[[#This Row],[Запорізька область]]*100</f>
        <v>37.072243346007603</v>
      </c>
      <c r="K667" s="2">
        <f>Table2[[#This Row],[Івано-Франківська область]]*100</f>
        <v>49.439347604485221</v>
      </c>
      <c r="L667" s="2">
        <f>Table2[[#This Row],[Київська область]]*100</f>
        <v>71.504237288135599</v>
      </c>
      <c r="M667" s="2">
        <f>Table2[[#This Row],[Кіровоградська область]]*100</f>
        <v>46.938775510204081</v>
      </c>
      <c r="N667" s="2">
        <f>Table2[[#This Row],[Луганська область]]*100</f>
        <v>80.681818181818173</v>
      </c>
      <c r="O667" s="2">
        <f>Table2[[#This Row],[Львівська область]]*100</f>
        <v>54.522613065326631</v>
      </c>
      <c r="P667" s="2">
        <f>Table2[[#This Row],[Миколаївська область]]*100</f>
        <v>57.581227436823099</v>
      </c>
      <c r="Q667" s="2">
        <f>Table2[[#This Row],[Одеська область]]*100</f>
        <v>45.333333333333329</v>
      </c>
      <c r="R667" s="2">
        <f>Table2[[#This Row],[Полтавська область]]*100</f>
        <v>20.441176470588236</v>
      </c>
      <c r="S667" s="2">
        <f>Table2[[#This Row],[Рівненська область]]*100</f>
        <v>49.105367793240553</v>
      </c>
      <c r="T667" s="2">
        <f>Table2[[#This Row],[Сумська область]]*100</f>
        <v>73.04189435336977</v>
      </c>
      <c r="U667" s="2">
        <f>Table2[[#This Row],[Тернопільська область]]*100</f>
        <v>38.801261829652994</v>
      </c>
      <c r="V667" s="2">
        <f>Table2[[#This Row],[Харківська область]]*100</f>
        <v>82.244008714596944</v>
      </c>
      <c r="W667" s="2">
        <f>Table2[[#This Row],[Херсонська область]]*100</f>
        <v>7.4626865671641784</v>
      </c>
      <c r="X667" s="2">
        <f>Table2[[#This Row],[Хмельницька область]]*100</f>
        <v>54.371584699453557</v>
      </c>
      <c r="Y667" s="2">
        <f>Table2[[#This Row],[Черкаська область]]*100</f>
        <v>94.177215189873422</v>
      </c>
      <c r="Z667" s="2">
        <f>Table2[[#This Row],[Чернівецька область]]*100</f>
        <v>47.3967684021544</v>
      </c>
      <c r="AA667" s="2">
        <f>Table2[[#This Row],[Чернігівська область]]*100</f>
        <v>30.679156908665107</v>
      </c>
    </row>
    <row r="668" spans="1:27" x14ac:dyDescent="0.35">
      <c r="A668" s="1">
        <v>44134</v>
      </c>
      <c r="B668" t="s">
        <v>48</v>
      </c>
      <c r="C668" s="2">
        <f>Table2[[#This Row],[м.Київ]]*100</f>
        <v>28.30188679245283</v>
      </c>
      <c r="D668" s="2">
        <f>Table2[[#This Row],[Вінницька область]]*100</f>
        <v>54.021739130434788</v>
      </c>
      <c r="E668" s="2">
        <f>Table2[[#This Row],[Волинська область]]*100</f>
        <v>39.593908629441628</v>
      </c>
      <c r="F668" s="2">
        <f>Table2[[#This Row],[Дніпропетровська область]]*100</f>
        <v>51.026856240126385</v>
      </c>
      <c r="G668" s="2">
        <f>Table2[[#This Row],[Донецька область]]*100</f>
        <v>45.509708737864081</v>
      </c>
      <c r="H668" s="2">
        <f>Table2[[#This Row],[Житомирська область]]*100</f>
        <v>75.614754098360663</v>
      </c>
      <c r="I668" s="2">
        <f>Table2[[#This Row],[Закарпатська область]]*100</f>
        <v>19.763513513513516</v>
      </c>
      <c r="J668" s="2">
        <f>Table2[[#This Row],[Запорізька область]]*100</f>
        <v>62.927756653992397</v>
      </c>
      <c r="K668" s="2">
        <f>Table2[[#This Row],[Івано-Франківська область]]*100</f>
        <v>50.560652395514779</v>
      </c>
      <c r="L668" s="2">
        <f>Table2[[#This Row],[Київська область]]*100</f>
        <v>28.495762711864408</v>
      </c>
      <c r="M668" s="2">
        <f>Table2[[#This Row],[Кіровоградська область]]*100</f>
        <v>53.061224489795919</v>
      </c>
      <c r="N668" s="2">
        <f>Table2[[#This Row],[Луганська область]]*100</f>
        <v>19.318181818181817</v>
      </c>
      <c r="O668" s="2">
        <f>Table2[[#This Row],[Львівська область]]*100</f>
        <v>45.477386934673369</v>
      </c>
      <c r="P668" s="2">
        <f>Table2[[#This Row],[Миколаївська область]]*100</f>
        <v>42.418772563176894</v>
      </c>
      <c r="Q668" s="2">
        <f>Table2[[#This Row],[Одеська область]]*100</f>
        <v>54.666666666666664</v>
      </c>
      <c r="R668" s="2">
        <f>Table2[[#This Row],[Полтавська область]]*100</f>
        <v>79.558823529411754</v>
      </c>
      <c r="S668" s="2">
        <f>Table2[[#This Row],[Рівненська область]]*100</f>
        <v>50.894632206759439</v>
      </c>
      <c r="T668" s="2">
        <f>Table2[[#This Row],[Сумська область]]*100</f>
        <v>26.958105646630237</v>
      </c>
      <c r="U668" s="2">
        <f>Table2[[#This Row],[Тернопільська область]]*100</f>
        <v>61.198738170346999</v>
      </c>
      <c r="V668" s="2">
        <f>Table2[[#This Row],[Харківська область]]*100</f>
        <v>17.755991285403049</v>
      </c>
      <c r="W668" s="2">
        <f>Table2[[#This Row],[Херсонська область]]*100</f>
        <v>92.537313432835816</v>
      </c>
      <c r="X668" s="2">
        <f>Table2[[#This Row],[Хмельницька область]]*100</f>
        <v>45.62841530054645</v>
      </c>
      <c r="Y668" s="2">
        <f>Table2[[#This Row],[Черкаська область]]*100</f>
        <v>5.8227848101265822</v>
      </c>
      <c r="Z668" s="2">
        <f>Table2[[#This Row],[Чернівецька область]]*100</f>
        <v>52.6032315978456</v>
      </c>
      <c r="AA668" s="2">
        <f>Table2[[#This Row],[Чернігівська область]]*100</f>
        <v>69.320843091334893</v>
      </c>
    </row>
    <row r="669" spans="1:27" x14ac:dyDescent="0.35">
      <c r="A669" s="1">
        <v>44134</v>
      </c>
      <c r="B669" t="s">
        <v>49</v>
      </c>
      <c r="C669" s="2">
        <f>Table2[[#This Row],[м.Київ]]*100</f>
        <v>61.204013377926422</v>
      </c>
      <c r="D669" s="2">
        <f>Table2[[#This Row],[Вінницька область]]*100</f>
        <v>28.571428571428569</v>
      </c>
      <c r="E669" s="2">
        <f>Table2[[#This Row],[Волинська область]]*100</f>
        <v>49.541284403669728</v>
      </c>
      <c r="F669" s="2">
        <f>Table2[[#This Row],[Дніпропетровська область]]*100</f>
        <v>46.078431372549019</v>
      </c>
      <c r="G669" s="2">
        <f>Table2[[#This Row],[Донецька область]]*100</f>
        <v>86.36363636363636</v>
      </c>
      <c r="H669" s="2">
        <f>Table2[[#This Row],[Житомирська область]]*100</f>
        <v>30.263157894736842</v>
      </c>
      <c r="I669" s="2">
        <f>Table2[[#This Row],[Закарпатська область]]*100</f>
        <v>60.909090909090914</v>
      </c>
      <c r="J669" s="2">
        <f>Table2[[#This Row],[Запорізька область]]*100</f>
        <v>44.097222222222221</v>
      </c>
      <c r="K669" s="2">
        <f>Table2[[#This Row],[Івано-Франківська область]]*100</f>
        <v>73.611111111111114</v>
      </c>
      <c r="L669" s="2">
        <f>Table2[[#This Row],[Київська область]]*100</f>
        <v>57.526881720430111</v>
      </c>
      <c r="M669" s="2">
        <f>Table2[[#This Row],[Кіровоградська область]]*100</f>
        <v>42.622950819672127</v>
      </c>
      <c r="N669" s="2">
        <f>Table2[[#This Row],[Луганська область]]*100</f>
        <v>48.837209302325576</v>
      </c>
      <c r="O669" s="2">
        <f>Table2[[#This Row],[Львівська область]]*100</f>
        <v>59.292035398230091</v>
      </c>
      <c r="P669" s="2">
        <f>Table2[[#This Row],[Миколаївська область]]*100</f>
        <v>52.136752136752143</v>
      </c>
      <c r="Q669" s="2">
        <f>Table2[[#This Row],[Одеська область]]*100</f>
        <v>17.337461300309599</v>
      </c>
      <c r="R669" s="2">
        <f>Table2[[#This Row],[Полтавська область]]*100</f>
        <v>21.656050955414013</v>
      </c>
      <c r="S669" s="2">
        <f>Table2[[#This Row],[Рівненська область]]*100</f>
        <v>41.071428571428569</v>
      </c>
      <c r="T669" s="2">
        <f>Table2[[#This Row],[Сумська область]]*100</f>
        <v>37.333333333333336</v>
      </c>
      <c r="U669" s="2">
        <f>Table2[[#This Row],[Тернопільська область]]*100</f>
        <v>39.055793991416309</v>
      </c>
      <c r="V669" s="2">
        <f>Table2[[#This Row],[Харківська область]]*100</f>
        <v>45.454545454545453</v>
      </c>
      <c r="W669" s="2">
        <f>Table2[[#This Row],[Херсонська область]]*100</f>
        <v>46.875</v>
      </c>
      <c r="X669" s="2">
        <f>Table2[[#This Row],[Хмельницька область]]*100</f>
        <v>51.587301587301596</v>
      </c>
      <c r="Y669" s="2">
        <f>Table2[[#This Row],[Черкаська область]]*100</f>
        <v>64.835164835164832</v>
      </c>
      <c r="Z669" s="2">
        <f>Table2[[#This Row],[Чернівецька область]]*100</f>
        <v>55.357142857142861</v>
      </c>
      <c r="AA669" s="2">
        <f>Table2[[#This Row],[Чернігівська область]]*100</f>
        <v>26.612903225806448</v>
      </c>
    </row>
    <row r="670" spans="1:27" x14ac:dyDescent="0.35">
      <c r="A670" s="1">
        <v>44134</v>
      </c>
      <c r="B670" t="s">
        <v>50</v>
      </c>
      <c r="C670" s="2">
        <f>Table2[[#This Row],[м.Київ]]*100</f>
        <v>38.795986622073578</v>
      </c>
      <c r="D670" s="2">
        <f>Table2[[#This Row],[Вінницька область]]*100</f>
        <v>71.428571428571431</v>
      </c>
      <c r="E670" s="2">
        <f>Table2[[#This Row],[Волинська область]]*100</f>
        <v>50.458715596330272</v>
      </c>
      <c r="F670" s="2">
        <f>Table2[[#This Row],[Дніпропетровська область]]*100</f>
        <v>53.921568627450981</v>
      </c>
      <c r="G670" s="2">
        <f>Table2[[#This Row],[Донецька область]]*100</f>
        <v>13.636363636363635</v>
      </c>
      <c r="H670" s="2">
        <f>Table2[[#This Row],[Житомирська область]]*100</f>
        <v>69.73684210526315</v>
      </c>
      <c r="I670" s="2">
        <f>Table2[[#This Row],[Закарпатська область]]*100</f>
        <v>39.090909090909093</v>
      </c>
      <c r="J670" s="2">
        <f>Table2[[#This Row],[Запорізька область]]*100</f>
        <v>55.902777777777779</v>
      </c>
      <c r="K670" s="2">
        <f>Table2[[#This Row],[Івано-Франківська область]]*100</f>
        <v>26.388888888888889</v>
      </c>
      <c r="L670" s="2">
        <f>Table2[[#This Row],[Київська область]]*100</f>
        <v>42.473118279569896</v>
      </c>
      <c r="M670" s="2">
        <f>Table2[[#This Row],[Кіровоградська область]]*100</f>
        <v>57.377049180327866</v>
      </c>
      <c r="N670" s="2">
        <f>Table2[[#This Row],[Луганська область]]*100</f>
        <v>51.162790697674424</v>
      </c>
      <c r="O670" s="2">
        <f>Table2[[#This Row],[Львівська область]]*100</f>
        <v>40.707964601769916</v>
      </c>
      <c r="P670" s="2">
        <f>Table2[[#This Row],[Миколаївська область]]*100</f>
        <v>47.863247863247864</v>
      </c>
      <c r="Q670" s="2">
        <f>Table2[[#This Row],[Одеська область]]*100</f>
        <v>82.662538699690401</v>
      </c>
      <c r="R670" s="2">
        <f>Table2[[#This Row],[Полтавська область]]*100</f>
        <v>78.343949044585997</v>
      </c>
      <c r="S670" s="2">
        <f>Table2[[#This Row],[Рівненська область]]*100</f>
        <v>58.928571428571431</v>
      </c>
      <c r="T670" s="2">
        <f>Table2[[#This Row],[Сумська область]]*100</f>
        <v>62.666666666666671</v>
      </c>
      <c r="U670" s="2">
        <f>Table2[[#This Row],[Тернопільська область]]*100</f>
        <v>60.944206008583691</v>
      </c>
      <c r="V670" s="2">
        <f>Table2[[#This Row],[Харківська область]]*100</f>
        <v>54.54545454545454</v>
      </c>
      <c r="W670" s="2">
        <f>Table2[[#This Row],[Херсонська область]]*100</f>
        <v>53.125</v>
      </c>
      <c r="X670" s="2">
        <f>Table2[[#This Row],[Хмельницька область]]*100</f>
        <v>48.412698412698411</v>
      </c>
      <c r="Y670" s="2">
        <f>Table2[[#This Row],[Черкаська область]]*100</f>
        <v>35.164835164835168</v>
      </c>
      <c r="Z670" s="2">
        <f>Table2[[#This Row],[Чернівецька область]]*100</f>
        <v>44.642857142857146</v>
      </c>
      <c r="AA670" s="2">
        <f>Table2[[#This Row],[Чернігівська область]]*100</f>
        <v>73.387096774193552</v>
      </c>
    </row>
    <row r="671" spans="1:27" x14ac:dyDescent="0.35">
      <c r="A671" s="1">
        <v>44134</v>
      </c>
      <c r="B671" t="s">
        <v>51</v>
      </c>
      <c r="C671" s="2">
        <f>Table2[[#This Row],[м.Київ]]*100</f>
        <v>11.224489795918368</v>
      </c>
      <c r="D671" s="2">
        <f>Table2[[#This Row],[Вінницька область]]*100</f>
        <v>24.183006535947712</v>
      </c>
      <c r="E671" s="2">
        <f>Table2[[#This Row],[Волинська область]]*100</f>
        <v>9.9337748344370862</v>
      </c>
      <c r="F671" s="2">
        <f>Table2[[#This Row],[Дніпропетровська область]]*100</f>
        <v>1.9911504424778761</v>
      </c>
      <c r="G671" s="2">
        <f>Table2[[#This Row],[Донецька область]]*100</f>
        <v>5.825242718446602</v>
      </c>
      <c r="H671" s="2">
        <f>Table2[[#This Row],[Житомирська область]]*100</f>
        <v>8.4656084656084651</v>
      </c>
      <c r="I671" s="2">
        <f>Table2[[#This Row],[Закарпатська область]]*100</f>
        <v>15.315315315315313</v>
      </c>
      <c r="J671" s="2">
        <f>Table2[[#This Row],[Запорізька область]]*100</f>
        <v>13.279132791327914</v>
      </c>
      <c r="K671" s="2">
        <f>Table2[[#This Row],[Івано-Франківська область]]*100</f>
        <v>34.027777777777779</v>
      </c>
      <c r="L671" s="2">
        <f>Table2[[#This Row],[Київська область]]*100</f>
        <v>13.227513227513226</v>
      </c>
      <c r="M671" s="2">
        <f>Table2[[#This Row],[Кіровоградська область]]*100</f>
        <v>25</v>
      </c>
      <c r="N671" s="2">
        <f>Table2[[#This Row],[Луганська область]]*100</f>
        <v>8.6614173228346463</v>
      </c>
      <c r="O671" s="2">
        <f>Table2[[#This Row],[Львівська область]]*100</f>
        <v>17.727272727272727</v>
      </c>
      <c r="P671" s="2">
        <f>Table2[[#This Row],[Миколаївська область]]*100</f>
        <v>5.2287581699346406</v>
      </c>
      <c r="Q671" s="2">
        <f>Table2[[#This Row],[Одеська область]]*100</f>
        <v>2.8455284552845526</v>
      </c>
      <c r="R671" s="2">
        <f>Table2[[#This Row],[Полтавська область]]*100</f>
        <v>8.0267558528428093</v>
      </c>
      <c r="S671" s="2">
        <f>Table2[[#This Row],[Рівненська область]]*100</f>
        <v>2.5974025974025974</v>
      </c>
      <c r="T671" s="2">
        <f>Table2[[#This Row],[Сумська область]]*100</f>
        <v>4.6153846153846159</v>
      </c>
      <c r="U671" s="2">
        <f>Table2[[#This Row],[Тернопільська область]]*100</f>
        <v>9.9009900990099009</v>
      </c>
      <c r="V671" s="2">
        <f>Table2[[#This Row],[Харківська область]]*100</f>
        <v>29.179331306990878</v>
      </c>
      <c r="W671" s="2">
        <f>Table2[[#This Row],[Херсонська область]]*100</f>
        <v>4.4692737430167595</v>
      </c>
      <c r="X671" s="2">
        <f>Table2[[#This Row],[Хмельницька область]]*100</f>
        <v>15.384615384615385</v>
      </c>
      <c r="Y671" s="2">
        <f>Table2[[#This Row],[Черкаська область]]*100</f>
        <v>10.434782608695652</v>
      </c>
      <c r="Z671" s="2">
        <f>Table2[[#This Row],[Чернівецька область]]*100</f>
        <v>1.3245033112582782</v>
      </c>
      <c r="AA671" s="2">
        <f>Table2[[#This Row],[Чернігівська область]]*100</f>
        <v>7.6335877862595423</v>
      </c>
    </row>
    <row r="672" spans="1:27" x14ac:dyDescent="0.35">
      <c r="A672" s="1">
        <v>44134</v>
      </c>
      <c r="B672" t="s">
        <v>52</v>
      </c>
      <c r="C672" s="2">
        <f>Table2[[#This Row],[м.Київ]]*100</f>
        <v>88.775510204081627</v>
      </c>
      <c r="D672" s="2">
        <f>Table2[[#This Row],[Вінницька область]]*100</f>
        <v>75.816993464052288</v>
      </c>
      <c r="E672" s="2">
        <f>Table2[[#This Row],[Волинська область]]*100</f>
        <v>90.066225165562912</v>
      </c>
      <c r="F672" s="2">
        <f>Table2[[#This Row],[Дніпропетровська область]]*100</f>
        <v>98.008849557522126</v>
      </c>
      <c r="G672" s="2">
        <f>Table2[[#This Row],[Донецька область]]*100</f>
        <v>94.174757281553397</v>
      </c>
      <c r="H672" s="2">
        <f>Table2[[#This Row],[Житомирська область]]*100</f>
        <v>91.534391534391531</v>
      </c>
      <c r="I672" s="2">
        <f>Table2[[#This Row],[Закарпатська область]]*100</f>
        <v>84.684684684684683</v>
      </c>
      <c r="J672" s="2">
        <f>Table2[[#This Row],[Запорізька область]]*100</f>
        <v>86.72086720867209</v>
      </c>
      <c r="K672" s="2">
        <f>Table2[[#This Row],[Івано-Франківська область]]*100</f>
        <v>65.972222222222214</v>
      </c>
      <c r="L672" s="2">
        <f>Table2[[#This Row],[Київська область]]*100</f>
        <v>86.772486772486772</v>
      </c>
      <c r="M672" s="2">
        <f>Table2[[#This Row],[Кіровоградська область]]*100</f>
        <v>75</v>
      </c>
      <c r="N672" s="2">
        <f>Table2[[#This Row],[Луганська область]]*100</f>
        <v>91.338582677165363</v>
      </c>
      <c r="O672" s="2">
        <f>Table2[[#This Row],[Львівська область]]*100</f>
        <v>82.27272727272728</v>
      </c>
      <c r="P672" s="2">
        <f>Table2[[#This Row],[Миколаївська область]]*100</f>
        <v>94.77124183006535</v>
      </c>
      <c r="Q672" s="2">
        <f>Table2[[#This Row],[Одеська область]]*100</f>
        <v>97.154471544715449</v>
      </c>
      <c r="R672" s="2">
        <f>Table2[[#This Row],[Полтавська область]]*100</f>
        <v>91.973244147157203</v>
      </c>
      <c r="S672" s="2">
        <f>Table2[[#This Row],[Рівненська область]]*100</f>
        <v>97.402597402597408</v>
      </c>
      <c r="T672" s="2">
        <f>Table2[[#This Row],[Сумська область]]*100</f>
        <v>95.384615384615387</v>
      </c>
      <c r="U672" s="2">
        <f>Table2[[#This Row],[Тернопільська область]]*100</f>
        <v>90.099009900990097</v>
      </c>
      <c r="V672" s="2">
        <f>Table2[[#This Row],[Харківська область]]*100</f>
        <v>70.820668693009111</v>
      </c>
      <c r="W672" s="2">
        <f>Table2[[#This Row],[Херсонська область]]*100</f>
        <v>95.530726256983243</v>
      </c>
      <c r="X672" s="2">
        <f>Table2[[#This Row],[Хмельницька область]]*100</f>
        <v>84.615384615384613</v>
      </c>
      <c r="Y672" s="2">
        <f>Table2[[#This Row],[Черкаська область]]*100</f>
        <v>89.565217391304358</v>
      </c>
      <c r="Z672" s="2">
        <f>Table2[[#This Row],[Чернівецька область]]*100</f>
        <v>98.675496688741731</v>
      </c>
      <c r="AA672" s="2">
        <f>Table2[[#This Row],[Чернігівська область]]*100</f>
        <v>92.36641221374046</v>
      </c>
    </row>
    <row r="673" spans="1:27" x14ac:dyDescent="0.35">
      <c r="A673" s="1">
        <v>44135</v>
      </c>
      <c r="B673" t="s">
        <v>30</v>
      </c>
      <c r="C673" s="2">
        <f>Table2[[#This Row],[м.Київ]]*100</f>
        <v>61.926605504587151</v>
      </c>
      <c r="D673" s="2">
        <f>Table2[[#This Row],[Вінницька область]]*100</f>
        <v>25.412892914224827</v>
      </c>
      <c r="E673" s="2">
        <f>Table2[[#This Row],[Волинська область]]*100</f>
        <v>42.174248265227448</v>
      </c>
      <c r="F673" s="2">
        <f>Table2[[#This Row],[Дніпропетровська область]]*100</f>
        <v>31.930960086299891</v>
      </c>
      <c r="G673" s="2">
        <f>Table2[[#This Row],[Донецька область]]*100</f>
        <v>24.07496395963479</v>
      </c>
      <c r="H673" s="2">
        <f>Table2[[#This Row],[Житомирська область]]*100</f>
        <v>42.203491872366044</v>
      </c>
      <c r="I673" s="2">
        <f>Table2[[#This Row],[Закарпатська область]]*100</f>
        <v>45.015290519877674</v>
      </c>
      <c r="J673" s="2">
        <f>Table2[[#This Row],[Запорізька область]]*100</f>
        <v>48.091133004926107</v>
      </c>
      <c r="K673" s="2">
        <f>Table2[[#This Row],[Івано-Франківська область]]*100</f>
        <v>52.931323283082079</v>
      </c>
      <c r="L673" s="2">
        <f>Table2[[#This Row],[Київська область]]*100</f>
        <v>45.64362001124227</v>
      </c>
      <c r="M673" s="2">
        <f>Table2[[#This Row],[Кіровоградська область]]*100</f>
        <v>68.627450980392155</v>
      </c>
      <c r="N673" s="2">
        <f>Table2[[#This Row],[Луганська область]]*100</f>
        <v>52.485089463220682</v>
      </c>
      <c r="O673" s="2">
        <f>Table2[[#This Row],[Львівська область]]*100</f>
        <v>40.470588235294116</v>
      </c>
      <c r="P673" s="2">
        <f>Table2[[#This Row],[Миколаївська область]]*100</f>
        <v>31.286894923258558</v>
      </c>
      <c r="Q673" s="2">
        <f>Table2[[#This Row],[Одеська область]]*100</f>
        <v>41.158536585365852</v>
      </c>
      <c r="R673" s="2">
        <f>Table2[[#This Row],[Полтавська область]]*100</f>
        <v>27.830687830687829</v>
      </c>
      <c r="S673" s="2">
        <f>Table2[[#This Row],[Рівненська область]]*100</f>
        <v>50.68359375</v>
      </c>
      <c r="T673" s="2">
        <f>Table2[[#This Row],[Сумська область]]*100</f>
        <v>18.967334035827186</v>
      </c>
      <c r="U673" s="2">
        <f>Table2[[#This Row],[Тернопільська область]]*100</f>
        <v>41.427699816961564</v>
      </c>
      <c r="V673" s="2">
        <f>Table2[[#This Row],[Харківська область]]*100</f>
        <v>31.434414256500148</v>
      </c>
      <c r="W673" s="2">
        <f>Table2[[#This Row],[Херсонська область]]*100</f>
        <v>62.093023255813954</v>
      </c>
      <c r="X673" s="2">
        <f>Table2[[#This Row],[Хмельницька область]]*100</f>
        <v>45.417925478348437</v>
      </c>
      <c r="Y673" s="2">
        <f>Table2[[#This Row],[Черкаська область]]*100</f>
        <v>58.56905158069884</v>
      </c>
      <c r="Z673" s="2">
        <f>Table2[[#This Row],[Чернівецька область]]*100</f>
        <v>48.097631012203877</v>
      </c>
      <c r="AA673" s="2">
        <f>Table2[[#This Row],[Чернігівська область]]*100</f>
        <v>46.432491767288688</v>
      </c>
    </row>
    <row r="674" spans="1:27" x14ac:dyDescent="0.35">
      <c r="A674" s="1">
        <v>44135</v>
      </c>
      <c r="B674" t="s">
        <v>31</v>
      </c>
      <c r="C674" s="2">
        <f>Table2[[#This Row],[м.Київ]]*100</f>
        <v>13.335517693315868</v>
      </c>
      <c r="D674" s="2">
        <f>Table2[[#This Row],[Вінницька область]]*100</f>
        <v>37.400106553010126</v>
      </c>
      <c r="E674" s="2">
        <f>Table2[[#This Row],[Волинська область]]*100</f>
        <v>19.969159599074786</v>
      </c>
      <c r="F674" s="2">
        <f>Table2[[#This Row],[Дніпропетровська область]]*100</f>
        <v>20.846817691477888</v>
      </c>
      <c r="G674" s="2">
        <f>Table2[[#This Row],[Донецька область]]*100</f>
        <v>49.783757808745797</v>
      </c>
      <c r="H674" s="2">
        <f>Table2[[#This Row],[Житомирська область]]*100</f>
        <v>37.868753762793503</v>
      </c>
      <c r="I674" s="2">
        <f>Table2[[#This Row],[Закарпатська область]]*100</f>
        <v>12.110091743119266</v>
      </c>
      <c r="J674" s="2">
        <f>Table2[[#This Row],[Запорізька область]]*100</f>
        <v>18.472906403940886</v>
      </c>
      <c r="K674" s="2">
        <f>Table2[[#This Row],[Івано-Франківська область]]*100</f>
        <v>22.278056951423785</v>
      </c>
      <c r="L674" s="2">
        <f>Table2[[#This Row],[Київська область]]*100</f>
        <v>16.750983698707145</v>
      </c>
      <c r="M674" s="2">
        <f>Table2[[#This Row],[Кіровоградська область]]*100</f>
        <v>7.0028011204481766</v>
      </c>
      <c r="N674" s="2">
        <f>Table2[[#This Row],[Луганська область]]*100</f>
        <v>15.904572564612318</v>
      </c>
      <c r="O674" s="2">
        <f>Table2[[#This Row],[Львівська область]]*100</f>
        <v>21.64705882352942</v>
      </c>
      <c r="P674" s="2">
        <f>Table2[[#This Row],[Миколаївська область]]*100</f>
        <v>15.289256198347111</v>
      </c>
      <c r="Q674" s="2">
        <f>Table2[[#This Row],[Одеська область]]*100</f>
        <v>22.560975609756103</v>
      </c>
      <c r="R674" s="2">
        <f>Table2[[#This Row],[Полтавська область]]*100</f>
        <v>57.989417989417987</v>
      </c>
      <c r="S674" s="2">
        <f>Table2[[#This Row],[Рівненська область]]*100</f>
        <v>23.53515625</v>
      </c>
      <c r="T674" s="2">
        <f>Table2[[#This Row],[Сумська область]]*100</f>
        <v>52.897787144362482</v>
      </c>
      <c r="U674" s="2">
        <f>Table2[[#This Row],[Тернопільська область]]*100</f>
        <v>12.385600976204996</v>
      </c>
      <c r="V674" s="2">
        <f>Table2[[#This Row],[Харківська область]]*100</f>
        <v>28.92199824715162</v>
      </c>
      <c r="W674" s="2">
        <f>Table2[[#This Row],[Херсонська область]]*100</f>
        <v>0</v>
      </c>
      <c r="X674" s="2">
        <f>Table2[[#This Row],[Хмельницька область]]*100</f>
        <v>21.550855991943603</v>
      </c>
      <c r="Y674" s="2">
        <f>Table2[[#This Row],[Черкаська область]]*100</f>
        <v>3.4941763727121433</v>
      </c>
      <c r="Z674" s="2">
        <f>Table2[[#This Row],[Чернівецька область]]*100</f>
        <v>19.59798994974874</v>
      </c>
      <c r="AA674" s="2">
        <f>Table2[[#This Row],[Чернігівська область]]*100</f>
        <v>18.221734357848529</v>
      </c>
    </row>
    <row r="675" spans="1:27" x14ac:dyDescent="0.35">
      <c r="A675" s="1">
        <v>44135</v>
      </c>
      <c r="B675" t="s">
        <v>32</v>
      </c>
      <c r="C675" s="2">
        <f>Table2[[#This Row],[м.Київ]]*100</f>
        <v>75.262123197903023</v>
      </c>
      <c r="D675" s="2">
        <f>Table2[[#This Row],[Вінницька область]]*100</f>
        <v>62.812999467234953</v>
      </c>
      <c r="E675" s="2">
        <f>Table2[[#This Row],[Волинська область]]*100</f>
        <v>62.143407864302233</v>
      </c>
      <c r="F675" s="2">
        <f>Table2[[#This Row],[Дніпропетровська область]]*100</f>
        <v>52.777777777777779</v>
      </c>
      <c r="G675" s="2">
        <f>Table2[[#This Row],[Донецька область]]*100</f>
        <v>73.85872176838059</v>
      </c>
      <c r="H675" s="2">
        <f>Table2[[#This Row],[Житомирська область]]*100</f>
        <v>80.072245635159547</v>
      </c>
      <c r="I675" s="2">
        <f>Table2[[#This Row],[Закарпатська область]]*100</f>
        <v>57.125382262996936</v>
      </c>
      <c r="J675" s="2">
        <f>Table2[[#This Row],[Запорізька область]]*100</f>
        <v>66.564039408866989</v>
      </c>
      <c r="K675" s="2">
        <f>Table2[[#This Row],[Івано-Франківська область]]*100</f>
        <v>75.209380234505858</v>
      </c>
      <c r="L675" s="2">
        <f>Table2[[#This Row],[Київська область]]*100</f>
        <v>62.394603709949415</v>
      </c>
      <c r="M675" s="2">
        <f>Table2[[#This Row],[Кіровоградська область]]*100</f>
        <v>75.630252100840337</v>
      </c>
      <c r="N675" s="2">
        <f>Table2[[#This Row],[Луганська область]]*100</f>
        <v>68.389662027832998</v>
      </c>
      <c r="O675" s="2">
        <f>Table2[[#This Row],[Львівська область]]*100</f>
        <v>62.117647058823536</v>
      </c>
      <c r="P675" s="2">
        <f>Table2[[#This Row],[Миколаївська область]]*100</f>
        <v>46.576151121605669</v>
      </c>
      <c r="Q675" s="2">
        <f>Table2[[#This Row],[Одеська область]]*100</f>
        <v>63.719512195121951</v>
      </c>
      <c r="R675" s="2">
        <f>Table2[[#This Row],[Полтавська область]]*100</f>
        <v>85.820105820105823</v>
      </c>
      <c r="S675" s="2">
        <f>Table2[[#This Row],[Рівненська область]]*100</f>
        <v>74.21875</v>
      </c>
      <c r="T675" s="2">
        <f>Table2[[#This Row],[Сумська область]]*100</f>
        <v>71.865121180189675</v>
      </c>
      <c r="U675" s="2">
        <f>Table2[[#This Row],[Тернопільська область]]*100</f>
        <v>53.813300793166562</v>
      </c>
      <c r="V675" s="2">
        <f>Table2[[#This Row],[Харківська область]]*100</f>
        <v>60.356412503651768</v>
      </c>
      <c r="W675" s="2">
        <f>Table2[[#This Row],[Херсонська область]]*100</f>
        <v>62.093023255813954</v>
      </c>
      <c r="X675" s="2">
        <f>Table2[[#This Row],[Хмельницька область]]*100</f>
        <v>66.968781470292043</v>
      </c>
      <c r="Y675" s="2">
        <f>Table2[[#This Row],[Черкаська область]]*100</f>
        <v>62.06322795341098</v>
      </c>
      <c r="Z675" s="2">
        <f>Table2[[#This Row],[Чернівецька область]]*100</f>
        <v>67.695620961952613</v>
      </c>
      <c r="AA675" s="2">
        <f>Table2[[#This Row],[Чернігівська область]]*100</f>
        <v>64.654226125137214</v>
      </c>
    </row>
    <row r="676" spans="1:27" x14ac:dyDescent="0.35">
      <c r="A676" s="1">
        <v>44135</v>
      </c>
      <c r="B676" t="s">
        <v>33</v>
      </c>
      <c r="C676" s="2">
        <f>Table2[[#This Row],[м.Київ]]*100</f>
        <v>24.737876802096981</v>
      </c>
      <c r="D676" s="2">
        <f>Table2[[#This Row],[Вінницька область]]*100</f>
        <v>37.187000532765047</v>
      </c>
      <c r="E676" s="2">
        <f>Table2[[#This Row],[Волинська область]]*100</f>
        <v>37.856592135697767</v>
      </c>
      <c r="F676" s="2">
        <f>Table2[[#This Row],[Дніпропетровська область]]*100</f>
        <v>47.222222222222221</v>
      </c>
      <c r="G676" s="2">
        <f>Table2[[#This Row],[Донецька область]]*100</f>
        <v>26.141278231619413</v>
      </c>
      <c r="H676" s="2">
        <f>Table2[[#This Row],[Житомирська область]]*100</f>
        <v>19.927754364840457</v>
      </c>
      <c r="I676" s="2">
        <f>Table2[[#This Row],[Закарпатська область]]*100</f>
        <v>42.874617737003064</v>
      </c>
      <c r="J676" s="2">
        <f>Table2[[#This Row],[Запорізька область]]*100</f>
        <v>33.435960591133011</v>
      </c>
      <c r="K676" s="2">
        <f>Table2[[#This Row],[Івано-Франківська область]]*100</f>
        <v>24.790619765494139</v>
      </c>
      <c r="L676" s="2">
        <f>Table2[[#This Row],[Київська область]]*100</f>
        <v>37.605396290050585</v>
      </c>
      <c r="M676" s="2">
        <f>Table2[[#This Row],[Кіровоградська область]]*100</f>
        <v>24.369747899159666</v>
      </c>
      <c r="N676" s="2">
        <f>Table2[[#This Row],[Луганська область]]*100</f>
        <v>31.610337972167002</v>
      </c>
      <c r="O676" s="2">
        <f>Table2[[#This Row],[Львівська область]]*100</f>
        <v>37.882352941176464</v>
      </c>
      <c r="P676" s="2">
        <f>Table2[[#This Row],[Миколаївська область]]*100</f>
        <v>53.423848878394331</v>
      </c>
      <c r="Q676" s="2">
        <f>Table2[[#This Row],[Одеська область]]*100</f>
        <v>36.280487804878049</v>
      </c>
      <c r="R676" s="2">
        <f>Table2[[#This Row],[Полтавська область]]*100</f>
        <v>14.17989417989418</v>
      </c>
      <c r="S676" s="2">
        <f>Table2[[#This Row],[Рівненська область]]*100</f>
        <v>25.78125</v>
      </c>
      <c r="T676" s="2">
        <f>Table2[[#This Row],[Сумська область]]*100</f>
        <v>28.134878819810329</v>
      </c>
      <c r="U676" s="2">
        <f>Table2[[#This Row],[Тернопільська область]]*100</f>
        <v>46.186699206833438</v>
      </c>
      <c r="V676" s="2">
        <f>Table2[[#This Row],[Харківська область]]*100</f>
        <v>39.643587496348232</v>
      </c>
      <c r="W676" s="2">
        <f>Table2[[#This Row],[Херсонська область]]*100</f>
        <v>37.906976744186046</v>
      </c>
      <c r="X676" s="2">
        <f>Table2[[#This Row],[Хмельницька область]]*100</f>
        <v>33.031218529707964</v>
      </c>
      <c r="Y676" s="2">
        <f>Table2[[#This Row],[Черкаська область]]*100</f>
        <v>37.93677204658902</v>
      </c>
      <c r="Z676" s="2">
        <f>Table2[[#This Row],[Чернівецька область]]*100</f>
        <v>32.304379038047379</v>
      </c>
      <c r="AA676" s="2">
        <f>Table2[[#This Row],[Чернігівська область]]*100</f>
        <v>35.345773874862786</v>
      </c>
    </row>
    <row r="677" spans="1:27" x14ac:dyDescent="0.35">
      <c r="A677" s="1">
        <v>44135</v>
      </c>
      <c r="B677" t="s">
        <v>46</v>
      </c>
      <c r="C677" s="2">
        <f>Table2[[#This Row],[м.Київ]]*100</f>
        <v>33.731906859660164</v>
      </c>
      <c r="D677" s="2">
        <f>Table2[[#This Row],[Вінницька область]]*100</f>
        <v>47.960764068146617</v>
      </c>
      <c r="E677" s="2">
        <f>Table2[[#This Row],[Волинська область]]*100</f>
        <v>31.689088191330345</v>
      </c>
      <c r="F677" s="2">
        <f>Table2[[#This Row],[Дніпропетровська область]]*100</f>
        <v>28.983516483516485</v>
      </c>
      <c r="G677" s="2">
        <f>Table2[[#This Row],[Донецька область]]*100</f>
        <v>32.594936708860764</v>
      </c>
      <c r="H677" s="2">
        <f>Table2[[#This Row],[Житомирська область]]*100</f>
        <v>49.821337417049513</v>
      </c>
      <c r="I677" s="2">
        <f>Table2[[#This Row],[Закарпатська область]]*100</f>
        <v>35.343283582089555</v>
      </c>
      <c r="J677" s="2">
        <f>Table2[[#This Row],[Запорізька область]]*100</f>
        <v>50.772200772200769</v>
      </c>
      <c r="K677" s="2">
        <f>Table2[[#This Row],[Івано-Франківська область]]*100</f>
        <v>51.658767772511851</v>
      </c>
      <c r="L677" s="2">
        <f>Table2[[#This Row],[Київська область]]*100</f>
        <v>49.789029535864984</v>
      </c>
      <c r="M677" s="2">
        <f>Table2[[#This Row],[Кіровоградська область]]*100</f>
        <v>59.466019417475721</v>
      </c>
      <c r="N677" s="2">
        <f>Table2[[#This Row],[Луганська область]]*100</f>
        <v>16.60377358490566</v>
      </c>
      <c r="O677" s="2">
        <f>Table2[[#This Row],[Львівська область]]*100</f>
        <v>50.944000000000003</v>
      </c>
      <c r="P677" s="2">
        <f>Table2[[#This Row],[Миколаївська область]]*100</f>
        <v>31.141090500281056</v>
      </c>
      <c r="Q677" s="2">
        <f>Table2[[#This Row],[Одеська область]]*100</f>
        <v>35.169988276670573</v>
      </c>
      <c r="R677" s="2">
        <f>Table2[[#This Row],[Полтавська область]]*100</f>
        <v>53.543307086614178</v>
      </c>
      <c r="S677" s="2">
        <f>Table2[[#This Row],[Рівненська область]]*100</f>
        <v>36.541143654114364</v>
      </c>
      <c r="T677" s="2">
        <f>Table2[[#This Row],[Сумська область]]*100</f>
        <v>43.60603653693407</v>
      </c>
      <c r="U677" s="2">
        <f>Table2[[#This Row],[Тернопільська область]]*100</f>
        <v>37.888446215139446</v>
      </c>
      <c r="V677" s="2">
        <f>Table2[[#This Row],[Харківська область]]*100</f>
        <v>25</v>
      </c>
      <c r="W677" s="2">
        <f>Table2[[#This Row],[Херсонська область]]*100</f>
        <v>75.94458438287154</v>
      </c>
      <c r="X677" s="2">
        <f>Table2[[#This Row],[Хмельницька область]]*100</f>
        <v>54.904831625183014</v>
      </c>
      <c r="Y677" s="2">
        <f>Table2[[#This Row],[Черкаська область]]*100</f>
        <v>60.12176560121766</v>
      </c>
      <c r="Z677" s="2">
        <f>Table2[[#This Row],[Чернівецька область]]*100</f>
        <v>40.042674253200566</v>
      </c>
      <c r="AA677" s="2">
        <f>Table2[[#This Row],[Чернігівська область]]*100</f>
        <v>31.913043478260871</v>
      </c>
    </row>
    <row r="678" spans="1:27" x14ac:dyDescent="0.35">
      <c r="A678" s="1">
        <v>44135</v>
      </c>
      <c r="B678" t="s">
        <v>47</v>
      </c>
      <c r="C678" s="2">
        <f>Table2[[#This Row],[м.Київ]]*100</f>
        <v>71.175373134328353</v>
      </c>
      <c r="D678" s="2">
        <f>Table2[[#This Row],[Вінницька область]]*100</f>
        <v>42.303552206673842</v>
      </c>
      <c r="E678" s="2">
        <f>Table2[[#This Row],[Волинська область]]*100</f>
        <v>56.60377358490566</v>
      </c>
      <c r="F678" s="2">
        <f>Table2[[#This Row],[Дніпропетровська область]]*100</f>
        <v>50.947867298578196</v>
      </c>
      <c r="G678" s="2">
        <f>Table2[[#This Row],[Донецька область]]*100</f>
        <v>56.067961165048544</v>
      </c>
      <c r="H678" s="2">
        <f>Table2[[#This Row],[Житомирська область]]*100</f>
        <v>26.024590163934423</v>
      </c>
      <c r="I678" s="2">
        <f>Table2[[#This Row],[Закарпатська область]]*100</f>
        <v>81.25</v>
      </c>
      <c r="J678" s="2">
        <f>Table2[[#This Row],[Запорізька область]]*100</f>
        <v>33.365019011406844</v>
      </c>
      <c r="K678" s="2">
        <f>Table2[[#This Row],[Івано-Франківська область]]*100</f>
        <v>53.007135575942918</v>
      </c>
      <c r="L678" s="2">
        <f>Table2[[#This Row],[Київська область]]*100</f>
        <v>71.716101694915253</v>
      </c>
      <c r="M678" s="2">
        <f>Table2[[#This Row],[Кіровоградська область]]*100</f>
        <v>46.938775510204081</v>
      </c>
      <c r="N678" s="2">
        <f>Table2[[#This Row],[Луганська область]]*100</f>
        <v>76.13636363636364</v>
      </c>
      <c r="O678" s="2">
        <f>Table2[[#This Row],[Львівська область]]*100</f>
        <v>52.638190954773869</v>
      </c>
      <c r="P678" s="2">
        <f>Table2[[#This Row],[Миколаївська область]]*100</f>
        <v>55.234657039711188</v>
      </c>
      <c r="Q678" s="2">
        <f>Table2[[#This Row],[Одеська область]]*100</f>
        <v>46.333333333333329</v>
      </c>
      <c r="R678" s="2">
        <f>Table2[[#This Row],[Полтавська область]]*100</f>
        <v>20.441176470588236</v>
      </c>
      <c r="S678" s="2">
        <f>Table2[[#This Row],[Рівненська область]]*100</f>
        <v>46.946564885496187</v>
      </c>
      <c r="T678" s="2">
        <f>Table2[[#This Row],[Сумська область]]*100</f>
        <v>73.224043715847003</v>
      </c>
      <c r="U678" s="2">
        <f>Table2[[#This Row],[Тернопільська область]]*100</f>
        <v>37.539432176656149</v>
      </c>
      <c r="V678" s="2">
        <f>Table2[[#This Row],[Харківська область]]*100</f>
        <v>82.46187363834423</v>
      </c>
      <c r="W678" s="2">
        <f>Table2[[#This Row],[Херсонська область]]*100</f>
        <v>8.6235489220563846</v>
      </c>
      <c r="X678" s="2">
        <f>Table2[[#This Row],[Хмельницька область]]*100</f>
        <v>51.555555555555557</v>
      </c>
      <c r="Y678" s="2">
        <f>Table2[[#This Row],[Черкаська область]]*100</f>
        <v>94.177215189873422</v>
      </c>
      <c r="Z678" s="2">
        <f>Table2[[#This Row],[Чернівецька область]]*100</f>
        <v>49.378330373001781</v>
      </c>
      <c r="AA678" s="2">
        <f>Table2[[#This Row],[Чернігівська область]]*100</f>
        <v>45.776566757493185</v>
      </c>
    </row>
    <row r="679" spans="1:27" x14ac:dyDescent="0.35">
      <c r="A679" s="1">
        <v>44135</v>
      </c>
      <c r="B679" t="s">
        <v>48</v>
      </c>
      <c r="C679" s="2">
        <f>Table2[[#This Row],[м.Київ]]*100</f>
        <v>28.824626865671643</v>
      </c>
      <c r="D679" s="2">
        <f>Table2[[#This Row],[Вінницька область]]*100</f>
        <v>57.696447793326158</v>
      </c>
      <c r="E679" s="2">
        <f>Table2[[#This Row],[Волинська область]]*100</f>
        <v>43.39622641509434</v>
      </c>
      <c r="F679" s="2">
        <f>Table2[[#This Row],[Дніпропетровська область]]*100</f>
        <v>49.052132701421804</v>
      </c>
      <c r="G679" s="2">
        <f>Table2[[#This Row],[Донецька область]]*100</f>
        <v>43.932038834951456</v>
      </c>
      <c r="H679" s="2">
        <f>Table2[[#This Row],[Житомирська область]]*100</f>
        <v>73.97540983606558</v>
      </c>
      <c r="I679" s="2">
        <f>Table2[[#This Row],[Закарпатська область]]*100</f>
        <v>18.75</v>
      </c>
      <c r="J679" s="2">
        <f>Table2[[#This Row],[Запорізька область]]*100</f>
        <v>66.634980988593156</v>
      </c>
      <c r="K679" s="2">
        <f>Table2[[#This Row],[Івано-Франківська область]]*100</f>
        <v>46.992864424057082</v>
      </c>
      <c r="L679" s="2">
        <f>Table2[[#This Row],[Київська область]]*100</f>
        <v>28.283898305084747</v>
      </c>
      <c r="M679" s="2">
        <f>Table2[[#This Row],[Кіровоградська область]]*100</f>
        <v>53.061224489795919</v>
      </c>
      <c r="N679" s="2">
        <f>Table2[[#This Row],[Луганська область]]*100</f>
        <v>23.863636363636363</v>
      </c>
      <c r="O679" s="2">
        <f>Table2[[#This Row],[Львівська область]]*100</f>
        <v>47.361809045226131</v>
      </c>
      <c r="P679" s="2">
        <f>Table2[[#This Row],[Миколаївська область]]*100</f>
        <v>44.765342960288805</v>
      </c>
      <c r="Q679" s="2">
        <f>Table2[[#This Row],[Одеська область]]*100</f>
        <v>53.666666666666664</v>
      </c>
      <c r="R679" s="2">
        <f>Table2[[#This Row],[Полтавська область]]*100</f>
        <v>79.558823529411754</v>
      </c>
      <c r="S679" s="2">
        <f>Table2[[#This Row],[Рівненська область]]*100</f>
        <v>53.05343511450382</v>
      </c>
      <c r="T679" s="2">
        <f>Table2[[#This Row],[Сумська область]]*100</f>
        <v>26.775956284153008</v>
      </c>
      <c r="U679" s="2">
        <f>Table2[[#This Row],[Тернопільська область]]*100</f>
        <v>62.460567823343851</v>
      </c>
      <c r="V679" s="2">
        <f>Table2[[#This Row],[Харківська область]]*100</f>
        <v>17.538126361655774</v>
      </c>
      <c r="W679" s="2">
        <f>Table2[[#This Row],[Херсонська область]]*100</f>
        <v>91.376451077943614</v>
      </c>
      <c r="X679" s="2">
        <f>Table2[[#This Row],[Хмельницька область]]*100</f>
        <v>48.444444444444443</v>
      </c>
      <c r="Y679" s="2">
        <f>Table2[[#This Row],[Черкаська область]]*100</f>
        <v>5.8227848101265822</v>
      </c>
      <c r="Z679" s="2">
        <f>Table2[[#This Row],[Чернівецька область]]*100</f>
        <v>50.621669626998219</v>
      </c>
      <c r="AA679" s="2">
        <f>Table2[[#This Row],[Чернігівська область]]*100</f>
        <v>54.223433242506815</v>
      </c>
    </row>
    <row r="680" spans="1:27" x14ac:dyDescent="0.35">
      <c r="A680" s="1">
        <v>44135</v>
      </c>
      <c r="B680" t="s">
        <v>49</v>
      </c>
      <c r="C680" s="2">
        <f>Table2[[#This Row],[м.Київ]]*100</f>
        <v>59.46843853820598</v>
      </c>
      <c r="D680" s="2">
        <f>Table2[[#This Row],[Вінницька область]]*100</f>
        <v>25.179856115107913</v>
      </c>
      <c r="E680" s="2">
        <f>Table2[[#This Row],[Волинська область]]*100</f>
        <v>52.293577981651374</v>
      </c>
      <c r="F680" s="2">
        <f>Table2[[#This Row],[Дніпропетровська область]]*100</f>
        <v>42.647058823529413</v>
      </c>
      <c r="G680" s="2">
        <f>Table2[[#This Row],[Донецька область]]*100</f>
        <v>86.36363636363636</v>
      </c>
      <c r="H680" s="2">
        <f>Table2[[#This Row],[Житомирська область]]*100</f>
        <v>29.605263157894733</v>
      </c>
      <c r="I680" s="2">
        <f>Table2[[#This Row],[Закарпатська область]]*100</f>
        <v>54.918032786885249</v>
      </c>
      <c r="J680" s="2">
        <f>Table2[[#This Row],[Запорізька область]]*100</f>
        <v>47.222222222222221</v>
      </c>
      <c r="K680" s="2">
        <f>Table2[[#This Row],[Івано-Франківська область]]*100</f>
        <v>74.305555555555557</v>
      </c>
      <c r="L680" s="2">
        <f>Table2[[#This Row],[Київська область]]*100</f>
        <v>60.215053763440864</v>
      </c>
      <c r="M680" s="2">
        <f>Table2[[#This Row],[Кіровоградська область]]*100</f>
        <v>42.622950819672127</v>
      </c>
      <c r="N680" s="2">
        <f>Table2[[#This Row],[Луганська область]]*100</f>
        <v>48.837209302325576</v>
      </c>
      <c r="O680" s="2">
        <f>Table2[[#This Row],[Львівська область]]*100</f>
        <v>75.221238938053091</v>
      </c>
      <c r="P680" s="2">
        <f>Table2[[#This Row],[Миколаївська область]]*100</f>
        <v>52.991452991452995</v>
      </c>
      <c r="Q680" s="2">
        <f>Table2[[#This Row],[Одеська область]]*100</f>
        <v>16.099071207430342</v>
      </c>
      <c r="R680" s="2">
        <f>Table2[[#This Row],[Полтавська область]]*100</f>
        <v>16.560509554140125</v>
      </c>
      <c r="S680" s="2">
        <f>Table2[[#This Row],[Рівненська область]]*100</f>
        <v>45.535714285714285</v>
      </c>
      <c r="T680" s="2">
        <f>Table2[[#This Row],[Сумська область]]*100</f>
        <v>44</v>
      </c>
      <c r="U680" s="2">
        <f>Table2[[#This Row],[Тернопільська область]]*100</f>
        <v>37.768240343347642</v>
      </c>
      <c r="V680" s="2">
        <f>Table2[[#This Row],[Харківська область]]*100</f>
        <v>44.700460829493089</v>
      </c>
      <c r="W680" s="2">
        <f>Table2[[#This Row],[Херсонська область]]*100</f>
        <v>54.166666666666664</v>
      </c>
      <c r="X680" s="2">
        <f>Table2[[#This Row],[Хмельницька область]]*100</f>
        <v>50.793650793650791</v>
      </c>
      <c r="Y680" s="2">
        <f>Table2[[#This Row],[Черкаська область]]*100</f>
        <v>68.131868131868131</v>
      </c>
      <c r="Z680" s="2">
        <f>Table2[[#This Row],[Чернівецька область]]*100</f>
        <v>53.571428571428569</v>
      </c>
      <c r="AA680" s="2">
        <f>Table2[[#This Row],[Чернігівська область]]*100</f>
        <v>27.419354838709676</v>
      </c>
    </row>
    <row r="681" spans="1:27" x14ac:dyDescent="0.35">
      <c r="A681" s="1">
        <v>44135</v>
      </c>
      <c r="B681" t="s">
        <v>50</v>
      </c>
      <c r="C681" s="2">
        <f>Table2[[#This Row],[м.Київ]]*100</f>
        <v>40.53156146179402</v>
      </c>
      <c r="D681" s="2">
        <f>Table2[[#This Row],[Вінницька область]]*100</f>
        <v>74.82014388489209</v>
      </c>
      <c r="E681" s="2">
        <f>Table2[[#This Row],[Волинська область]]*100</f>
        <v>47.706422018348626</v>
      </c>
      <c r="F681" s="2">
        <f>Table2[[#This Row],[Дніпропетровська область]]*100</f>
        <v>57.352941176470587</v>
      </c>
      <c r="G681" s="2">
        <f>Table2[[#This Row],[Донецька область]]*100</f>
        <v>13.636363636363635</v>
      </c>
      <c r="H681" s="2">
        <f>Table2[[#This Row],[Житомирська область]]*100</f>
        <v>70.39473684210526</v>
      </c>
      <c r="I681" s="2">
        <f>Table2[[#This Row],[Закарпатська область]]*100</f>
        <v>45.081967213114751</v>
      </c>
      <c r="J681" s="2">
        <f>Table2[[#This Row],[Запорізька область]]*100</f>
        <v>52.777777777777779</v>
      </c>
      <c r="K681" s="2">
        <f>Table2[[#This Row],[Івано-Франківська область]]*100</f>
        <v>25.694444444444443</v>
      </c>
      <c r="L681" s="2">
        <f>Table2[[#This Row],[Київська область]]*100</f>
        <v>39.784946236559136</v>
      </c>
      <c r="M681" s="2">
        <f>Table2[[#This Row],[Кіровоградська область]]*100</f>
        <v>57.377049180327866</v>
      </c>
      <c r="N681" s="2">
        <f>Table2[[#This Row],[Луганська область]]*100</f>
        <v>51.162790697674424</v>
      </c>
      <c r="O681" s="2">
        <f>Table2[[#This Row],[Львівська область]]*100</f>
        <v>24.778761061946902</v>
      </c>
      <c r="P681" s="2">
        <f>Table2[[#This Row],[Миколаївська область]]*100</f>
        <v>47.008547008547005</v>
      </c>
      <c r="Q681" s="2">
        <f>Table2[[#This Row],[Одеська область]]*100</f>
        <v>83.900928792569658</v>
      </c>
      <c r="R681" s="2">
        <f>Table2[[#This Row],[Полтавська область]]*100</f>
        <v>83.439490445859875</v>
      </c>
      <c r="S681" s="2">
        <f>Table2[[#This Row],[Рівненська область]]*100</f>
        <v>54.464285714285708</v>
      </c>
      <c r="T681" s="2">
        <f>Table2[[#This Row],[Сумська область]]*100</f>
        <v>56.000000000000007</v>
      </c>
      <c r="U681" s="2">
        <f>Table2[[#This Row],[Тернопільська область]]*100</f>
        <v>62.231759656652365</v>
      </c>
      <c r="V681" s="2">
        <f>Table2[[#This Row],[Харківська область]]*100</f>
        <v>55.299539170506918</v>
      </c>
      <c r="W681" s="2">
        <f>Table2[[#This Row],[Херсонська область]]*100</f>
        <v>45.833333333333329</v>
      </c>
      <c r="X681" s="2">
        <f>Table2[[#This Row],[Хмельницька область]]*100</f>
        <v>49.206349206349202</v>
      </c>
      <c r="Y681" s="2">
        <f>Table2[[#This Row],[Черкаська область]]*100</f>
        <v>31.868131868131865</v>
      </c>
      <c r="Z681" s="2">
        <f>Table2[[#This Row],[Чернівецька область]]*100</f>
        <v>46.428571428571431</v>
      </c>
      <c r="AA681" s="2">
        <f>Table2[[#This Row],[Чернігівська область]]*100</f>
        <v>72.58064516129032</v>
      </c>
    </row>
    <row r="682" spans="1:27" x14ac:dyDescent="0.35">
      <c r="A682" s="1">
        <v>44135</v>
      </c>
      <c r="B682" t="s">
        <v>51</v>
      </c>
      <c r="C682" s="2">
        <f>Table2[[#This Row],[м.Київ]]*100</f>
        <v>11.73469387755102</v>
      </c>
      <c r="D682" s="2">
        <f>Table2[[#This Row],[Вінницька область]]*100</f>
        <v>29.29936305732484</v>
      </c>
      <c r="E682" s="2">
        <f>Table2[[#This Row],[Волинська область]]*100</f>
        <v>8.6092715231788084</v>
      </c>
      <c r="F682" s="2">
        <f>Table2[[#This Row],[Дніпропетровська область]]*100</f>
        <v>1.5486725663716814</v>
      </c>
      <c r="G682" s="2">
        <f>Table2[[#This Row],[Донецька область]]*100</f>
        <v>3.9800995024875623</v>
      </c>
      <c r="H682" s="2">
        <f>Table2[[#This Row],[Житомирська область]]*100</f>
        <v>8.4656084656084651</v>
      </c>
      <c r="I682" s="2">
        <f>Table2[[#This Row],[Закарпатська область]]*100</f>
        <v>12.686567164179104</v>
      </c>
      <c r="J682" s="2">
        <f>Table2[[#This Row],[Запорізька область]]*100</f>
        <v>9.7560975609756095</v>
      </c>
      <c r="K682" s="2">
        <f>Table2[[#This Row],[Івано-Франківська область]]*100</f>
        <v>34.722222222222221</v>
      </c>
      <c r="L682" s="2">
        <f>Table2[[#This Row],[Київська область]]*100</f>
        <v>13.227513227513226</v>
      </c>
      <c r="M682" s="2">
        <f>Table2[[#This Row],[Кіровоградська область]]*100</f>
        <v>21.153846153846153</v>
      </c>
      <c r="N682" s="2">
        <f>Table2[[#This Row],[Луганська область]]*100</f>
        <v>8.6614173228346463</v>
      </c>
      <c r="O682" s="2">
        <f>Table2[[#This Row],[Львівська область]]*100</f>
        <v>19.545454545454547</v>
      </c>
      <c r="P682" s="2">
        <f>Table2[[#This Row],[Миколаївська область]]*100</f>
        <v>3.2679738562091507</v>
      </c>
      <c r="Q682" s="2">
        <f>Table2[[#This Row],[Одеська область]]*100</f>
        <v>3.6585365853658534</v>
      </c>
      <c r="R682" s="2">
        <f>Table2[[#This Row],[Полтавська область]]*100</f>
        <v>6.6889632107023411</v>
      </c>
      <c r="S682" s="2">
        <f>Table2[[#This Row],[Рівненська область]]*100</f>
        <v>4.5454545454545459</v>
      </c>
      <c r="T682" s="2">
        <f>Table2[[#This Row],[Сумська область]]*100</f>
        <v>6.1538461538461542</v>
      </c>
      <c r="U682" s="2">
        <f>Table2[[#This Row],[Тернопільська область]]*100</f>
        <v>10.396039603960396</v>
      </c>
      <c r="V682" s="2">
        <f>Table2[[#This Row],[Харківська область]]*100</f>
        <v>28.267477203647417</v>
      </c>
      <c r="W682" s="2">
        <f>Table2[[#This Row],[Херсонська область]]*100</f>
        <v>5.5865921787709496</v>
      </c>
      <c r="X682" s="2">
        <f>Table2[[#This Row],[Хмельницька область]]*100</f>
        <v>17.482517482517483</v>
      </c>
      <c r="Y682" s="2">
        <f>Table2[[#This Row],[Черкаська область]]*100</f>
        <v>10.434782608695652</v>
      </c>
      <c r="Z682" s="2">
        <f>Table2[[#This Row],[Чернівецька область]]*100</f>
        <v>0.66225165562913912</v>
      </c>
      <c r="AA682" s="2">
        <f>Table2[[#This Row],[Чернігівська область]]*100</f>
        <v>8.3969465648854964</v>
      </c>
    </row>
    <row r="683" spans="1:27" x14ac:dyDescent="0.35">
      <c r="A683" s="1">
        <v>44135</v>
      </c>
      <c r="B683" t="s">
        <v>52</v>
      </c>
      <c r="C683" s="2">
        <f>Table2[[#This Row],[м.Київ]]*100</f>
        <v>88.265306122448976</v>
      </c>
      <c r="D683" s="2">
        <f>Table2[[#This Row],[Вінницька область]]*100</f>
        <v>70.70063694267516</v>
      </c>
      <c r="E683" s="2">
        <f>Table2[[#This Row],[Волинська область]]*100</f>
        <v>91.390728476821195</v>
      </c>
      <c r="F683" s="2">
        <f>Table2[[#This Row],[Дніпропетровська область]]*100</f>
        <v>98.451327433628322</v>
      </c>
      <c r="G683" s="2">
        <f>Table2[[#This Row],[Донецька область]]*100</f>
        <v>96.019900497512438</v>
      </c>
      <c r="H683" s="2">
        <f>Table2[[#This Row],[Житомирська область]]*100</f>
        <v>91.534391534391531</v>
      </c>
      <c r="I683" s="2">
        <f>Table2[[#This Row],[Закарпатська область]]*100</f>
        <v>87.31343283582089</v>
      </c>
      <c r="J683" s="2">
        <f>Table2[[#This Row],[Запорізька область]]*100</f>
        <v>90.243902439024396</v>
      </c>
      <c r="K683" s="2">
        <f>Table2[[#This Row],[Івано-Франківська область]]*100</f>
        <v>65.277777777777786</v>
      </c>
      <c r="L683" s="2">
        <f>Table2[[#This Row],[Київська область]]*100</f>
        <v>86.772486772486772</v>
      </c>
      <c r="M683" s="2">
        <f>Table2[[#This Row],[Кіровоградська область]]*100</f>
        <v>78.84615384615384</v>
      </c>
      <c r="N683" s="2">
        <f>Table2[[#This Row],[Луганська область]]*100</f>
        <v>91.338582677165363</v>
      </c>
      <c r="O683" s="2">
        <f>Table2[[#This Row],[Львівська область]]*100</f>
        <v>80.454545454545453</v>
      </c>
      <c r="P683" s="2">
        <f>Table2[[#This Row],[Миколаївська область]]*100</f>
        <v>96.732026143790847</v>
      </c>
      <c r="Q683" s="2">
        <f>Table2[[#This Row],[Одеська область]]*100</f>
        <v>96.341463414634148</v>
      </c>
      <c r="R683" s="2">
        <f>Table2[[#This Row],[Полтавська область]]*100</f>
        <v>93.31103678929766</v>
      </c>
      <c r="S683" s="2">
        <f>Table2[[#This Row],[Рівненська область]]*100</f>
        <v>95.454545454545453</v>
      </c>
      <c r="T683" s="2">
        <f>Table2[[#This Row],[Сумська область]]*100</f>
        <v>93.84615384615384</v>
      </c>
      <c r="U683" s="2">
        <f>Table2[[#This Row],[Тернопільська область]]*100</f>
        <v>89.603960396039611</v>
      </c>
      <c r="V683" s="2">
        <f>Table2[[#This Row],[Харківська область]]*100</f>
        <v>71.732522796352583</v>
      </c>
      <c r="W683" s="2">
        <f>Table2[[#This Row],[Херсонська область]]*100</f>
        <v>94.413407821229043</v>
      </c>
      <c r="X683" s="2">
        <f>Table2[[#This Row],[Хмельницька область]]*100</f>
        <v>82.51748251748252</v>
      </c>
      <c r="Y683" s="2">
        <f>Table2[[#This Row],[Черкаська область]]*100</f>
        <v>89.565217391304358</v>
      </c>
      <c r="Z683" s="2">
        <f>Table2[[#This Row],[Чернівецька область]]*100</f>
        <v>99.337748344370851</v>
      </c>
      <c r="AA683" s="2">
        <f>Table2[[#This Row],[Чернігівська область]]*100</f>
        <v>91.603053435114504</v>
      </c>
    </row>
    <row r="684" spans="1:27" x14ac:dyDescent="0.35">
      <c r="A684" s="1">
        <v>44136</v>
      </c>
      <c r="B684" t="s">
        <v>30</v>
      </c>
      <c r="C684" s="2">
        <f>Table2[[#This Row],[м.Київ]]*100</f>
        <v>63.204456094364346</v>
      </c>
      <c r="D684" s="2">
        <f>Table2[[#This Row],[Вінницька область]]*100</f>
        <v>27.277570591369205</v>
      </c>
      <c r="E684" s="2">
        <f>Table2[[#This Row],[Волинська область]]*100</f>
        <v>44.17887432536623</v>
      </c>
      <c r="F684" s="2">
        <f>Table2[[#This Row],[Дніпропетровська область]]*100</f>
        <v>32.443365695792878</v>
      </c>
      <c r="G684" s="2">
        <f>Table2[[#This Row],[Донецька область]]*100</f>
        <v>22.008649687650166</v>
      </c>
      <c r="H684" s="2">
        <f>Table2[[#This Row],[Житомирська область]]*100</f>
        <v>44.792293798916319</v>
      </c>
      <c r="I684" s="2">
        <f>Table2[[#This Row],[Закарпатська область]]*100</f>
        <v>46.299694189602448</v>
      </c>
      <c r="J684" s="2">
        <f>Table2[[#This Row],[Запорізька область]]*100</f>
        <v>48.583743842364527</v>
      </c>
      <c r="K684" s="2">
        <f>Table2[[#This Row],[Івано-Франківська область]]*100</f>
        <v>54.103852596314908</v>
      </c>
      <c r="L684" s="2">
        <f>Table2[[#This Row],[Київська область]]*100</f>
        <v>47.105115233277125</v>
      </c>
      <c r="M684" s="2">
        <f>Table2[[#This Row],[Кіровоградська область]]*100</f>
        <v>68.347338935574228</v>
      </c>
      <c r="N684" s="2">
        <f>Table2[[#This Row],[Луганська область]]*100</f>
        <v>51.093439363817097</v>
      </c>
      <c r="O684" s="2">
        <f>Table2[[#This Row],[Львівська область]]*100</f>
        <v>46.218487394957982</v>
      </c>
      <c r="P684" s="2">
        <f>Table2[[#This Row],[Миколаївська область]]*100</f>
        <v>36.277173913043477</v>
      </c>
      <c r="Q684" s="2">
        <f>Table2[[#This Row],[Одеська область]]*100</f>
        <v>43.048780487804876</v>
      </c>
      <c r="R684" s="2">
        <f>Table2[[#This Row],[Полтавська область]]*100</f>
        <v>27.513227513227513</v>
      </c>
      <c r="S684" s="2">
        <f>Table2[[#This Row],[Рівненська область]]*100</f>
        <v>54.98046875</v>
      </c>
      <c r="T684" s="2">
        <f>Table2[[#This Row],[Сумська область]]*100</f>
        <v>19.072708113804005</v>
      </c>
      <c r="U684" s="2">
        <f>Table2[[#This Row],[Тернопільська область]]*100</f>
        <v>42.342892007321538</v>
      </c>
      <c r="V684" s="2">
        <f>Table2[[#This Row],[Харківська область]]*100</f>
        <v>31.60969909436167</v>
      </c>
      <c r="W684" s="2">
        <f>Table2[[#This Row],[Херсонська область]]*100</f>
        <v>64.651162790697668</v>
      </c>
      <c r="X684" s="2">
        <f>Table2[[#This Row],[Хмельницька область]]*100</f>
        <v>48.338368580060425</v>
      </c>
      <c r="Y684" s="2">
        <f>Table2[[#This Row],[Черкаська область]]*100</f>
        <v>57.903494176372718</v>
      </c>
      <c r="Z684" s="2">
        <f>Table2[[#This Row],[Чернівецька область]]*100</f>
        <v>47.954055994256997</v>
      </c>
      <c r="AA684" s="2">
        <f>Table2[[#This Row],[Чернігівська область]]*100</f>
        <v>47.530186608122946</v>
      </c>
    </row>
    <row r="685" spans="1:27" x14ac:dyDescent="0.35">
      <c r="A685" s="1">
        <v>44136</v>
      </c>
      <c r="B685" t="s">
        <v>31</v>
      </c>
      <c r="C685" s="2">
        <f>Table2[[#This Row],[м.Київ]]*100</f>
        <v>12.745740498034074</v>
      </c>
      <c r="D685" s="2">
        <f>Table2[[#This Row],[Вінницька область]]*100</f>
        <v>39.797549280767171</v>
      </c>
      <c r="E685" s="2">
        <f>Table2[[#This Row],[Волинська область]]*100</f>
        <v>20.431765612952983</v>
      </c>
      <c r="F685" s="2">
        <f>Table2[[#This Row],[Дніпропетровська область]]*100</f>
        <v>23.058252427184474</v>
      </c>
      <c r="G685" s="2">
        <f>Table2[[#This Row],[Донецька область]]*100</f>
        <v>48.294089380105717</v>
      </c>
      <c r="H685" s="2">
        <f>Table2[[#This Row],[Житомирська область]]*100</f>
        <v>38.169777242624924</v>
      </c>
      <c r="I685" s="2">
        <f>Table2[[#This Row],[Закарпатська область]]*100</f>
        <v>13.211009174311927</v>
      </c>
      <c r="J685" s="2">
        <f>Table2[[#This Row],[Запорізька область]]*100</f>
        <v>20.320197044334986</v>
      </c>
      <c r="K685" s="2">
        <f>Table2[[#This Row],[Івано-Франківська область]]*100</f>
        <v>22.66890005583473</v>
      </c>
      <c r="L685" s="2">
        <f>Table2[[#This Row],[Київська область]]*100</f>
        <v>17.706576728499151</v>
      </c>
      <c r="M685" s="2">
        <f>Table2[[#This Row],[Кіровоградська область]]*100</f>
        <v>6.1624649859943981</v>
      </c>
      <c r="N685" s="2">
        <f>Table2[[#This Row],[Луганська область]]*100</f>
        <v>16.50099403578529</v>
      </c>
      <c r="O685" s="2">
        <f>Table2[[#This Row],[Львівська область]]*100</f>
        <v>20.268907563025223</v>
      </c>
      <c r="P685" s="2">
        <f>Table2[[#This Row],[Миколаївська область]]*100</f>
        <v>19.429347826086957</v>
      </c>
      <c r="Q685" s="2">
        <f>Table2[[#This Row],[Одеська область]]*100</f>
        <v>24.999999999999993</v>
      </c>
      <c r="R685" s="2">
        <f>Table2[[#This Row],[Полтавська область]]*100</f>
        <v>61.269841269841272</v>
      </c>
      <c r="S685" s="2">
        <f>Table2[[#This Row],[Рівненська область]]*100</f>
        <v>20.80078125</v>
      </c>
      <c r="T685" s="2">
        <f>Table2[[#This Row],[Сумська область]]*100</f>
        <v>53.10853530031612</v>
      </c>
      <c r="U685" s="2">
        <f>Table2[[#This Row],[Тернопільська область]]*100</f>
        <v>10.555216595485057</v>
      </c>
      <c r="V685" s="2">
        <f>Table2[[#This Row],[Харківська область]]*100</f>
        <v>29.973707274320777</v>
      </c>
      <c r="W685" s="2">
        <f>Table2[[#This Row],[Херсонська область]]*100</f>
        <v>0</v>
      </c>
      <c r="X685" s="2">
        <f>Table2[[#This Row],[Хмельницька область]]*100</f>
        <v>18.378650553877122</v>
      </c>
      <c r="Y685" s="2">
        <f>Table2[[#This Row],[Черкаська область]]*100</f>
        <v>3.1613976705490821</v>
      </c>
      <c r="Z685" s="2">
        <f>Table2[[#This Row],[Чернівецька область]]*100</f>
        <v>21.105527638190956</v>
      </c>
      <c r="AA685" s="2">
        <f>Table2[[#This Row],[Чернігівська область]]*100</f>
        <v>18.441273326015363</v>
      </c>
    </row>
    <row r="686" spans="1:27" x14ac:dyDescent="0.35">
      <c r="A686" s="1">
        <v>44136</v>
      </c>
      <c r="B686" t="s">
        <v>32</v>
      </c>
      <c r="C686" s="2">
        <f>Table2[[#This Row],[м.Київ]]*100</f>
        <v>75.950196592398427</v>
      </c>
      <c r="D686" s="2">
        <f>Table2[[#This Row],[Вінницька область]]*100</f>
        <v>67.075119872136383</v>
      </c>
      <c r="E686" s="2">
        <f>Table2[[#This Row],[Волинська область]]*100</f>
        <v>64.61063993831921</v>
      </c>
      <c r="F686" s="2">
        <f>Table2[[#This Row],[Дніпропетровська область]]*100</f>
        <v>55.501618122977348</v>
      </c>
      <c r="G686" s="2">
        <f>Table2[[#This Row],[Донецька область]]*100</f>
        <v>70.30273906775588</v>
      </c>
      <c r="H686" s="2">
        <f>Table2[[#This Row],[Житомирська область]]*100</f>
        <v>82.962071041541236</v>
      </c>
      <c r="I686" s="2">
        <f>Table2[[#This Row],[Закарпатська область]]*100</f>
        <v>59.510703363914374</v>
      </c>
      <c r="J686" s="2">
        <f>Table2[[#This Row],[Запорізька область]]*100</f>
        <v>68.903940886699516</v>
      </c>
      <c r="K686" s="2">
        <f>Table2[[#This Row],[Івано-Франківська область]]*100</f>
        <v>76.772752652149634</v>
      </c>
      <c r="L686" s="2">
        <f>Table2[[#This Row],[Київська область]]*100</f>
        <v>64.811691961776276</v>
      </c>
      <c r="M686" s="2">
        <f>Table2[[#This Row],[Кіровоградська область]]*100</f>
        <v>74.509803921568633</v>
      </c>
      <c r="N686" s="2">
        <f>Table2[[#This Row],[Луганська область]]*100</f>
        <v>67.59443339960238</v>
      </c>
      <c r="O686" s="2">
        <f>Table2[[#This Row],[Львівська область]]*100</f>
        <v>66.487394957983199</v>
      </c>
      <c r="P686" s="2">
        <f>Table2[[#This Row],[Миколаївська область]]*100</f>
        <v>55.70652173913043</v>
      </c>
      <c r="Q686" s="2">
        <f>Table2[[#This Row],[Одеська область]]*100</f>
        <v>68.048780487804876</v>
      </c>
      <c r="R686" s="2">
        <f>Table2[[#This Row],[Полтавська область]]*100</f>
        <v>88.783068783068785</v>
      </c>
      <c r="S686" s="2">
        <f>Table2[[#This Row],[Рівненська область]]*100</f>
        <v>75.78125</v>
      </c>
      <c r="T686" s="2">
        <f>Table2[[#This Row],[Сумська область]]*100</f>
        <v>72.181243414120118</v>
      </c>
      <c r="U686" s="2">
        <f>Table2[[#This Row],[Тернопільська область]]*100</f>
        <v>52.898108602806595</v>
      </c>
      <c r="V686" s="2">
        <f>Table2[[#This Row],[Харківська область]]*100</f>
        <v>61.583406368682446</v>
      </c>
      <c r="W686" s="2">
        <f>Table2[[#This Row],[Херсонська область]]*100</f>
        <v>64.651162790697668</v>
      </c>
      <c r="X686" s="2">
        <f>Table2[[#This Row],[Хмельницька область]]*100</f>
        <v>66.717019133937555</v>
      </c>
      <c r="Y686" s="2">
        <f>Table2[[#This Row],[Черкаська область]]*100</f>
        <v>61.064891846921796</v>
      </c>
      <c r="Z686" s="2">
        <f>Table2[[#This Row],[Чернівецька область]]*100</f>
        <v>69.059583632447954</v>
      </c>
      <c r="AA686" s="2">
        <f>Table2[[#This Row],[Чернігівська область]]*100</f>
        <v>65.971459934138309</v>
      </c>
    </row>
    <row r="687" spans="1:27" x14ac:dyDescent="0.35">
      <c r="A687" s="1">
        <v>44136</v>
      </c>
      <c r="B687" t="s">
        <v>33</v>
      </c>
      <c r="C687" s="2">
        <f>Table2[[#This Row],[м.Київ]]*100</f>
        <v>24.049803407601576</v>
      </c>
      <c r="D687" s="2">
        <f>Table2[[#This Row],[Вінницька область]]*100</f>
        <v>32.924880127863624</v>
      </c>
      <c r="E687" s="2">
        <f>Table2[[#This Row],[Волинська область]]*100</f>
        <v>35.389360061680783</v>
      </c>
      <c r="F687" s="2">
        <f>Table2[[#This Row],[Дніпропетровська область]]*100</f>
        <v>44.498381877022652</v>
      </c>
      <c r="G687" s="2">
        <f>Table2[[#This Row],[Донецька область]]*100</f>
        <v>29.69726093224412</v>
      </c>
      <c r="H687" s="2">
        <f>Table2[[#This Row],[Житомирська область]]*100</f>
        <v>17.03792895845876</v>
      </c>
      <c r="I687" s="2">
        <f>Table2[[#This Row],[Закарпатська область]]*100</f>
        <v>40.489296636085626</v>
      </c>
      <c r="J687" s="2">
        <f>Table2[[#This Row],[Запорізька область]]*100</f>
        <v>31.096059113300491</v>
      </c>
      <c r="K687" s="2">
        <f>Table2[[#This Row],[Івано-Франківська область]]*100</f>
        <v>23.227247347850366</v>
      </c>
      <c r="L687" s="2">
        <f>Table2[[#This Row],[Київська область]]*100</f>
        <v>35.188308038223724</v>
      </c>
      <c r="M687" s="2">
        <f>Table2[[#This Row],[Кіровоградська область]]*100</f>
        <v>25.490196078431371</v>
      </c>
      <c r="N687" s="2">
        <f>Table2[[#This Row],[Луганська область]]*100</f>
        <v>32.40556660039762</v>
      </c>
      <c r="O687" s="2">
        <f>Table2[[#This Row],[Львівська область]]*100</f>
        <v>33.512605042016794</v>
      </c>
      <c r="P687" s="2">
        <f>Table2[[#This Row],[Миколаївська область]]*100</f>
        <v>44.29347826086957</v>
      </c>
      <c r="Q687" s="2">
        <f>Table2[[#This Row],[Одеська область]]*100</f>
        <v>31.951219512195127</v>
      </c>
      <c r="R687" s="2">
        <f>Table2[[#This Row],[Полтавська область]]*100</f>
        <v>11.216931216931215</v>
      </c>
      <c r="S687" s="2">
        <f>Table2[[#This Row],[Рівненська область]]*100</f>
        <v>24.21875</v>
      </c>
      <c r="T687" s="2">
        <f>Table2[[#This Row],[Сумська область]]*100</f>
        <v>27.818756585879878</v>
      </c>
      <c r="U687" s="2">
        <f>Table2[[#This Row],[Тернопільська область]]*100</f>
        <v>47.101891397193405</v>
      </c>
      <c r="V687" s="2">
        <f>Table2[[#This Row],[Харківська область]]*100</f>
        <v>38.416593631317554</v>
      </c>
      <c r="W687" s="2">
        <f>Table2[[#This Row],[Херсонська область]]*100</f>
        <v>35.348837209302332</v>
      </c>
      <c r="X687" s="2">
        <f>Table2[[#This Row],[Хмельницька область]]*100</f>
        <v>33.282980866062452</v>
      </c>
      <c r="Y687" s="2">
        <f>Table2[[#This Row],[Черкаська область]]*100</f>
        <v>38.935108153078204</v>
      </c>
      <c r="Z687" s="2">
        <f>Table2[[#This Row],[Чернівецька область]]*100</f>
        <v>30.940416367552046</v>
      </c>
      <c r="AA687" s="2">
        <f>Table2[[#This Row],[Чернігівська область]]*100</f>
        <v>34.028540065861691</v>
      </c>
    </row>
    <row r="688" spans="1:27" x14ac:dyDescent="0.35">
      <c r="A688" s="1">
        <v>44136</v>
      </c>
      <c r="B688" t="s">
        <v>46</v>
      </c>
      <c r="C688" s="2">
        <f>Table2[[#This Row],[м.Київ]]*100</f>
        <v>33.731906859660164</v>
      </c>
      <c r="D688" s="2">
        <f>Table2[[#This Row],[Вінницька область]]*100</f>
        <v>47.960764068146617</v>
      </c>
      <c r="E688" s="2">
        <f>Table2[[#This Row],[Волинська область]]*100</f>
        <v>31.689088191330345</v>
      </c>
      <c r="F688" s="2">
        <f>Table2[[#This Row],[Дніпропетровська область]]*100</f>
        <v>28.983516483516485</v>
      </c>
      <c r="G688" s="2">
        <f>Table2[[#This Row],[Донецька область]]*100</f>
        <v>32.594936708860764</v>
      </c>
      <c r="H688" s="2">
        <f>Table2[[#This Row],[Житомирська область]]*100</f>
        <v>49.821337417049513</v>
      </c>
      <c r="I688" s="2">
        <f>Table2[[#This Row],[Закарпатська область]]*100</f>
        <v>35.343283582089555</v>
      </c>
      <c r="J688" s="2">
        <f>Table2[[#This Row],[Запорізька область]]*100</f>
        <v>52.557915057915061</v>
      </c>
      <c r="K688" s="2">
        <f>Table2[[#This Row],[Івано-Франківська область]]*100</f>
        <v>51.658767772511851</v>
      </c>
      <c r="L688" s="2">
        <f>Table2[[#This Row],[Київська область]]*100</f>
        <v>49.789029535864984</v>
      </c>
      <c r="M688" s="2">
        <f>Table2[[#This Row],[Кіровоградська область]]*100</f>
        <v>59.466019417475721</v>
      </c>
      <c r="N688" s="2">
        <f>Table2[[#This Row],[Луганська область]]*100</f>
        <v>16.981132075471699</v>
      </c>
      <c r="O688" s="2">
        <f>Table2[[#This Row],[Львівська область]]*100</f>
        <v>50.944000000000003</v>
      </c>
      <c r="P688" s="2">
        <f>Table2[[#This Row],[Миколаївська область]]*100</f>
        <v>35.581245985870261</v>
      </c>
      <c r="Q688" s="2">
        <f>Table2[[#This Row],[Одеська область]]*100</f>
        <v>35.169988276670573</v>
      </c>
      <c r="R688" s="2">
        <f>Table2[[#This Row],[Полтавська область]]*100</f>
        <v>53.543307086614178</v>
      </c>
      <c r="S688" s="2">
        <f>Table2[[#This Row],[Рівненська область]]*100</f>
        <v>36.541143654114364</v>
      </c>
      <c r="T688" s="2">
        <f>Table2[[#This Row],[Сумська область]]*100</f>
        <v>43.60603653693407</v>
      </c>
      <c r="U688" s="2">
        <f>Table2[[#This Row],[Тернопільська область]]*100</f>
        <v>37.888446215139446</v>
      </c>
      <c r="V688" s="2">
        <f>Table2[[#This Row],[Харківська область]]*100</f>
        <v>25</v>
      </c>
      <c r="W688" s="2">
        <f>Table2[[#This Row],[Херсонська область]]*100</f>
        <v>75.94458438287154</v>
      </c>
      <c r="X688" s="2">
        <f>Table2[[#This Row],[Хмельницька область]]*100</f>
        <v>54.904831625183014</v>
      </c>
      <c r="Y688" s="2">
        <f>Table2[[#This Row],[Черкаська область]]*100</f>
        <v>60.12176560121766</v>
      </c>
      <c r="Z688" s="2">
        <f>Table2[[#This Row],[Чернівецька область]]*100</f>
        <v>40.042674253200566</v>
      </c>
      <c r="AA688" s="2">
        <f>Table2[[#This Row],[Чернігівська область]]*100</f>
        <v>31.913043478260871</v>
      </c>
    </row>
    <row r="689" spans="1:27" x14ac:dyDescent="0.35">
      <c r="A689" s="1">
        <v>44136</v>
      </c>
      <c r="B689" t="s">
        <v>47</v>
      </c>
      <c r="C689" s="2">
        <f>Table2[[#This Row],[м.Київ]]*100</f>
        <v>72.388059701492537</v>
      </c>
      <c r="D689" s="2">
        <f>Table2[[#This Row],[Вінницька область]]*100</f>
        <v>43.487621097954793</v>
      </c>
      <c r="E689" s="2">
        <f>Table2[[#This Row],[Волинська область]]*100</f>
        <v>63.443396226415096</v>
      </c>
      <c r="F689" s="2">
        <f>Table2[[#This Row],[Дніпропетровська область]]*100</f>
        <v>51.421800947867304</v>
      </c>
      <c r="G689" s="2">
        <f>Table2[[#This Row],[Донецька область]]*100</f>
        <v>54.733009708737868</v>
      </c>
      <c r="H689" s="2">
        <f>Table2[[#This Row],[Житомирська область]]*100</f>
        <v>26.536885245901637</v>
      </c>
      <c r="I689" s="2">
        <f>Table2[[#This Row],[Закарпатська область]]*100</f>
        <v>83.445945945945937</v>
      </c>
      <c r="J689" s="2">
        <f>Table2[[#This Row],[Запорізька область]]*100</f>
        <v>32.415059687786965</v>
      </c>
      <c r="K689" s="2">
        <f>Table2[[#This Row],[Івано-Франківська область]]*100</f>
        <v>54.536187563710506</v>
      </c>
      <c r="L689" s="2">
        <f>Table2[[#This Row],[Київська область]]*100</f>
        <v>72.139830508474574</v>
      </c>
      <c r="M689" s="2">
        <f>Table2[[#This Row],[Кіровоградська область]]*100</f>
        <v>55.102040816326522</v>
      </c>
      <c r="N689" s="2">
        <f>Table2[[#This Row],[Луганська область]]*100</f>
        <v>75.555555555555557</v>
      </c>
      <c r="O689" s="2">
        <f>Table2[[#This Row],[Львівська область]]*100</f>
        <v>45.917085427135682</v>
      </c>
      <c r="P689" s="2">
        <f>Table2[[#This Row],[Миколаївська область]]*100</f>
        <v>56.137184115523468</v>
      </c>
      <c r="Q689" s="2">
        <f>Table2[[#This Row],[Одеська область]]*100</f>
        <v>46.75</v>
      </c>
      <c r="R689" s="2">
        <f>Table2[[#This Row],[Полтавська область]]*100</f>
        <v>20.441176470588236</v>
      </c>
      <c r="S689" s="2">
        <f>Table2[[#This Row],[Рівненська область]]*100</f>
        <v>52.862595419847324</v>
      </c>
      <c r="T689" s="2">
        <f>Table2[[#This Row],[Сумська область]]*100</f>
        <v>73.952641165755921</v>
      </c>
      <c r="U689" s="2">
        <f>Table2[[#This Row],[Тернопільська область]]*100</f>
        <v>37.434279705573083</v>
      </c>
      <c r="V689" s="2">
        <f>Table2[[#This Row],[Харківська область]]*100</f>
        <v>82.46187363834423</v>
      </c>
      <c r="W689" s="2">
        <f>Table2[[#This Row],[Херсонська область]]*100</f>
        <v>8.9552238805970141</v>
      </c>
      <c r="X689" s="2">
        <f>Table2[[#This Row],[Хмельницька область]]*100</f>
        <v>52.888888888888886</v>
      </c>
      <c r="Y689" s="2">
        <f>Table2[[#This Row],[Черкаська область]]*100</f>
        <v>93.164556962025316</v>
      </c>
      <c r="Z689" s="2">
        <f>Table2[[#This Row],[Чернівецька область]]*100</f>
        <v>51.509769094138548</v>
      </c>
      <c r="AA689" s="2">
        <f>Table2[[#This Row],[Чернігівська область]]*100</f>
        <v>45.776566757493185</v>
      </c>
    </row>
    <row r="690" spans="1:27" x14ac:dyDescent="0.35">
      <c r="A690" s="1">
        <v>44136</v>
      </c>
      <c r="B690" t="s">
        <v>48</v>
      </c>
      <c r="C690" s="2">
        <f>Table2[[#This Row],[м.Київ]]*100</f>
        <v>27.611940298507463</v>
      </c>
      <c r="D690" s="2">
        <f>Table2[[#This Row],[Вінницька область]]*100</f>
        <v>56.512378902045214</v>
      </c>
      <c r="E690" s="2">
        <f>Table2[[#This Row],[Волинська область]]*100</f>
        <v>36.556603773584904</v>
      </c>
      <c r="F690" s="2">
        <f>Table2[[#This Row],[Дніпропетровська область]]*100</f>
        <v>48.578199052132703</v>
      </c>
      <c r="G690" s="2">
        <f>Table2[[#This Row],[Донецька область]]*100</f>
        <v>45.26699029126214</v>
      </c>
      <c r="H690" s="2">
        <f>Table2[[#This Row],[Житомирська область]]*100</f>
        <v>73.463114754098356</v>
      </c>
      <c r="I690" s="2">
        <f>Table2[[#This Row],[Закарпатська область]]*100</f>
        <v>16.554054054054053</v>
      </c>
      <c r="J690" s="2">
        <f>Table2[[#This Row],[Запорізька область]]*100</f>
        <v>67.584940312213035</v>
      </c>
      <c r="K690" s="2">
        <f>Table2[[#This Row],[Івано-Франківська область]]*100</f>
        <v>45.463812436289501</v>
      </c>
      <c r="L690" s="2">
        <f>Table2[[#This Row],[Київська область]]*100</f>
        <v>27.860169491525422</v>
      </c>
      <c r="M690" s="2">
        <f>Table2[[#This Row],[Кіровоградська область]]*100</f>
        <v>44.897959183673471</v>
      </c>
      <c r="N690" s="2">
        <f>Table2[[#This Row],[Луганська область]]*100</f>
        <v>24.444444444444443</v>
      </c>
      <c r="O690" s="2">
        <f>Table2[[#This Row],[Львівська область]]*100</f>
        <v>54.082914572864325</v>
      </c>
      <c r="P690" s="2">
        <f>Table2[[#This Row],[Миколаївська область]]*100</f>
        <v>43.862815884476532</v>
      </c>
      <c r="Q690" s="2">
        <f>Table2[[#This Row],[Одеська область]]*100</f>
        <v>53.25</v>
      </c>
      <c r="R690" s="2">
        <f>Table2[[#This Row],[Полтавська область]]*100</f>
        <v>79.558823529411754</v>
      </c>
      <c r="S690" s="2">
        <f>Table2[[#This Row],[Рівненська область]]*100</f>
        <v>47.137404580152669</v>
      </c>
      <c r="T690" s="2">
        <f>Table2[[#This Row],[Сумська область]]*100</f>
        <v>26.047358834244079</v>
      </c>
      <c r="U690" s="2">
        <f>Table2[[#This Row],[Тернопільська область]]*100</f>
        <v>62.565720294426917</v>
      </c>
      <c r="V690" s="2">
        <f>Table2[[#This Row],[Харківська область]]*100</f>
        <v>17.538126361655774</v>
      </c>
      <c r="W690" s="2">
        <f>Table2[[#This Row],[Херсонська область]]*100</f>
        <v>91.044776119402982</v>
      </c>
      <c r="X690" s="2">
        <f>Table2[[#This Row],[Хмельницька область]]*100</f>
        <v>47.111111111111107</v>
      </c>
      <c r="Y690" s="2">
        <f>Table2[[#This Row],[Черкаська область]]*100</f>
        <v>6.8354430379746836</v>
      </c>
      <c r="Z690" s="2">
        <f>Table2[[#This Row],[Чернівецька область]]*100</f>
        <v>48.490230905861459</v>
      </c>
      <c r="AA690" s="2">
        <f>Table2[[#This Row],[Чернігівська область]]*100</f>
        <v>54.223433242506815</v>
      </c>
    </row>
    <row r="691" spans="1:27" x14ac:dyDescent="0.35">
      <c r="A691" s="1">
        <v>44136</v>
      </c>
      <c r="B691" t="s">
        <v>49</v>
      </c>
      <c r="C691" s="2">
        <f>Table2[[#This Row],[м.Київ]]*100</f>
        <v>57.807308970099669</v>
      </c>
      <c r="D691" s="2">
        <f>Table2[[#This Row],[Вінницька область]]*100</f>
        <v>25.179856115107913</v>
      </c>
      <c r="E691" s="2">
        <f>Table2[[#This Row],[Волинська область]]*100</f>
        <v>59.633027522935777</v>
      </c>
      <c r="F691" s="2">
        <f>Table2[[#This Row],[Дніпропетровська область]]*100</f>
        <v>44.607843137254903</v>
      </c>
      <c r="G691" s="2">
        <f>Table2[[#This Row],[Донецька область]]*100</f>
        <v>86.36363636363636</v>
      </c>
      <c r="H691" s="2">
        <f>Table2[[#This Row],[Житомирська область]]*100</f>
        <v>30.921052631578949</v>
      </c>
      <c r="I691" s="2">
        <f>Table2[[#This Row],[Закарпатська область]]*100</f>
        <v>55.737704918032783</v>
      </c>
      <c r="J691" s="2">
        <f>Table2[[#This Row],[Запорізька область]]*100</f>
        <v>44.444444444444443</v>
      </c>
      <c r="K691" s="2">
        <f>Table2[[#This Row],[Івано-Франківська область]]*100</f>
        <v>79.166666666666657</v>
      </c>
      <c r="L691" s="2">
        <f>Table2[[#This Row],[Київська область]]*100</f>
        <v>59.13978494623656</v>
      </c>
      <c r="M691" s="2">
        <f>Table2[[#This Row],[Кіровоградська область]]*100</f>
        <v>42.622950819672127</v>
      </c>
      <c r="N691" s="2">
        <f>Table2[[#This Row],[Луганська область]]*100</f>
        <v>27.906976744186046</v>
      </c>
      <c r="O691" s="2">
        <f>Table2[[#This Row],[Львівська область]]*100</f>
        <v>65.929203539823007</v>
      </c>
      <c r="P691" s="2">
        <f>Table2[[#This Row],[Миколаївська область]]*100</f>
        <v>52.136752136752143</v>
      </c>
      <c r="Q691" s="2">
        <f>Table2[[#This Row],[Одеська область]]*100</f>
        <v>17.647058823529413</v>
      </c>
      <c r="R691" s="2">
        <f>Table2[[#This Row],[Полтавська область]]*100</f>
        <v>15.923566878980891</v>
      </c>
      <c r="S691" s="2">
        <f>Table2[[#This Row],[Рівненська область]]*100</f>
        <v>43.75</v>
      </c>
      <c r="T691" s="2">
        <f>Table2[[#This Row],[Сумська область]]*100</f>
        <v>41.333333333333336</v>
      </c>
      <c r="U691" s="2">
        <f>Table2[[#This Row],[Тернопільська область]]*100</f>
        <v>37.339055793991413</v>
      </c>
      <c r="V691" s="2">
        <f>Table2[[#This Row],[Харківська область]]*100</f>
        <v>43.778801843317972</v>
      </c>
      <c r="W691" s="2">
        <f>Table2[[#This Row],[Херсонська область]]*100</f>
        <v>56.25</v>
      </c>
      <c r="X691" s="2">
        <f>Table2[[#This Row],[Хмельницька область]]*100</f>
        <v>50</v>
      </c>
      <c r="Y691" s="2">
        <f>Table2[[#This Row],[Черкаська область]]*100</f>
        <v>65.934065934065927</v>
      </c>
      <c r="Z691" s="2">
        <f>Table2[[#This Row],[Чернівецька область]]*100</f>
        <v>58.035714285714292</v>
      </c>
      <c r="AA691" s="2">
        <f>Table2[[#This Row],[Чернігівська область]]*100</f>
        <v>27.419354838709676</v>
      </c>
    </row>
    <row r="692" spans="1:27" x14ac:dyDescent="0.35">
      <c r="A692" s="1">
        <v>44136</v>
      </c>
      <c r="B692" t="s">
        <v>50</v>
      </c>
      <c r="C692" s="2">
        <f>Table2[[#This Row],[м.Київ]]*100</f>
        <v>42.192691029900331</v>
      </c>
      <c r="D692" s="2">
        <f>Table2[[#This Row],[Вінницька область]]*100</f>
        <v>74.82014388489209</v>
      </c>
      <c r="E692" s="2">
        <f>Table2[[#This Row],[Волинська область]]*100</f>
        <v>40.366972477064223</v>
      </c>
      <c r="F692" s="2">
        <f>Table2[[#This Row],[Дніпропетровська область]]*100</f>
        <v>55.392156862745104</v>
      </c>
      <c r="G692" s="2">
        <f>Table2[[#This Row],[Донецька область]]*100</f>
        <v>13.636363636363635</v>
      </c>
      <c r="H692" s="2">
        <f>Table2[[#This Row],[Житомирська область]]*100</f>
        <v>69.078947368421055</v>
      </c>
      <c r="I692" s="2">
        <f>Table2[[#This Row],[Закарпатська область]]*100</f>
        <v>44.26229508196721</v>
      </c>
      <c r="J692" s="2">
        <f>Table2[[#This Row],[Запорізька область]]*100</f>
        <v>55.555555555555557</v>
      </c>
      <c r="K692" s="2">
        <f>Table2[[#This Row],[Івано-Франківська область]]*100</f>
        <v>20.833333333333336</v>
      </c>
      <c r="L692" s="2">
        <f>Table2[[#This Row],[Київська область]]*100</f>
        <v>40.86021505376344</v>
      </c>
      <c r="M692" s="2">
        <f>Table2[[#This Row],[Кіровоградська область]]*100</f>
        <v>57.377049180327866</v>
      </c>
      <c r="N692" s="2">
        <f>Table2[[#This Row],[Луганська область]]*100</f>
        <v>72.093023255813947</v>
      </c>
      <c r="O692" s="2">
        <f>Table2[[#This Row],[Львівська область]]*100</f>
        <v>34.070796460176986</v>
      </c>
      <c r="P692" s="2">
        <f>Table2[[#This Row],[Миколаївська область]]*100</f>
        <v>47.863247863247864</v>
      </c>
      <c r="Q692" s="2">
        <f>Table2[[#This Row],[Одеська область]]*100</f>
        <v>82.35294117647058</v>
      </c>
      <c r="R692" s="2">
        <f>Table2[[#This Row],[Полтавська область]]*100</f>
        <v>84.076433121019107</v>
      </c>
      <c r="S692" s="2">
        <f>Table2[[#This Row],[Рівненська область]]*100</f>
        <v>56.25</v>
      </c>
      <c r="T692" s="2">
        <f>Table2[[#This Row],[Сумська область]]*100</f>
        <v>58.666666666666664</v>
      </c>
      <c r="U692" s="2">
        <f>Table2[[#This Row],[Тернопільська область]]*100</f>
        <v>62.660944206008587</v>
      </c>
      <c r="V692" s="2">
        <f>Table2[[#This Row],[Харківська область]]*100</f>
        <v>56.221198156682028</v>
      </c>
      <c r="W692" s="2">
        <f>Table2[[#This Row],[Херсонська область]]*100</f>
        <v>43.75</v>
      </c>
      <c r="X692" s="2">
        <f>Table2[[#This Row],[Хмельницька область]]*100</f>
        <v>50</v>
      </c>
      <c r="Y692" s="2">
        <f>Table2[[#This Row],[Черкаська область]]*100</f>
        <v>34.065934065934066</v>
      </c>
      <c r="Z692" s="2">
        <f>Table2[[#This Row],[Чернівецька область]]*100</f>
        <v>41.964285714285715</v>
      </c>
      <c r="AA692" s="2">
        <f>Table2[[#This Row],[Чернігівська область]]*100</f>
        <v>72.58064516129032</v>
      </c>
    </row>
    <row r="693" spans="1:27" x14ac:dyDescent="0.35">
      <c r="A693" s="1">
        <v>44136</v>
      </c>
      <c r="B693" t="s">
        <v>51</v>
      </c>
      <c r="C693" s="2">
        <f>Table2[[#This Row],[м.Київ]]*100</f>
        <v>11.224489795918368</v>
      </c>
      <c r="D693" s="2">
        <f>Table2[[#This Row],[Вінницька область]]*100</f>
        <v>26.114649681528661</v>
      </c>
      <c r="E693" s="2">
        <f>Table2[[#This Row],[Волинська область]]*100</f>
        <v>12.582781456953644</v>
      </c>
      <c r="F693" s="2">
        <f>Table2[[#This Row],[Дніпропетровська область]]*100</f>
        <v>1.3274336283185841</v>
      </c>
      <c r="G693" s="2">
        <f>Table2[[#This Row],[Донецька область]]*100</f>
        <v>4.0201005025125625</v>
      </c>
      <c r="H693" s="2">
        <f>Table2[[#This Row],[Житомирська область]]*100</f>
        <v>8.9947089947089935</v>
      </c>
      <c r="I693" s="2">
        <f>Table2[[#This Row],[Закарпатська область]]*100</f>
        <v>12.686567164179104</v>
      </c>
      <c r="J693" s="2">
        <f>Table2[[#This Row],[Запорізька область]]*100</f>
        <v>11.111111111111111</v>
      </c>
      <c r="K693" s="2">
        <f>Table2[[#This Row],[Івано-Франківська область]]*100</f>
        <v>34.027777777777779</v>
      </c>
      <c r="L693" s="2">
        <f>Table2[[#This Row],[Київська область]]*100</f>
        <v>13.756613756613756</v>
      </c>
      <c r="M693" s="2">
        <f>Table2[[#This Row],[Кіровоградська область]]*100</f>
        <v>17.307692307692307</v>
      </c>
      <c r="N693" s="2">
        <f>Table2[[#This Row],[Луганська область]]*100</f>
        <v>8.6614173228346463</v>
      </c>
      <c r="O693" s="2">
        <f>Table2[[#This Row],[Львівська область]]*100</f>
        <v>22.272727272727273</v>
      </c>
      <c r="P693" s="2">
        <f>Table2[[#This Row],[Миколаївська область]]*100</f>
        <v>3.2679738562091507</v>
      </c>
      <c r="Q693" s="2">
        <f>Table2[[#This Row],[Одеська область]]*100</f>
        <v>4.8780487804878048</v>
      </c>
      <c r="R693" s="2">
        <f>Table2[[#This Row],[Полтавська область]]*100</f>
        <v>6.6889632107023411</v>
      </c>
      <c r="S693" s="2">
        <f>Table2[[#This Row],[Рівненська область]]*100</f>
        <v>5.1948051948051948</v>
      </c>
      <c r="T693" s="2">
        <f>Table2[[#This Row],[Сумська область]]*100</f>
        <v>8.4615384615384617</v>
      </c>
      <c r="U693" s="2">
        <f>Table2[[#This Row],[Тернопільська область]]*100</f>
        <v>10.83743842364532</v>
      </c>
      <c r="V693" s="2">
        <f>Table2[[#This Row],[Харківська область]]*100</f>
        <v>28.571428571428569</v>
      </c>
      <c r="W693" s="2">
        <f>Table2[[#This Row],[Херсонська область]]*100</f>
        <v>5.5865921787709496</v>
      </c>
      <c r="X693" s="2">
        <f>Table2[[#This Row],[Хмельницька область]]*100</f>
        <v>18.88111888111888</v>
      </c>
      <c r="Y693" s="2">
        <f>Table2[[#This Row],[Черкаська область]]*100</f>
        <v>10.434782608695652</v>
      </c>
      <c r="Z693" s="2">
        <f>Table2[[#This Row],[Чернівецька область]]*100</f>
        <v>1.3245033112582782</v>
      </c>
      <c r="AA693" s="2">
        <f>Table2[[#This Row],[Чернігівська область]]*100</f>
        <v>8.3969465648854964</v>
      </c>
    </row>
    <row r="694" spans="1:27" x14ac:dyDescent="0.35">
      <c r="A694" s="1">
        <v>44136</v>
      </c>
      <c r="B694" t="s">
        <v>52</v>
      </c>
      <c r="C694" s="2">
        <f>Table2[[#This Row],[м.Київ]]*100</f>
        <v>88.775510204081627</v>
      </c>
      <c r="D694" s="2">
        <f>Table2[[#This Row],[Вінницька область]]*100</f>
        <v>73.885350318471339</v>
      </c>
      <c r="E694" s="2">
        <f>Table2[[#This Row],[Волинська область]]*100</f>
        <v>87.41721854304636</v>
      </c>
      <c r="F694" s="2">
        <f>Table2[[#This Row],[Дніпропетровська область]]*100</f>
        <v>98.672566371681413</v>
      </c>
      <c r="G694" s="2">
        <f>Table2[[#This Row],[Донецька область]]*100</f>
        <v>95.979899497487438</v>
      </c>
      <c r="H694" s="2">
        <f>Table2[[#This Row],[Житомирська область]]*100</f>
        <v>91.005291005290999</v>
      </c>
      <c r="I694" s="2">
        <f>Table2[[#This Row],[Закарпатська область]]*100</f>
        <v>87.31343283582089</v>
      </c>
      <c r="J694" s="2">
        <f>Table2[[#This Row],[Запорізька область]]*100</f>
        <v>88.888888888888886</v>
      </c>
      <c r="K694" s="2">
        <f>Table2[[#This Row],[Івано-Франківська область]]*100</f>
        <v>65.972222222222214</v>
      </c>
      <c r="L694" s="2">
        <f>Table2[[#This Row],[Київська область]]*100</f>
        <v>86.24338624338624</v>
      </c>
      <c r="M694" s="2">
        <f>Table2[[#This Row],[Кіровоградська область]]*100</f>
        <v>82.692307692307693</v>
      </c>
      <c r="N694" s="2">
        <f>Table2[[#This Row],[Луганська область]]*100</f>
        <v>91.338582677165363</v>
      </c>
      <c r="O694" s="2">
        <f>Table2[[#This Row],[Львівська область]]*100</f>
        <v>77.72727272727272</v>
      </c>
      <c r="P694" s="2">
        <f>Table2[[#This Row],[Миколаївська область]]*100</f>
        <v>96.732026143790847</v>
      </c>
      <c r="Q694" s="2">
        <f>Table2[[#This Row],[Одеська область]]*100</f>
        <v>95.121951219512198</v>
      </c>
      <c r="R694" s="2">
        <f>Table2[[#This Row],[Полтавська область]]*100</f>
        <v>93.31103678929766</v>
      </c>
      <c r="S694" s="2">
        <f>Table2[[#This Row],[Рівненська область]]*100</f>
        <v>94.805194805194802</v>
      </c>
      <c r="T694" s="2">
        <f>Table2[[#This Row],[Сумська область]]*100</f>
        <v>91.538461538461533</v>
      </c>
      <c r="U694" s="2">
        <f>Table2[[#This Row],[Тернопільська область]]*100</f>
        <v>89.162561576354676</v>
      </c>
      <c r="V694" s="2">
        <f>Table2[[#This Row],[Харківська область]]*100</f>
        <v>71.428571428571431</v>
      </c>
      <c r="W694" s="2">
        <f>Table2[[#This Row],[Херсонська область]]*100</f>
        <v>94.413407821229043</v>
      </c>
      <c r="X694" s="2">
        <f>Table2[[#This Row],[Хмельницька область]]*100</f>
        <v>81.11888111888112</v>
      </c>
      <c r="Y694" s="2">
        <f>Table2[[#This Row],[Черкаська область]]*100</f>
        <v>89.565217391304358</v>
      </c>
      <c r="Z694" s="2">
        <f>Table2[[#This Row],[Чернівецька область]]*100</f>
        <v>98.675496688741731</v>
      </c>
      <c r="AA694" s="2">
        <f>Table2[[#This Row],[Чернігівська область]]*100</f>
        <v>91.603053435114504</v>
      </c>
    </row>
    <row r="695" spans="1:27" x14ac:dyDescent="0.35">
      <c r="A695" s="1">
        <v>44137</v>
      </c>
      <c r="B695" t="s">
        <v>30</v>
      </c>
      <c r="C695" s="2">
        <f>Table2[[#This Row],[м.Київ]]*100</f>
        <v>65.203145478374836</v>
      </c>
      <c r="D695" s="2">
        <f>Table2[[#This Row],[Вінницька область]]*100</f>
        <v>27.543953116675546</v>
      </c>
      <c r="E695" s="2">
        <f>Table2[[#This Row],[Волинська область]]*100</f>
        <v>46.136189747513392</v>
      </c>
      <c r="F695" s="2">
        <f>Table2[[#This Row],[Дніпропетровська область]]*100</f>
        <v>34.35814455231931</v>
      </c>
      <c r="G695" s="2">
        <f>Table2[[#This Row],[Донецька область]]*100</f>
        <v>22.10475732820759</v>
      </c>
      <c r="H695" s="2">
        <f>Table2[[#This Row],[Житомирська область]]*100</f>
        <v>47.621914509331724</v>
      </c>
      <c r="I695" s="2">
        <f>Table2[[#This Row],[Закарпатська область]]*100</f>
        <v>47.522935779816514</v>
      </c>
      <c r="J695" s="2">
        <f>Table2[[#This Row],[Запорізька область]]*100</f>
        <v>49.384236453201972</v>
      </c>
      <c r="K695" s="2">
        <f>Table2[[#This Row],[Івано-Франківська область]]*100</f>
        <v>57.844779452819651</v>
      </c>
      <c r="L695" s="2">
        <f>Table2[[#This Row],[Київська область]]*100</f>
        <v>48.173130972456434</v>
      </c>
      <c r="M695" s="2">
        <f>Table2[[#This Row],[Кіровоградська область]]*100</f>
        <v>68.907563025210081</v>
      </c>
      <c r="N695" s="2">
        <f>Table2[[#This Row],[Луганська область]]*100</f>
        <v>51.292246520874748</v>
      </c>
      <c r="O695" s="2">
        <f>Table2[[#This Row],[Львівська область]]*100</f>
        <v>39.294117647058826</v>
      </c>
      <c r="P695" s="2">
        <f>Table2[[#This Row],[Миколаївська область]]*100</f>
        <v>36.684782608695656</v>
      </c>
      <c r="Q695" s="2">
        <f>Table2[[#This Row],[Одеська область]]*100</f>
        <v>47.378048780487802</v>
      </c>
      <c r="R695" s="2">
        <f>Table2[[#This Row],[Полтавська область]]*100</f>
        <v>27.830687830687829</v>
      </c>
      <c r="S695" s="2">
        <f>Table2[[#This Row],[Рівненська область]]*100</f>
        <v>54.1015625</v>
      </c>
      <c r="T695" s="2">
        <f>Table2[[#This Row],[Сумська область]]*100</f>
        <v>17.80821917808219</v>
      </c>
      <c r="U695" s="2">
        <f>Table2[[#This Row],[Тернопільська область]]*100</f>
        <v>43.868212324588164</v>
      </c>
      <c r="V695" s="2">
        <f>Table2[[#This Row],[Харківська область]]*100</f>
        <v>32.281624306164183</v>
      </c>
      <c r="W695" s="2">
        <f>Table2[[#This Row],[Херсонська область]]*100</f>
        <v>69.302325581395351</v>
      </c>
      <c r="X695" s="2">
        <f>Table2[[#This Row],[Хмельницька область]]*100</f>
        <v>47.985901309164149</v>
      </c>
      <c r="Y695" s="2">
        <f>Table2[[#This Row],[Черкаська область]]*100</f>
        <v>41.696969696969703</v>
      </c>
      <c r="Z695" s="2">
        <f>Table2[[#This Row],[Чернівецька область]]*100</f>
        <v>49.533381191672646</v>
      </c>
      <c r="AA695" s="2">
        <f>Table2[[#This Row],[Чернігівська область]]*100</f>
        <v>49.176728869374315</v>
      </c>
    </row>
    <row r="696" spans="1:27" x14ac:dyDescent="0.35">
      <c r="A696" s="1">
        <v>44137</v>
      </c>
      <c r="B696" t="s">
        <v>31</v>
      </c>
      <c r="C696" s="2">
        <f>Table2[[#This Row],[м.Київ]]*100</f>
        <v>13.138925294888605</v>
      </c>
      <c r="D696" s="2">
        <f>Table2[[#This Row],[Вінницька область]]*100</f>
        <v>42.940863079381984</v>
      </c>
      <c r="E696" s="2">
        <f>Table2[[#This Row],[Волинська область]]*100</f>
        <v>19.739862280030607</v>
      </c>
      <c r="F696" s="2">
        <f>Table2[[#This Row],[Дніпропетровська область]]*100</f>
        <v>22.276159654800438</v>
      </c>
      <c r="G696" s="2">
        <f>Table2[[#This Row],[Донецька область]]*100</f>
        <v>51.609802979336848</v>
      </c>
      <c r="H696" s="2">
        <f>Table2[[#This Row],[Житомирська область]]*100</f>
        <v>38.169777242624939</v>
      </c>
      <c r="I696" s="2">
        <f>Table2[[#This Row],[Закарпатська область]]*100</f>
        <v>14.250764525993882</v>
      </c>
      <c r="J696" s="2">
        <f>Table2[[#This Row],[Запорізька область]]*100</f>
        <v>21.798029556650238</v>
      </c>
      <c r="K696" s="2">
        <f>Table2[[#This Row],[Івано-Франківська область]]*100</f>
        <v>23.506420993858189</v>
      </c>
      <c r="L696" s="2">
        <f>Table2[[#This Row],[Київська область]]*100</f>
        <v>18.493535694210216</v>
      </c>
      <c r="M696" s="2">
        <f>Table2[[#This Row],[Кіровоградська область]]*100</f>
        <v>7.5630252100840289</v>
      </c>
      <c r="N696" s="2">
        <f>Table2[[#This Row],[Луганська область]]*100</f>
        <v>16.302186878727632</v>
      </c>
      <c r="O696" s="2">
        <f>Table2[[#This Row],[Львівська область]]*100</f>
        <v>28.268907563025213</v>
      </c>
      <c r="P696" s="2">
        <f>Table2[[#This Row],[Миколаївська область]]*100</f>
        <v>20.720108695652172</v>
      </c>
      <c r="Q696" s="2">
        <f>Table2[[#This Row],[Одеська область]]*100</f>
        <v>24.45121951219512</v>
      </c>
      <c r="R696" s="2">
        <f>Table2[[#This Row],[Полтавська область]]*100</f>
        <v>63.915343915343911</v>
      </c>
      <c r="S696" s="2">
        <f>Table2[[#This Row],[Рівненська область]]*100</f>
        <v>25.5859375</v>
      </c>
      <c r="T696" s="2">
        <f>Table2[[#This Row],[Сумська область]]*100</f>
        <v>61.643835616438359</v>
      </c>
      <c r="U696" s="2">
        <f>Table2[[#This Row],[Тернопільська область]]*100</f>
        <v>10.616229408175714</v>
      </c>
      <c r="V696" s="2">
        <f>Table2[[#This Row],[Харківська область]]*100</f>
        <v>29.886064855390014</v>
      </c>
      <c r="W696" s="2">
        <f>Table2[[#This Row],[Херсонська область]]*100</f>
        <v>0</v>
      </c>
      <c r="X696" s="2">
        <f>Table2[[#This Row],[Хмельницька область]]*100</f>
        <v>19.587109768378653</v>
      </c>
      <c r="Y696" s="2">
        <f>Table2[[#This Row],[Черкаська область]]*100</f>
        <v>3.2727272727272663</v>
      </c>
      <c r="Z696" s="2">
        <f>Table2[[#This Row],[Чернівецька область]]*100</f>
        <v>21.608040201005025</v>
      </c>
      <c r="AA696" s="2">
        <f>Table2[[#This Row],[Чернігівська область]]*100</f>
        <v>20.417124039517027</v>
      </c>
    </row>
    <row r="697" spans="1:27" x14ac:dyDescent="0.35">
      <c r="A697" s="1">
        <v>44137</v>
      </c>
      <c r="B697" t="s">
        <v>32</v>
      </c>
      <c r="C697" s="2">
        <f>Table2[[#This Row],[м.Київ]]*100</f>
        <v>78.342070773263444</v>
      </c>
      <c r="D697" s="2">
        <f>Table2[[#This Row],[Вінницька область]]*100</f>
        <v>70.484816196057537</v>
      </c>
      <c r="E697" s="2">
        <f>Table2[[#This Row],[Волинська область]]*100</f>
        <v>65.876052027543992</v>
      </c>
      <c r="F697" s="2">
        <f>Table2[[#This Row],[Дніпропетровська область]]*100</f>
        <v>56.634304207119747</v>
      </c>
      <c r="G697" s="2">
        <f>Table2[[#This Row],[Донецька область]]*100</f>
        <v>73.714560307544446</v>
      </c>
      <c r="H697" s="2">
        <f>Table2[[#This Row],[Житомирська область]]*100</f>
        <v>85.791691751956662</v>
      </c>
      <c r="I697" s="2">
        <f>Table2[[#This Row],[Закарпатська область]]*100</f>
        <v>61.773700305810394</v>
      </c>
      <c r="J697" s="2">
        <f>Table2[[#This Row],[Запорізька область]]*100</f>
        <v>71.182266009852214</v>
      </c>
      <c r="K697" s="2">
        <f>Table2[[#This Row],[Івано-Франківська область]]*100</f>
        <v>81.351200446677836</v>
      </c>
      <c r="L697" s="2">
        <f>Table2[[#This Row],[Київська область]]*100</f>
        <v>66.666666666666657</v>
      </c>
      <c r="M697" s="2">
        <f>Table2[[#This Row],[Кіровоградська область]]*100</f>
        <v>76.470588235294116</v>
      </c>
      <c r="N697" s="2">
        <f>Table2[[#This Row],[Луганська область]]*100</f>
        <v>67.59443339960238</v>
      </c>
      <c r="O697" s="2">
        <f>Table2[[#This Row],[Львівська область]]*100</f>
        <v>67.563025210084035</v>
      </c>
      <c r="P697" s="2">
        <f>Table2[[#This Row],[Миколаївська область]]*100</f>
        <v>57.404891304347828</v>
      </c>
      <c r="Q697" s="2">
        <f>Table2[[#This Row],[Одеська область]]*100</f>
        <v>71.829268292682926</v>
      </c>
      <c r="R697" s="2">
        <f>Table2[[#This Row],[Полтавська область]]*100</f>
        <v>91.746031746031747</v>
      </c>
      <c r="S697" s="2">
        <f>Table2[[#This Row],[Рівненська область]]*100</f>
        <v>79.6875</v>
      </c>
      <c r="T697" s="2">
        <f>Table2[[#This Row],[Сумська область]]*100</f>
        <v>79.452054794520549</v>
      </c>
      <c r="U697" s="2">
        <f>Table2[[#This Row],[Тернопільська область]]*100</f>
        <v>54.484441732763877</v>
      </c>
      <c r="V697" s="2">
        <f>Table2[[#This Row],[Харківська область]]*100</f>
        <v>62.167689161554193</v>
      </c>
      <c r="W697" s="2">
        <f>Table2[[#This Row],[Херсонська область]]*100</f>
        <v>69.302325581395351</v>
      </c>
      <c r="X697" s="2">
        <f>Table2[[#This Row],[Хмельницька область]]*100</f>
        <v>67.573011077542802</v>
      </c>
      <c r="Y697" s="2">
        <f>Table2[[#This Row],[Черкаська область]]*100</f>
        <v>44.969696969696969</v>
      </c>
      <c r="Z697" s="2">
        <f>Table2[[#This Row],[Чернівецька область]]*100</f>
        <v>71.141421392677671</v>
      </c>
      <c r="AA697" s="2">
        <f>Table2[[#This Row],[Чернігівська область]]*100</f>
        <v>69.593852908891336</v>
      </c>
    </row>
    <row r="698" spans="1:27" x14ac:dyDescent="0.35">
      <c r="A698" s="1">
        <v>44137</v>
      </c>
      <c r="B698" t="s">
        <v>33</v>
      </c>
      <c r="C698" s="2">
        <f>Table2[[#This Row],[м.Київ]]*100</f>
        <v>21.65792922673656</v>
      </c>
      <c r="D698" s="2">
        <f>Table2[[#This Row],[Вінницька область]]*100</f>
        <v>29.51518380394247</v>
      </c>
      <c r="E698" s="2">
        <f>Table2[[#This Row],[Волинська область]]*100</f>
        <v>34.123947972456001</v>
      </c>
      <c r="F698" s="2">
        <f>Table2[[#This Row],[Дніпропетровська область]]*100</f>
        <v>43.365695792880253</v>
      </c>
      <c r="G698" s="2">
        <f>Table2[[#This Row],[Донецька область]]*100</f>
        <v>26.285439692455558</v>
      </c>
      <c r="H698" s="2">
        <f>Table2[[#This Row],[Житомирська область]]*100</f>
        <v>14.208308248043334</v>
      </c>
      <c r="I698" s="2">
        <f>Table2[[#This Row],[Закарпатська область]]*100</f>
        <v>38.226299694189606</v>
      </c>
      <c r="J698" s="2">
        <f>Table2[[#This Row],[Запорізька область]]*100</f>
        <v>28.817733990147786</v>
      </c>
      <c r="K698" s="2">
        <f>Table2[[#This Row],[Івано-Франківська область]]*100</f>
        <v>18.64879955332216</v>
      </c>
      <c r="L698" s="2">
        <f>Table2[[#This Row],[Київська область]]*100</f>
        <v>33.33333333333335</v>
      </c>
      <c r="M698" s="2">
        <f>Table2[[#This Row],[Кіровоградська область]]*100</f>
        <v>23.529411764705888</v>
      </c>
      <c r="N698" s="2">
        <f>Table2[[#This Row],[Луганська область]]*100</f>
        <v>32.40556660039762</v>
      </c>
      <c r="O698" s="2">
        <f>Table2[[#This Row],[Львівська область]]*100</f>
        <v>32.436974789915965</v>
      </c>
      <c r="P698" s="2">
        <f>Table2[[#This Row],[Миколаївська область]]*100</f>
        <v>42.595108695652172</v>
      </c>
      <c r="Q698" s="2">
        <f>Table2[[#This Row],[Одеська область]]*100</f>
        <v>28.170731707317074</v>
      </c>
      <c r="R698" s="2">
        <f>Table2[[#This Row],[Полтавська область]]*100</f>
        <v>8.2539682539682584</v>
      </c>
      <c r="S698" s="2">
        <f>Table2[[#This Row],[Рівненська область]]*100</f>
        <v>20.3125</v>
      </c>
      <c r="T698" s="2">
        <f>Table2[[#This Row],[Сумська область]]*100</f>
        <v>20.547945205479444</v>
      </c>
      <c r="U698" s="2">
        <f>Table2[[#This Row],[Тернопільська область]]*100</f>
        <v>45.515558267236123</v>
      </c>
      <c r="V698" s="2">
        <f>Table2[[#This Row],[Харківська область]]*100</f>
        <v>37.832310838445807</v>
      </c>
      <c r="W698" s="2">
        <f>Table2[[#This Row],[Херсонська область]]*100</f>
        <v>30.697674418604649</v>
      </c>
      <c r="X698" s="2">
        <f>Table2[[#This Row],[Хмельницька область]]*100</f>
        <v>32.426988922457198</v>
      </c>
      <c r="Y698" s="2">
        <f>Table2[[#This Row],[Черкаська область]]*100</f>
        <v>55.030303030303031</v>
      </c>
      <c r="Z698" s="2">
        <f>Table2[[#This Row],[Чернівецька область]]*100</f>
        <v>28.858578607322329</v>
      </c>
      <c r="AA698" s="2">
        <f>Table2[[#This Row],[Чернігівська область]]*100</f>
        <v>30.406147091108661</v>
      </c>
    </row>
    <row r="699" spans="1:27" x14ac:dyDescent="0.35">
      <c r="A699" s="1">
        <v>44137</v>
      </c>
      <c r="B699" t="s">
        <v>46</v>
      </c>
      <c r="C699" s="2">
        <f>Table2[[#This Row],[м.Київ]]*100</f>
        <v>33.731906859660164</v>
      </c>
      <c r="D699" s="2">
        <f>Table2[[#This Row],[Вінницька область]]*100</f>
        <v>47.960764068146617</v>
      </c>
      <c r="E699" s="2">
        <f>Table2[[#This Row],[Волинська область]]*100</f>
        <v>31.676557863501483</v>
      </c>
      <c r="F699" s="2">
        <f>Table2[[#This Row],[Дніпропетровська область]]*100</f>
        <v>29.647435897435898</v>
      </c>
      <c r="G699" s="2">
        <f>Table2[[#This Row],[Донецька область]]*100</f>
        <v>32.911392405063289</v>
      </c>
      <c r="H699" s="2">
        <f>Table2[[#This Row],[Житомирська область]]*100</f>
        <v>49.821337417049513</v>
      </c>
      <c r="I699" s="2">
        <f>Table2[[#This Row],[Закарпатська область]]*100</f>
        <v>36.895522388059703</v>
      </c>
      <c r="J699" s="2">
        <f>Table2[[#This Row],[Запорізька область]]*100</f>
        <v>52.36486486486487</v>
      </c>
      <c r="K699" s="2">
        <f>Table2[[#This Row],[Івано-Франківська область]]*100</f>
        <v>51.658767772511851</v>
      </c>
      <c r="L699" s="2">
        <f>Table2[[#This Row],[Київська область]]*100</f>
        <v>49.789029535864984</v>
      </c>
      <c r="M699" s="2">
        <f>Table2[[#This Row],[Кіровоградська область]]*100</f>
        <v>59.466019417475721</v>
      </c>
      <c r="N699" s="2">
        <f>Table2[[#This Row],[Луганська область]]*100</f>
        <v>16.981132075471699</v>
      </c>
      <c r="O699" s="2">
        <f>Table2[[#This Row],[Львівська область]]*100</f>
        <v>50.944000000000003</v>
      </c>
      <c r="P699" s="2">
        <f>Table2[[#This Row],[Миколаївська область]]*100</f>
        <v>35.517019910083491</v>
      </c>
      <c r="Q699" s="2">
        <f>Table2[[#This Row],[Одеська область]]*100</f>
        <v>35.169988276670573</v>
      </c>
      <c r="R699" s="2">
        <f>Table2[[#This Row],[Полтавська область]]*100</f>
        <v>54.251968503937007</v>
      </c>
      <c r="S699" s="2">
        <f>Table2[[#This Row],[Рівненська область]]*100</f>
        <v>36.541143654114364</v>
      </c>
      <c r="T699" s="2">
        <f>Table2[[#This Row],[Сумська область]]*100</f>
        <v>43.288324066719618</v>
      </c>
      <c r="U699" s="2">
        <f>Table2[[#This Row],[Тернопільська область]]*100</f>
        <v>38.486055776892428</v>
      </c>
      <c r="V699" s="2">
        <f>Table2[[#This Row],[Харківська область]]*100</f>
        <v>25.163398692810457</v>
      </c>
      <c r="W699" s="2">
        <f>Table2[[#This Row],[Херсонська область]]*100</f>
        <v>75.94458438287154</v>
      </c>
      <c r="X699" s="2">
        <f>Table2[[#This Row],[Хмельницька область]]*100</f>
        <v>55.441678867740364</v>
      </c>
      <c r="Y699" s="2">
        <f>Table2[[#This Row],[Черкаська область]]*100</f>
        <v>47.786606129398415</v>
      </c>
      <c r="Z699" s="2">
        <f>Table2[[#This Row],[Чернівецька область]]*100</f>
        <v>40.042674253200566</v>
      </c>
      <c r="AA699" s="2">
        <f>Table2[[#This Row],[Чернігівська область]]*100</f>
        <v>31.913043478260871</v>
      </c>
    </row>
    <row r="700" spans="1:27" x14ac:dyDescent="0.35">
      <c r="A700" s="1">
        <v>44137</v>
      </c>
      <c r="B700" t="s">
        <v>47</v>
      </c>
      <c r="C700" s="2">
        <f>Table2[[#This Row],[м.Київ]]*100</f>
        <v>73.134328358208961</v>
      </c>
      <c r="D700" s="2">
        <f>Table2[[#This Row],[Вінницька область]]*100</f>
        <v>44.886975242195909</v>
      </c>
      <c r="E700" s="2">
        <f>Table2[[#This Row],[Волинська область]]*100</f>
        <v>65.807962529273993</v>
      </c>
      <c r="F700" s="2">
        <f>Table2[[#This Row],[Дніпропетровська область]]*100</f>
        <v>50.579150579150578</v>
      </c>
      <c r="G700" s="2">
        <f>Table2[[#This Row],[Донецька область]]*100</f>
        <v>55.64903846153846</v>
      </c>
      <c r="H700" s="2">
        <f>Table2[[#This Row],[Житомирська область]]*100</f>
        <v>25.307377049180328</v>
      </c>
      <c r="I700" s="2">
        <f>Table2[[#This Row],[Закарпатська область]]*100</f>
        <v>83.980582524271838</v>
      </c>
      <c r="J700" s="2">
        <f>Table2[[#This Row],[Запорізька область]]*100</f>
        <v>33.456221198156683</v>
      </c>
      <c r="K700" s="2">
        <f>Table2[[#This Row],[Івано-Франківська область]]*100</f>
        <v>54.943934760448521</v>
      </c>
      <c r="L700" s="2">
        <f>Table2[[#This Row],[Київська область]]*100</f>
        <v>73.41101694915254</v>
      </c>
      <c r="M700" s="2">
        <f>Table2[[#This Row],[Кіровоградська область]]*100</f>
        <v>48.163265306122447</v>
      </c>
      <c r="N700" s="2">
        <f>Table2[[#This Row],[Луганська область]]*100</f>
        <v>73.333333333333329</v>
      </c>
      <c r="O700" s="2">
        <f>Table2[[#This Row],[Львівська область]]*100</f>
        <v>50.565326633165832</v>
      </c>
      <c r="P700" s="2">
        <f>Table2[[#This Row],[Миколаївська область]]*100</f>
        <v>55.153707052441227</v>
      </c>
      <c r="Q700" s="2">
        <f>Table2[[#This Row],[Одеська область]]*100</f>
        <v>47.833333333333336</v>
      </c>
      <c r="R700" s="2">
        <f>Table2[[#This Row],[Полтавська область]]*100</f>
        <v>19.158200290275762</v>
      </c>
      <c r="S700" s="2">
        <f>Table2[[#This Row],[Рівненська область]]*100</f>
        <v>52.480916030534353</v>
      </c>
      <c r="T700" s="2">
        <f>Table2[[#This Row],[Сумська область]]*100</f>
        <v>74.495412844036707</v>
      </c>
      <c r="U700" s="2">
        <f>Table2[[#This Row],[Тернопільська область]]*100</f>
        <v>40.26915113871636</v>
      </c>
      <c r="V700" s="2">
        <f>Table2[[#This Row],[Харківська область]]*100</f>
        <v>82.575757575757578</v>
      </c>
      <c r="W700" s="2">
        <f>Table2[[#This Row],[Херсонська область]]*100</f>
        <v>8.4577114427860707</v>
      </c>
      <c r="X700" s="2">
        <f>Table2[[#This Row],[Хмельницька область]]*100</f>
        <v>54.489436619718312</v>
      </c>
      <c r="Y700" s="2">
        <f>Table2[[#This Row],[Черкаська область]]*100</f>
        <v>88.123515439429937</v>
      </c>
      <c r="Z700" s="2">
        <f>Table2[[#This Row],[Чернівецька область]]*100</f>
        <v>51.332149200710475</v>
      </c>
      <c r="AA700" s="2">
        <f>Table2[[#This Row],[Чернігівська область]]*100</f>
        <v>46.049046321525886</v>
      </c>
    </row>
    <row r="701" spans="1:27" x14ac:dyDescent="0.35">
      <c r="A701" s="1">
        <v>44137</v>
      </c>
      <c r="B701" t="s">
        <v>48</v>
      </c>
      <c r="C701" s="2">
        <f>Table2[[#This Row],[м.Київ]]*100</f>
        <v>26.865671641791046</v>
      </c>
      <c r="D701" s="2">
        <f>Table2[[#This Row],[Вінницька область]]*100</f>
        <v>55.113024757804084</v>
      </c>
      <c r="E701" s="2">
        <f>Table2[[#This Row],[Волинська область]]*100</f>
        <v>34.192037470725992</v>
      </c>
      <c r="F701" s="2">
        <f>Table2[[#This Row],[Дніпропетровська область]]*100</f>
        <v>49.420849420849422</v>
      </c>
      <c r="G701" s="2">
        <f>Table2[[#This Row],[Донецька область]]*100</f>
        <v>44.350961538461533</v>
      </c>
      <c r="H701" s="2">
        <f>Table2[[#This Row],[Житомирська область]]*100</f>
        <v>74.692622950819683</v>
      </c>
      <c r="I701" s="2">
        <f>Table2[[#This Row],[Закарпатська область]]*100</f>
        <v>16.019417475728158</v>
      </c>
      <c r="J701" s="2">
        <f>Table2[[#This Row],[Запорізька область]]*100</f>
        <v>66.543778801843317</v>
      </c>
      <c r="K701" s="2">
        <f>Table2[[#This Row],[Івано-Франківська область]]*100</f>
        <v>45.056065239551479</v>
      </c>
      <c r="L701" s="2">
        <f>Table2[[#This Row],[Київська область]]*100</f>
        <v>26.58898305084746</v>
      </c>
      <c r="M701" s="2">
        <f>Table2[[#This Row],[Кіровоградська область]]*100</f>
        <v>51.836734693877553</v>
      </c>
      <c r="N701" s="2">
        <f>Table2[[#This Row],[Луганська область]]*100</f>
        <v>26.666666666666668</v>
      </c>
      <c r="O701" s="2">
        <f>Table2[[#This Row],[Львівська область]]*100</f>
        <v>49.434673366834168</v>
      </c>
      <c r="P701" s="2">
        <f>Table2[[#This Row],[Миколаївська область]]*100</f>
        <v>44.846292947558766</v>
      </c>
      <c r="Q701" s="2">
        <f>Table2[[#This Row],[Одеська область]]*100</f>
        <v>52.166666666666664</v>
      </c>
      <c r="R701" s="2">
        <f>Table2[[#This Row],[Полтавська область]]*100</f>
        <v>80.841799709724242</v>
      </c>
      <c r="S701" s="2">
        <f>Table2[[#This Row],[Рівненська область]]*100</f>
        <v>47.519083969465647</v>
      </c>
      <c r="T701" s="2">
        <f>Table2[[#This Row],[Сумська область]]*100</f>
        <v>25.504587155963304</v>
      </c>
      <c r="U701" s="2">
        <f>Table2[[#This Row],[Тернопільська область]]*100</f>
        <v>59.730848861283647</v>
      </c>
      <c r="V701" s="2">
        <f>Table2[[#This Row],[Харківська область]]*100</f>
        <v>17.424242424242426</v>
      </c>
      <c r="W701" s="2">
        <f>Table2[[#This Row],[Херсонська область]]*100</f>
        <v>91.542288557213936</v>
      </c>
      <c r="X701" s="2">
        <f>Table2[[#This Row],[Хмельницька область]]*100</f>
        <v>45.510563380281688</v>
      </c>
      <c r="Y701" s="2">
        <f>Table2[[#This Row],[Черкаська область]]*100</f>
        <v>11.87648456057007</v>
      </c>
      <c r="Z701" s="2">
        <f>Table2[[#This Row],[Чернівецька область]]*100</f>
        <v>48.667850799289518</v>
      </c>
      <c r="AA701" s="2">
        <f>Table2[[#This Row],[Чернігівська область]]*100</f>
        <v>53.950953678474114</v>
      </c>
    </row>
    <row r="702" spans="1:27" x14ac:dyDescent="0.35">
      <c r="A702" s="1">
        <v>44137</v>
      </c>
      <c r="B702" t="s">
        <v>49</v>
      </c>
      <c r="C702" s="2">
        <f>Table2[[#This Row],[м.Київ]]*100</f>
        <v>62.126245847176079</v>
      </c>
      <c r="D702" s="2">
        <f>Table2[[#This Row],[Вінницька область]]*100</f>
        <v>20.863309352517987</v>
      </c>
      <c r="E702" s="2">
        <f>Table2[[#This Row],[Волинська область]]*100</f>
        <v>58.715596330275233</v>
      </c>
      <c r="F702" s="2">
        <f>Table2[[#This Row],[Дніпропетровська область]]*100</f>
        <v>44.075829383886258</v>
      </c>
      <c r="G702" s="2">
        <f>Table2[[#This Row],[Донецька область]]*100</f>
        <v>86.36363636363636</v>
      </c>
      <c r="H702" s="2">
        <f>Table2[[#This Row],[Житомирська область]]*100</f>
        <v>43.421052631578952</v>
      </c>
      <c r="I702" s="2">
        <f>Table2[[#This Row],[Закарпатська область]]*100</f>
        <v>62.295081967213115</v>
      </c>
      <c r="J702" s="2">
        <f>Table2[[#This Row],[Запорізька область]]*100</f>
        <v>45.486111111111107</v>
      </c>
      <c r="K702" s="2">
        <f>Table2[[#This Row],[Івано-Франківська область]]*100</f>
        <v>81.25</v>
      </c>
      <c r="L702" s="2">
        <f>Table2[[#This Row],[Київська область]]*100</f>
        <v>59.677419354838712</v>
      </c>
      <c r="M702" s="2">
        <f>Table2[[#This Row],[Кіровоградська область]]*100</f>
        <v>44.26229508196721</v>
      </c>
      <c r="N702" s="2">
        <f>Table2[[#This Row],[Луганська область]]*100</f>
        <v>53.488372093023251</v>
      </c>
      <c r="O702" s="2">
        <f>Table2[[#This Row],[Львівська область]]*100</f>
        <v>69.026548672566364</v>
      </c>
      <c r="P702" s="2">
        <f>Table2[[#This Row],[Миколаївська область]]*100</f>
        <v>36.585365853658537</v>
      </c>
      <c r="Q702" s="2">
        <f>Table2[[#This Row],[Одеська область]]*100</f>
        <v>17.647058823529413</v>
      </c>
      <c r="R702" s="2">
        <f>Table2[[#This Row],[Полтавська область]]*100</f>
        <v>17.197452229299362</v>
      </c>
      <c r="S702" s="2">
        <f>Table2[[#This Row],[Рівненська область]]*100</f>
        <v>41.071428571428569</v>
      </c>
      <c r="T702" s="2">
        <f>Table2[[#This Row],[Сумська область]]*100</f>
        <v>44</v>
      </c>
      <c r="U702" s="2">
        <f>Table2[[#This Row],[Тернопільська область]]*100</f>
        <v>37.768240343347642</v>
      </c>
      <c r="V702" s="2">
        <f>Table2[[#This Row],[Харківська область]]*100</f>
        <v>44.761904761904766</v>
      </c>
      <c r="W702" s="2">
        <f>Table2[[#This Row],[Херсонська область]]*100</f>
        <v>53.125</v>
      </c>
      <c r="X702" s="2">
        <f>Table2[[#This Row],[Хмельницька область]]*100</f>
        <v>53.174603174603178</v>
      </c>
      <c r="Y702" s="2">
        <f>Table2[[#This Row],[Черкаська область]]*100</f>
        <v>69.767441860465112</v>
      </c>
      <c r="Z702" s="2">
        <f>Table2[[#This Row],[Чернівецька область]]*100</f>
        <v>57.142857142857139</v>
      </c>
      <c r="AA702" s="2">
        <f>Table2[[#This Row],[Чернігівська область]]*100</f>
        <v>28.225806451612907</v>
      </c>
    </row>
    <row r="703" spans="1:27" x14ac:dyDescent="0.35">
      <c r="A703" s="1">
        <v>44137</v>
      </c>
      <c r="B703" t="s">
        <v>50</v>
      </c>
      <c r="C703" s="2">
        <f>Table2[[#This Row],[м.Київ]]*100</f>
        <v>37.873754152823921</v>
      </c>
      <c r="D703" s="2">
        <f>Table2[[#This Row],[Вінницька область]]*100</f>
        <v>79.136690647482013</v>
      </c>
      <c r="E703" s="2">
        <f>Table2[[#This Row],[Волинська область]]*100</f>
        <v>41.284403669724774</v>
      </c>
      <c r="F703" s="2">
        <f>Table2[[#This Row],[Дніпропетровська область]]*100</f>
        <v>55.924170616113742</v>
      </c>
      <c r="G703" s="2">
        <f>Table2[[#This Row],[Донецька область]]*100</f>
        <v>13.636363636363635</v>
      </c>
      <c r="H703" s="2">
        <f>Table2[[#This Row],[Житомирська область]]*100</f>
        <v>56.578947368421048</v>
      </c>
      <c r="I703" s="2">
        <f>Table2[[#This Row],[Закарпатська область]]*100</f>
        <v>37.704918032786885</v>
      </c>
      <c r="J703" s="2">
        <f>Table2[[#This Row],[Запорізька область]]*100</f>
        <v>54.513888888888886</v>
      </c>
      <c r="K703" s="2">
        <f>Table2[[#This Row],[Івано-Франківська область]]*100</f>
        <v>18.75</v>
      </c>
      <c r="L703" s="2">
        <f>Table2[[#This Row],[Київська область]]*100</f>
        <v>40.322580645161288</v>
      </c>
      <c r="M703" s="2">
        <f>Table2[[#This Row],[Кіровоградська область]]*100</f>
        <v>55.737704918032783</v>
      </c>
      <c r="N703" s="2">
        <f>Table2[[#This Row],[Луганська область]]*100</f>
        <v>46.511627906976742</v>
      </c>
      <c r="O703" s="2">
        <f>Table2[[#This Row],[Львівська область]]*100</f>
        <v>30.973451327433626</v>
      </c>
      <c r="P703" s="2">
        <f>Table2[[#This Row],[Миколаївська область]]*100</f>
        <v>63.414634146341463</v>
      </c>
      <c r="Q703" s="2">
        <f>Table2[[#This Row],[Одеська область]]*100</f>
        <v>82.35294117647058</v>
      </c>
      <c r="R703" s="2">
        <f>Table2[[#This Row],[Полтавська область]]*100</f>
        <v>82.802547770700642</v>
      </c>
      <c r="S703" s="2">
        <f>Table2[[#This Row],[Рівненська область]]*100</f>
        <v>58.928571428571431</v>
      </c>
      <c r="T703" s="2">
        <f>Table2[[#This Row],[Сумська область]]*100</f>
        <v>56.000000000000007</v>
      </c>
      <c r="U703" s="2">
        <f>Table2[[#This Row],[Тернопільська область]]*100</f>
        <v>62.231759656652365</v>
      </c>
      <c r="V703" s="2">
        <f>Table2[[#This Row],[Харківська область]]*100</f>
        <v>55.238095238095241</v>
      </c>
      <c r="W703" s="2">
        <f>Table2[[#This Row],[Херсонська область]]*100</f>
        <v>46.875</v>
      </c>
      <c r="X703" s="2">
        <f>Table2[[#This Row],[Хмельницька область]]*100</f>
        <v>46.825396825396822</v>
      </c>
      <c r="Y703" s="2">
        <f>Table2[[#This Row],[Черкаська область]]*100</f>
        <v>30.232558139534881</v>
      </c>
      <c r="Z703" s="2">
        <f>Table2[[#This Row],[Чернівецька область]]*100</f>
        <v>42.857142857142854</v>
      </c>
      <c r="AA703" s="2">
        <f>Table2[[#This Row],[Чернігівська область]]*100</f>
        <v>71.774193548387103</v>
      </c>
    </row>
    <row r="704" spans="1:27" x14ac:dyDescent="0.35">
      <c r="A704" s="1">
        <v>44137</v>
      </c>
      <c r="B704" t="s">
        <v>51</v>
      </c>
      <c r="C704" s="2">
        <f>Table2[[#This Row],[м.Київ]]*100</f>
        <v>11.224489795918368</v>
      </c>
      <c r="D704" s="2">
        <f>Table2[[#This Row],[Вінницька область]]*100</f>
        <v>28.02547770700637</v>
      </c>
      <c r="E704" s="2">
        <f>Table2[[#This Row],[Волинська область]]*100</f>
        <v>14.569536423841059</v>
      </c>
      <c r="F704" s="2">
        <f>Table2[[#This Row],[Дніпропетровська область]]*100</f>
        <v>2.4336283185840708</v>
      </c>
      <c r="G704" s="2">
        <f>Table2[[#This Row],[Донецька область]]*100</f>
        <v>7.1770334928229662</v>
      </c>
      <c r="H704" s="2">
        <f>Table2[[#This Row],[Житомирська область]]*100</f>
        <v>10.582010582010582</v>
      </c>
      <c r="I704" s="2">
        <f>Table2[[#This Row],[Закарпатська область]]*100</f>
        <v>12.686567164179104</v>
      </c>
      <c r="J704" s="2">
        <f>Table2[[#This Row],[Запорізька область]]*100</f>
        <v>10.569105691056912</v>
      </c>
      <c r="K704" s="2">
        <f>Table2[[#This Row],[Івано-Франківська область]]*100</f>
        <v>38.888888888888893</v>
      </c>
      <c r="L704" s="2">
        <f>Table2[[#This Row],[Київська область]]*100</f>
        <v>14.285714285714285</v>
      </c>
      <c r="M704" s="2">
        <f>Table2[[#This Row],[Кіровоградська область]]*100</f>
        <v>13.461538461538462</v>
      </c>
      <c r="N704" s="2">
        <f>Table2[[#This Row],[Луганська область]]*100</f>
        <v>11.023622047244094</v>
      </c>
      <c r="O704" s="2">
        <f>Table2[[#This Row],[Львівська область]]*100</f>
        <v>21.363636363636363</v>
      </c>
      <c r="P704" s="2">
        <f>Table2[[#This Row],[Миколаївська область]]*100</f>
        <v>4.5454545454545459</v>
      </c>
      <c r="Q704" s="2">
        <f>Table2[[#This Row],[Одеська область]]*100</f>
        <v>4.8780487804878048</v>
      </c>
      <c r="R704" s="2">
        <f>Table2[[#This Row],[Полтавська область]]*100</f>
        <v>7.023411371237458</v>
      </c>
      <c r="S704" s="2">
        <f>Table2[[#This Row],[Рівненська область]]*100</f>
        <v>2.5974025974025974</v>
      </c>
      <c r="T704" s="2">
        <f>Table2[[#This Row],[Сумська область]]*100</f>
        <v>7.6923076923076925</v>
      </c>
      <c r="U704" s="2">
        <f>Table2[[#This Row],[Тернопільська область]]*100</f>
        <v>10.83743842364532</v>
      </c>
      <c r="V704" s="2">
        <f>Table2[[#This Row],[Харківська область]]*100</f>
        <v>27.96352583586626</v>
      </c>
      <c r="W704" s="2">
        <f>Table2[[#This Row],[Херсонська область]]*100</f>
        <v>5.5865921787709496</v>
      </c>
      <c r="X704" s="2">
        <f>Table2[[#This Row],[Хмельницька область]]*100</f>
        <v>20.97902097902098</v>
      </c>
      <c r="Y704" s="2">
        <f>Table2[[#This Row],[Черкаська область]]*100</f>
        <v>11.304347826086957</v>
      </c>
      <c r="Z704" s="2">
        <f>Table2[[#This Row],[Чернівецька область]]*100</f>
        <v>1.9867549668874174</v>
      </c>
      <c r="AA704" s="2">
        <f>Table2[[#This Row],[Чернігівська область]]*100</f>
        <v>9.9236641221374047</v>
      </c>
    </row>
    <row r="705" spans="1:27" x14ac:dyDescent="0.35">
      <c r="A705" s="1">
        <v>44137</v>
      </c>
      <c r="B705" t="s">
        <v>52</v>
      </c>
      <c r="C705" s="2">
        <f>Table2[[#This Row],[м.Київ]]*100</f>
        <v>88.775510204081627</v>
      </c>
      <c r="D705" s="2">
        <f>Table2[[#This Row],[Вінницька область]]*100</f>
        <v>71.974522292993626</v>
      </c>
      <c r="E705" s="2">
        <f>Table2[[#This Row],[Волинська область]]*100</f>
        <v>85.430463576158942</v>
      </c>
      <c r="F705" s="2">
        <f>Table2[[#This Row],[Дніпропетровська область]]*100</f>
        <v>97.56637168141593</v>
      </c>
      <c r="G705" s="2">
        <f>Table2[[#This Row],[Донецька область]]*100</f>
        <v>92.822966507177028</v>
      </c>
      <c r="H705" s="2">
        <f>Table2[[#This Row],[Житомирська область]]*100</f>
        <v>89.417989417989418</v>
      </c>
      <c r="I705" s="2">
        <f>Table2[[#This Row],[Закарпатська область]]*100</f>
        <v>87.31343283582089</v>
      </c>
      <c r="J705" s="2">
        <f>Table2[[#This Row],[Запорізька область]]*100</f>
        <v>89.430894308943081</v>
      </c>
      <c r="K705" s="2">
        <f>Table2[[#This Row],[Івано-Франківська область]]*100</f>
        <v>61.111111111111114</v>
      </c>
      <c r="L705" s="2">
        <f>Table2[[#This Row],[Київська область]]*100</f>
        <v>85.714285714285708</v>
      </c>
      <c r="M705" s="2">
        <f>Table2[[#This Row],[Кіровоградська область]]*100</f>
        <v>86.538461538461547</v>
      </c>
      <c r="N705" s="2">
        <f>Table2[[#This Row],[Луганська область]]*100</f>
        <v>88.976377952755897</v>
      </c>
      <c r="O705" s="2">
        <f>Table2[[#This Row],[Львівська область]]*100</f>
        <v>78.63636363636364</v>
      </c>
      <c r="P705" s="2">
        <f>Table2[[#This Row],[Миколаївська область]]*100</f>
        <v>95.454545454545453</v>
      </c>
      <c r="Q705" s="2">
        <f>Table2[[#This Row],[Одеська область]]*100</f>
        <v>95.121951219512198</v>
      </c>
      <c r="R705" s="2">
        <f>Table2[[#This Row],[Полтавська область]]*100</f>
        <v>92.976588628762542</v>
      </c>
      <c r="S705" s="2">
        <f>Table2[[#This Row],[Рівненська область]]*100</f>
        <v>97.402597402597408</v>
      </c>
      <c r="T705" s="2">
        <f>Table2[[#This Row],[Сумська область]]*100</f>
        <v>92.307692307692307</v>
      </c>
      <c r="U705" s="2">
        <f>Table2[[#This Row],[Тернопільська область]]*100</f>
        <v>89.162561576354676</v>
      </c>
      <c r="V705" s="2">
        <f>Table2[[#This Row],[Харківська область]]*100</f>
        <v>72.036474164133736</v>
      </c>
      <c r="W705" s="2">
        <f>Table2[[#This Row],[Херсонська область]]*100</f>
        <v>94.413407821229043</v>
      </c>
      <c r="X705" s="2">
        <f>Table2[[#This Row],[Хмельницька область]]*100</f>
        <v>79.020979020979027</v>
      </c>
      <c r="Y705" s="2">
        <f>Table2[[#This Row],[Черкаська область]]*100</f>
        <v>88.695652173913047</v>
      </c>
      <c r="Z705" s="2">
        <f>Table2[[#This Row],[Чернівецька область]]*100</f>
        <v>98.013245033112582</v>
      </c>
      <c r="AA705" s="2">
        <f>Table2[[#This Row],[Чернігівська область]]*100</f>
        <v>90.07633587786259</v>
      </c>
    </row>
    <row r="706" spans="1:27" x14ac:dyDescent="0.35">
      <c r="A706" s="1">
        <v>44138</v>
      </c>
      <c r="B706" t="s">
        <v>30</v>
      </c>
      <c r="C706" s="2">
        <f>Table2[[#This Row],[м.Київ]]*100</f>
        <v>52.941176470588239</v>
      </c>
      <c r="D706" s="2">
        <f>Table2[[#This Row],[Вінницька область]]*100</f>
        <v>24.826851358550879</v>
      </c>
      <c r="E706" s="2">
        <f>Table2[[#This Row],[Волинська область]]*100</f>
        <v>44.12202380952381</v>
      </c>
      <c r="F706" s="2">
        <f>Table2[[#This Row],[Дніпропетровська область]]*100</f>
        <v>33.171521035598708</v>
      </c>
      <c r="G706" s="2">
        <f>Table2[[#This Row],[Донецька область]]*100</f>
        <v>26.285439692455547</v>
      </c>
      <c r="H706" s="2">
        <f>Table2[[#This Row],[Житомирська область]]*100</f>
        <v>46.417820590006023</v>
      </c>
      <c r="I706" s="2">
        <f>Table2[[#This Row],[Закарпатська область]]*100</f>
        <v>48.807339449541288</v>
      </c>
      <c r="J706" s="2">
        <f>Table2[[#This Row],[Запорізька область]]*100</f>
        <v>49.137931034482754</v>
      </c>
      <c r="K706" s="2">
        <f>Table2[[#This Row],[Івано-Франківська область]]*100</f>
        <v>60.022333891680624</v>
      </c>
      <c r="L706" s="2">
        <f>Table2[[#This Row],[Київська область]]*100</f>
        <v>45.942982456140349</v>
      </c>
      <c r="M706" s="2">
        <f>Table2[[#This Row],[Кіровоградська область]]*100</f>
        <v>44.280442804428041</v>
      </c>
      <c r="N706" s="2">
        <f>Table2[[#This Row],[Луганська область]]*100</f>
        <v>51.689860834990064</v>
      </c>
      <c r="O706" s="2">
        <f>Table2[[#This Row],[Львівська область]]*100</f>
        <v>46.319327731092436</v>
      </c>
      <c r="P706" s="2">
        <f>Table2[[#This Row],[Миколаївська область]]*100</f>
        <v>36.820652173913047</v>
      </c>
      <c r="Q706" s="2">
        <f>Table2[[#This Row],[Одеська область]]*100</f>
        <v>47.378048780487802</v>
      </c>
      <c r="R706" s="2">
        <f>Table2[[#This Row],[Полтавська область]]*100</f>
        <v>26.87830687830688</v>
      </c>
      <c r="S706" s="2">
        <f>Table2[[#This Row],[Рівненська область]]*100</f>
        <v>55.260570304818089</v>
      </c>
      <c r="T706" s="2">
        <f>Table2[[#This Row],[Сумська область]]*100</f>
        <v>18.840579710144929</v>
      </c>
      <c r="U706" s="2">
        <f>Table2[[#This Row],[Тернопільська область]]*100</f>
        <v>40.817571690054912</v>
      </c>
      <c r="V706" s="2">
        <f>Table2[[#This Row],[Харківська область]]*100</f>
        <v>35.46596552731522</v>
      </c>
      <c r="W706" s="2">
        <f>Table2[[#This Row],[Херсонська область]]*100</f>
        <v>74.883720930232556</v>
      </c>
      <c r="X706" s="2">
        <f>Table2[[#This Row],[Хмельницька область]]*100</f>
        <v>47.88519637462236</v>
      </c>
      <c r="Y706" s="2">
        <f>Table2[[#This Row],[Черкаська область]]*100</f>
        <v>40.848484848484851</v>
      </c>
      <c r="Z706" s="2">
        <f>Table2[[#This Row],[Чернівецька область]]*100</f>
        <v>49.820531227566406</v>
      </c>
      <c r="AA706" s="2">
        <f>Table2[[#This Row],[Чернігівська область]]*100</f>
        <v>49.615806805708011</v>
      </c>
    </row>
    <row r="707" spans="1:27" x14ac:dyDescent="0.35">
      <c r="A707" s="1">
        <v>44138</v>
      </c>
      <c r="B707" t="s">
        <v>31</v>
      </c>
      <c r="C707" s="2">
        <f>Table2[[#This Row],[м.Київ]]*100</f>
        <v>12.342436974789916</v>
      </c>
      <c r="D707" s="2">
        <f>Table2[[#This Row],[Вінницька область]]*100</f>
        <v>41.981885988279153</v>
      </c>
      <c r="E707" s="2">
        <f>Table2[[#This Row],[Волинська область]]*100</f>
        <v>18.154761904761902</v>
      </c>
      <c r="F707" s="2">
        <f>Table2[[#This Row],[Дніпропетровська область]]*100</f>
        <v>21.952535059331179</v>
      </c>
      <c r="G707" s="2">
        <f>Table2[[#This Row],[Донецька область]]*100</f>
        <v>47.669389716482456</v>
      </c>
      <c r="H707" s="2">
        <f>Table2[[#This Row],[Житомирська область]]*100</f>
        <v>37.086092715231771</v>
      </c>
      <c r="I707" s="2">
        <f>Table2[[#This Row],[Закарпатська область]]*100</f>
        <v>14.801223241590211</v>
      </c>
      <c r="J707" s="2">
        <f>Table2[[#This Row],[Запорізька область]]*100</f>
        <v>22.352216748768477</v>
      </c>
      <c r="K707" s="2">
        <f>Table2[[#This Row],[Івано-Франківська область]]*100</f>
        <v>20.993858179787829</v>
      </c>
      <c r="L707" s="2">
        <f>Table2[[#This Row],[Київська область]]*100</f>
        <v>18.475877192982459</v>
      </c>
      <c r="M707" s="2">
        <f>Table2[[#This Row],[Кіровоградська область]]*100</f>
        <v>1.8450184501844991</v>
      </c>
      <c r="N707" s="2">
        <f>Table2[[#This Row],[Луганська область]]*100</f>
        <v>17.495029821073548</v>
      </c>
      <c r="O707" s="2">
        <f>Table2[[#This Row],[Львівська область]]*100</f>
        <v>22.117647058823525</v>
      </c>
      <c r="P707" s="2">
        <f>Table2[[#This Row],[Миколаївська область]]*100</f>
        <v>17.663043478260864</v>
      </c>
      <c r="Q707" s="2">
        <f>Table2[[#This Row],[Одеська область]]*100</f>
        <v>26.707317073170721</v>
      </c>
      <c r="R707" s="2">
        <f>Table2[[#This Row],[Полтавська область]]*100</f>
        <v>63.597883597883595</v>
      </c>
      <c r="S707" s="2">
        <f>Table2[[#This Row],[Рівненська область]]*100</f>
        <v>24.090462143559488</v>
      </c>
      <c r="T707" s="2">
        <f>Table2[[#This Row],[Сумська область]]*100</f>
        <v>58.178053830227739</v>
      </c>
      <c r="U707" s="2">
        <f>Table2[[#This Row],[Тернопільська область]]*100</f>
        <v>11.775472849298351</v>
      </c>
      <c r="V707" s="2">
        <f>Table2[[#This Row],[Харківська область]]*100</f>
        <v>27.139935728892787</v>
      </c>
      <c r="W707" s="2">
        <f>Table2[[#This Row],[Херсонська область]]*100</f>
        <v>0</v>
      </c>
      <c r="X707" s="2">
        <f>Table2[[#This Row],[Хмельницька область]]*100</f>
        <v>19.385699899295062</v>
      </c>
      <c r="Y707" s="2">
        <f>Table2[[#This Row],[Черкаська область]]*100</f>
        <v>3.9999999999999982</v>
      </c>
      <c r="Z707" s="2">
        <f>Table2[[#This Row],[Чернівецька область]]*100</f>
        <v>22.325915290739413</v>
      </c>
      <c r="AA707" s="2">
        <f>Table2[[#This Row],[Чернігівська область]]*100</f>
        <v>17.563117453347981</v>
      </c>
    </row>
    <row r="708" spans="1:27" x14ac:dyDescent="0.35">
      <c r="A708" s="1">
        <v>44138</v>
      </c>
      <c r="B708" t="s">
        <v>32</v>
      </c>
      <c r="C708" s="2">
        <f>Table2[[#This Row],[м.Київ]]*100</f>
        <v>65.283613445378151</v>
      </c>
      <c r="D708" s="2">
        <f>Table2[[#This Row],[Вінницька область]]*100</f>
        <v>66.808737346830043</v>
      </c>
      <c r="E708" s="2">
        <f>Table2[[#This Row],[Волинська область]]*100</f>
        <v>62.276785714285708</v>
      </c>
      <c r="F708" s="2">
        <f>Table2[[#This Row],[Дніпропетровська область]]*100</f>
        <v>55.124056094929884</v>
      </c>
      <c r="G708" s="2">
        <f>Table2[[#This Row],[Донецька область]]*100</f>
        <v>73.954829408938011</v>
      </c>
      <c r="H708" s="2">
        <f>Table2[[#This Row],[Житомирська область]]*100</f>
        <v>83.503913305237802</v>
      </c>
      <c r="I708" s="2">
        <f>Table2[[#This Row],[Закарпатська область]]*100</f>
        <v>63.608562691131496</v>
      </c>
      <c r="J708" s="2">
        <f>Table2[[#This Row],[Запорізька область]]*100</f>
        <v>71.490147783251231</v>
      </c>
      <c r="K708" s="2">
        <f>Table2[[#This Row],[Івано-Франківська область]]*100</f>
        <v>81.016192071468453</v>
      </c>
      <c r="L708" s="2">
        <f>Table2[[#This Row],[Київська область]]*100</f>
        <v>64.418859649122808</v>
      </c>
      <c r="M708" s="2">
        <f>Table2[[#This Row],[Кіровоградська область]]*100</f>
        <v>46.125461254612546</v>
      </c>
      <c r="N708" s="2">
        <f>Table2[[#This Row],[Луганська область]]*100</f>
        <v>69.184890656063615</v>
      </c>
      <c r="O708" s="2">
        <f>Table2[[#This Row],[Львівська область]]*100</f>
        <v>68.436974789915965</v>
      </c>
      <c r="P708" s="2">
        <f>Table2[[#This Row],[Миколаївська область]]*100</f>
        <v>54.483695652173914</v>
      </c>
      <c r="Q708" s="2">
        <f>Table2[[#This Row],[Одеська область]]*100</f>
        <v>74.08536585365853</v>
      </c>
      <c r="R708" s="2">
        <f>Table2[[#This Row],[Полтавська область]]*100</f>
        <v>90.476190476190482</v>
      </c>
      <c r="S708" s="2">
        <f>Table2[[#This Row],[Рівненська область]]*100</f>
        <v>79.35103244837758</v>
      </c>
      <c r="T708" s="2">
        <f>Table2[[#This Row],[Сумська область]]*100</f>
        <v>77.018633540372676</v>
      </c>
      <c r="U708" s="2">
        <f>Table2[[#This Row],[Тернопільська область]]*100</f>
        <v>52.593044539353265</v>
      </c>
      <c r="V708" s="2">
        <f>Table2[[#This Row],[Харківська область]]*100</f>
        <v>62.605901256208007</v>
      </c>
      <c r="W708" s="2">
        <f>Table2[[#This Row],[Херсонська область]]*100</f>
        <v>74.883720930232556</v>
      </c>
      <c r="X708" s="2">
        <f>Table2[[#This Row],[Хмельницька область]]*100</f>
        <v>67.27089627391743</v>
      </c>
      <c r="Y708" s="2">
        <f>Table2[[#This Row],[Черкаська область]]*100</f>
        <v>44.848484848484851</v>
      </c>
      <c r="Z708" s="2">
        <f>Table2[[#This Row],[Чернівецька область]]*100</f>
        <v>72.146446518305822</v>
      </c>
      <c r="AA708" s="2">
        <f>Table2[[#This Row],[Чернігівська область]]*100</f>
        <v>67.178924259055989</v>
      </c>
    </row>
    <row r="709" spans="1:27" x14ac:dyDescent="0.35">
      <c r="A709" s="1">
        <v>44138</v>
      </c>
      <c r="B709" t="s">
        <v>33</v>
      </c>
      <c r="C709" s="2">
        <f>Table2[[#This Row],[м.Київ]]*100</f>
        <v>34.716386554621849</v>
      </c>
      <c r="D709" s="2">
        <f>Table2[[#This Row],[Вінницька область]]*100</f>
        <v>33.191262653169964</v>
      </c>
      <c r="E709" s="2">
        <f>Table2[[#This Row],[Волинська область]]*100</f>
        <v>37.723214285714292</v>
      </c>
      <c r="F709" s="2">
        <f>Table2[[#This Row],[Дніпропетровська область]]*100</f>
        <v>44.875943905070116</v>
      </c>
      <c r="G709" s="2">
        <f>Table2[[#This Row],[Донецька область]]*100</f>
        <v>26.045170591061996</v>
      </c>
      <c r="H709" s="2">
        <f>Table2[[#This Row],[Житомирська область]]*100</f>
        <v>16.496086694762202</v>
      </c>
      <c r="I709" s="2">
        <f>Table2[[#This Row],[Закарпатська область]]*100</f>
        <v>36.391437308868504</v>
      </c>
      <c r="J709" s="2">
        <f>Table2[[#This Row],[Запорізька область]]*100</f>
        <v>28.509852216748765</v>
      </c>
      <c r="K709" s="2">
        <f>Table2[[#This Row],[Івано-Франківська область]]*100</f>
        <v>18.983807928531547</v>
      </c>
      <c r="L709" s="2">
        <f>Table2[[#This Row],[Київська область]]*100</f>
        <v>35.581140350877192</v>
      </c>
      <c r="M709" s="2">
        <f>Table2[[#This Row],[Кіровоградська область]]*100</f>
        <v>53.874538745387454</v>
      </c>
      <c r="N709" s="2">
        <f>Table2[[#This Row],[Луганська область]]*100</f>
        <v>30.815109343936385</v>
      </c>
      <c r="O709" s="2">
        <f>Table2[[#This Row],[Львівська область]]*100</f>
        <v>31.563025210084039</v>
      </c>
      <c r="P709" s="2">
        <f>Table2[[#This Row],[Миколаївська область]]*100</f>
        <v>45.516304347826086</v>
      </c>
      <c r="Q709" s="2">
        <f>Table2[[#This Row],[Одеська область]]*100</f>
        <v>25.914634146341477</v>
      </c>
      <c r="R709" s="2">
        <f>Table2[[#This Row],[Полтавська область]]*100</f>
        <v>9.5238095238095237</v>
      </c>
      <c r="S709" s="2">
        <f>Table2[[#This Row],[Рівненська область]]*100</f>
        <v>20.64896755162242</v>
      </c>
      <c r="T709" s="2">
        <f>Table2[[#This Row],[Сумська область]]*100</f>
        <v>22.981366459627328</v>
      </c>
      <c r="U709" s="2">
        <f>Table2[[#This Row],[Тернопільська область]]*100</f>
        <v>47.406955460646735</v>
      </c>
      <c r="V709" s="2">
        <f>Table2[[#This Row],[Харківська область]]*100</f>
        <v>37.394098743791993</v>
      </c>
      <c r="W709" s="2">
        <f>Table2[[#This Row],[Херсонська область]]*100</f>
        <v>25.116279069767444</v>
      </c>
      <c r="X709" s="2">
        <f>Table2[[#This Row],[Хмельницька область]]*100</f>
        <v>32.729103726082577</v>
      </c>
      <c r="Y709" s="2">
        <f>Table2[[#This Row],[Черкаська область]]*100</f>
        <v>55.151515151515149</v>
      </c>
      <c r="Z709" s="2">
        <f>Table2[[#This Row],[Чернівецька область]]*100</f>
        <v>27.853553481694181</v>
      </c>
      <c r="AA709" s="2">
        <f>Table2[[#This Row],[Чернігівська область]]*100</f>
        <v>32.821075740944003</v>
      </c>
    </row>
    <row r="710" spans="1:27" x14ac:dyDescent="0.35">
      <c r="A710" s="1">
        <v>44138</v>
      </c>
      <c r="B710" t="s">
        <v>46</v>
      </c>
      <c r="C710" s="2">
        <f>Table2[[#This Row],[м.Київ]]*100</f>
        <v>27.24961870869344</v>
      </c>
      <c r="D710" s="2">
        <f>Table2[[#This Row],[Вінницька область]]*100</f>
        <v>48.270521424883839</v>
      </c>
      <c r="E710" s="2">
        <f>Table2[[#This Row],[Волинська область]]*100</f>
        <v>30.785868781542895</v>
      </c>
      <c r="F710" s="2">
        <f>Table2[[#This Row],[Дніпропетровська область]]*100</f>
        <v>30.448717948717945</v>
      </c>
      <c r="G710" s="2">
        <f>Table2[[#This Row],[Донецька область]]*100</f>
        <v>42.681962025316459</v>
      </c>
      <c r="H710" s="2">
        <f>Table2[[#This Row],[Житомирська область]]*100</f>
        <v>49.821337417049513</v>
      </c>
      <c r="I710" s="2">
        <f>Table2[[#This Row],[Закарпатська область]]*100</f>
        <v>36.895522388059703</v>
      </c>
      <c r="J710" s="2">
        <f>Table2[[#This Row],[Запорізька область]]*100</f>
        <v>52.36486486486487</v>
      </c>
      <c r="K710" s="2">
        <f>Table2[[#This Row],[Івано-Франківська область]]*100</f>
        <v>51.658767772511851</v>
      </c>
      <c r="L710" s="2">
        <f>Table2[[#This Row],[Київська область]]*100</f>
        <v>49.92272024729521</v>
      </c>
      <c r="M710" s="2">
        <f>Table2[[#This Row],[Кіровоградська область]]*100</f>
        <v>41.038525963149084</v>
      </c>
      <c r="N710" s="2">
        <f>Table2[[#This Row],[Луганська область]]*100</f>
        <v>16.981132075471699</v>
      </c>
      <c r="O710" s="2">
        <f>Table2[[#This Row],[Львівська область]]*100</f>
        <v>50.944000000000003</v>
      </c>
      <c r="P710" s="2">
        <f>Table2[[#This Row],[Миколаївська область]]*100</f>
        <v>35.517019910083491</v>
      </c>
      <c r="Q710" s="2">
        <f>Table2[[#This Row],[Одеська область]]*100</f>
        <v>35.169988276670573</v>
      </c>
      <c r="R710" s="2">
        <f>Table2[[#This Row],[Полтавська область]]*100</f>
        <v>54.251968503937007</v>
      </c>
      <c r="S710" s="2">
        <f>Table2[[#This Row],[Рівненська область]]*100</f>
        <v>36.820083682008367</v>
      </c>
      <c r="T710" s="2">
        <f>Table2[[#This Row],[Сумська область]]*100</f>
        <v>43.41692789968652</v>
      </c>
      <c r="U710" s="2">
        <f>Table2[[#This Row],[Тернопільська область]]*100</f>
        <v>38.486055776892428</v>
      </c>
      <c r="V710" s="2">
        <f>Table2[[#This Row],[Харківська область]]*100</f>
        <v>25.272331154684096</v>
      </c>
      <c r="W710" s="2">
        <f>Table2[[#This Row],[Херсонська область]]*100</f>
        <v>75.94458438287154</v>
      </c>
      <c r="X710" s="2">
        <f>Table2[[#This Row],[Хмельницька область]]*100</f>
        <v>55.441678867740364</v>
      </c>
      <c r="Y710" s="2">
        <f>Table2[[#This Row],[Черкаська область]]*100</f>
        <v>47.786606129398415</v>
      </c>
      <c r="Z710" s="2">
        <f>Table2[[#This Row],[Чернівецька область]]*100</f>
        <v>44.665718349928881</v>
      </c>
      <c r="AA710" s="2">
        <f>Table2[[#This Row],[Чернігівська область]]*100</f>
        <v>31.913043478260871</v>
      </c>
    </row>
    <row r="711" spans="1:27" x14ac:dyDescent="0.35">
      <c r="A711" s="1">
        <v>44138</v>
      </c>
      <c r="B711" t="s">
        <v>47</v>
      </c>
      <c r="C711" s="2">
        <f>Table2[[#This Row],[м.Київ]]*100</f>
        <v>78.264925373134332</v>
      </c>
      <c r="D711" s="2">
        <f>Table2[[#This Row],[Вінницька область]]*100</f>
        <v>40.748663101604279</v>
      </c>
      <c r="E711" s="2">
        <f>Table2[[#This Row],[Волинська область]]*100</f>
        <v>60.889929742388759</v>
      </c>
      <c r="F711" s="2">
        <f>Table2[[#This Row],[Дніпропетровська область]]*100</f>
        <v>47.89473684210526</v>
      </c>
      <c r="G711" s="2">
        <f>Table2[[#This Row],[Донецька область]]*100</f>
        <v>65.245597775718252</v>
      </c>
      <c r="H711" s="2">
        <f>Table2[[#This Row],[Житомирська область]]*100</f>
        <v>26.434426229508194</v>
      </c>
      <c r="I711" s="2">
        <f>Table2[[#This Row],[Закарпатська область]]*100</f>
        <v>85.760517799352755</v>
      </c>
      <c r="J711" s="2">
        <f>Table2[[#This Row],[Запорізька область]]*100</f>
        <v>34.009216589861751</v>
      </c>
      <c r="K711" s="2">
        <f>Table2[[#This Row],[Івано-Франківська область]]*100</f>
        <v>49.847094801223243</v>
      </c>
      <c r="L711" s="2">
        <f>Table2[[#This Row],[Київська область]]*100</f>
        <v>72.858617131062957</v>
      </c>
      <c r="M711" s="2">
        <f>Table2[[#This Row],[Кіровоградська область]]*100</f>
        <v>51.020408163265309</v>
      </c>
      <c r="N711" s="2">
        <f>Table2[[#This Row],[Луганська область]]*100</f>
        <v>71.111111111111114</v>
      </c>
      <c r="O711" s="2">
        <f>Table2[[#This Row],[Львівська область]]*100</f>
        <v>52.51256281407035</v>
      </c>
      <c r="P711" s="2">
        <f>Table2[[#This Row],[Миколаївська область]]*100</f>
        <v>57.32368896925859</v>
      </c>
      <c r="Q711" s="2">
        <f>Table2[[#This Row],[Одеська область]]*100</f>
        <v>45.916666666666664</v>
      </c>
      <c r="R711" s="2">
        <f>Table2[[#This Row],[Полтавська область]]*100</f>
        <v>19.883889695210449</v>
      </c>
      <c r="S711" s="2">
        <f>Table2[[#This Row],[Рівненська область]]*100</f>
        <v>53.977272727272727</v>
      </c>
      <c r="T711" s="2">
        <f>Table2[[#This Row],[Сумська область]]*100</f>
        <v>75.270758122743686</v>
      </c>
      <c r="U711" s="2">
        <f>Table2[[#This Row],[Тернопільська область]]*100</f>
        <v>45.962732919254655</v>
      </c>
      <c r="V711" s="2">
        <f>Table2[[#This Row],[Харківська область]]*100</f>
        <v>82.327586206896555</v>
      </c>
      <c r="W711" s="2">
        <f>Table2[[#This Row],[Херсонська область]]*100</f>
        <v>10.779436152570481</v>
      </c>
      <c r="X711" s="2">
        <f>Table2[[#This Row],[Хмельницька область]]*100</f>
        <v>56.602112676056336</v>
      </c>
      <c r="Y711" s="2">
        <f>Table2[[#This Row],[Черкаська область]]*100</f>
        <v>87.88598574821853</v>
      </c>
      <c r="Z711" s="2">
        <f>Table2[[#This Row],[Чернівецька область]]*100</f>
        <v>45.541401273885349</v>
      </c>
      <c r="AA711" s="2">
        <f>Table2[[#This Row],[Чернігівська область]]*100</f>
        <v>42.779291553133511</v>
      </c>
    </row>
    <row r="712" spans="1:27" x14ac:dyDescent="0.35">
      <c r="A712" s="1">
        <v>44138</v>
      </c>
      <c r="B712" t="s">
        <v>48</v>
      </c>
      <c r="C712" s="2">
        <f>Table2[[#This Row],[м.Київ]]*100</f>
        <v>21.735074626865671</v>
      </c>
      <c r="D712" s="2">
        <f>Table2[[#This Row],[Вінницька область]]*100</f>
        <v>59.251336898395721</v>
      </c>
      <c r="E712" s="2">
        <f>Table2[[#This Row],[Волинська область]]*100</f>
        <v>39.110070257611241</v>
      </c>
      <c r="F712" s="2">
        <f>Table2[[#This Row],[Дніпропетровська область]]*100</f>
        <v>52.105263157894733</v>
      </c>
      <c r="G712" s="2">
        <f>Table2[[#This Row],[Донецька область]]*100</f>
        <v>34.754402224281748</v>
      </c>
      <c r="H712" s="2">
        <f>Table2[[#This Row],[Житомирська область]]*100</f>
        <v>73.565573770491795</v>
      </c>
      <c r="I712" s="2">
        <f>Table2[[#This Row],[Закарпатська область]]*100</f>
        <v>14.239482200647249</v>
      </c>
      <c r="J712" s="2">
        <f>Table2[[#This Row],[Запорізька область]]*100</f>
        <v>65.990783410138249</v>
      </c>
      <c r="K712" s="2">
        <f>Table2[[#This Row],[Івано-Франківська область]]*100</f>
        <v>50.15290519877675</v>
      </c>
      <c r="L712" s="2">
        <f>Table2[[#This Row],[Київська область]]*100</f>
        <v>27.141382868937047</v>
      </c>
      <c r="M712" s="2">
        <f>Table2[[#This Row],[Кіровоградська область]]*100</f>
        <v>48.979591836734691</v>
      </c>
      <c r="N712" s="2">
        <f>Table2[[#This Row],[Луганська область]]*100</f>
        <v>28.888888888888886</v>
      </c>
      <c r="O712" s="2">
        <f>Table2[[#This Row],[Львівська область]]*100</f>
        <v>47.48743718592965</v>
      </c>
      <c r="P712" s="2">
        <f>Table2[[#This Row],[Миколаївська область]]*100</f>
        <v>42.67631103074141</v>
      </c>
      <c r="Q712" s="2">
        <f>Table2[[#This Row],[Одеська область]]*100</f>
        <v>54.083333333333336</v>
      </c>
      <c r="R712" s="2">
        <f>Table2[[#This Row],[Полтавська область]]*100</f>
        <v>80.116110304789544</v>
      </c>
      <c r="S712" s="2">
        <f>Table2[[#This Row],[Рівненська область]]*100</f>
        <v>46.022727272727273</v>
      </c>
      <c r="T712" s="2">
        <f>Table2[[#This Row],[Сумська область]]*100</f>
        <v>24.729241877256317</v>
      </c>
      <c r="U712" s="2">
        <f>Table2[[#This Row],[Тернопільська область]]*100</f>
        <v>54.037267080745345</v>
      </c>
      <c r="V712" s="2">
        <f>Table2[[#This Row],[Харківська область]]*100</f>
        <v>17.672413793103448</v>
      </c>
      <c r="W712" s="2">
        <f>Table2[[#This Row],[Херсонська область]]*100</f>
        <v>89.220563847429517</v>
      </c>
      <c r="X712" s="2">
        <f>Table2[[#This Row],[Хмельницька область]]*100</f>
        <v>43.397887323943664</v>
      </c>
      <c r="Y712" s="2">
        <f>Table2[[#This Row],[Черкаська область]]*100</f>
        <v>12.114014251781473</v>
      </c>
      <c r="Z712" s="2">
        <f>Table2[[#This Row],[Чернівецька область]]*100</f>
        <v>54.458598726114651</v>
      </c>
      <c r="AA712" s="2">
        <f>Table2[[#This Row],[Чернігівська область]]*100</f>
        <v>57.220708446866489</v>
      </c>
    </row>
    <row r="713" spans="1:27" x14ac:dyDescent="0.35">
      <c r="A713" s="1">
        <v>44138</v>
      </c>
      <c r="B713" t="s">
        <v>49</v>
      </c>
      <c r="C713" s="2">
        <f>Table2[[#This Row],[м.Київ]]*100</f>
        <v>63.455149501661133</v>
      </c>
      <c r="D713" s="2">
        <f>Table2[[#This Row],[Вінницька область]]*100</f>
        <v>27.338129496402878</v>
      </c>
      <c r="E713" s="2">
        <f>Table2[[#This Row],[Волинська область]]*100</f>
        <v>56.88073394495413</v>
      </c>
      <c r="F713" s="2">
        <f>Table2[[#This Row],[Дніпропетровська область]]*100</f>
        <v>40.758293838862556</v>
      </c>
      <c r="G713" s="2">
        <f>Table2[[#This Row],[Донецька область]]*100</f>
        <v>86.931818181818173</v>
      </c>
      <c r="H713" s="2">
        <f>Table2[[#This Row],[Житомирська область]]*100</f>
        <v>40.131578947368425</v>
      </c>
      <c r="I713" s="2">
        <f>Table2[[#This Row],[Закарпатська область]]*100</f>
        <v>58.196721311475407</v>
      </c>
      <c r="J713" s="2">
        <f>Table2[[#This Row],[Запорізька область]]*100</f>
        <v>47.569444444444443</v>
      </c>
      <c r="K713" s="2">
        <f>Table2[[#This Row],[Івано-Франківська область]]*100</f>
        <v>81.25</v>
      </c>
      <c r="L713" s="2">
        <f>Table2[[#This Row],[Київська область]]*100</f>
        <v>65.053763440860209</v>
      </c>
      <c r="M713" s="2">
        <f>Table2[[#This Row],[Кіровоградська область]]*100</f>
        <v>44.26229508196721</v>
      </c>
      <c r="N713" s="2">
        <f>Table2[[#This Row],[Луганська область]]*100</f>
        <v>51.162790697674424</v>
      </c>
      <c r="O713" s="2">
        <f>Table2[[#This Row],[Львівська область]]*100</f>
        <v>56.194690265486727</v>
      </c>
      <c r="P713" s="2">
        <f>Table2[[#This Row],[Миколаївська область]]*100</f>
        <v>47.154471544715449</v>
      </c>
      <c r="Q713" s="2">
        <f>Table2[[#This Row],[Одеська область]]*100</f>
        <v>17.956656346749224</v>
      </c>
      <c r="R713" s="2">
        <f>Table2[[#This Row],[Полтавська область]]*100</f>
        <v>17.834394904458598</v>
      </c>
      <c r="S713" s="2">
        <f>Table2[[#This Row],[Рівненська область]]*100</f>
        <v>44.642857142857146</v>
      </c>
      <c r="T713" s="2">
        <f>Table2[[#This Row],[Сумська область]]*100</f>
        <v>44</v>
      </c>
      <c r="U713" s="2">
        <f>Table2[[#This Row],[Тернопільська область]]*100</f>
        <v>39.91416309012876</v>
      </c>
      <c r="V713" s="2">
        <f>Table2[[#This Row],[Харківська область]]*100</f>
        <v>48.095238095238095</v>
      </c>
      <c r="W713" s="2">
        <f>Table2[[#This Row],[Херсонська область]]*100</f>
        <v>67.708333333333343</v>
      </c>
      <c r="X713" s="2">
        <f>Table2[[#This Row],[Хмельницька область]]*100</f>
        <v>51.587301587301596</v>
      </c>
      <c r="Y713" s="2">
        <f>Table2[[#This Row],[Черкаська область]]*100</f>
        <v>72.093023255813947</v>
      </c>
      <c r="Z713" s="2">
        <f>Table2[[#This Row],[Чернівецька область]]*100</f>
        <v>53.571428571428569</v>
      </c>
      <c r="AA713" s="2">
        <f>Table2[[#This Row],[Чернігівська область]]*100</f>
        <v>27.419354838709676</v>
      </c>
    </row>
    <row r="714" spans="1:27" x14ac:dyDescent="0.35">
      <c r="A714" s="1">
        <v>44138</v>
      </c>
      <c r="B714" t="s">
        <v>50</v>
      </c>
      <c r="C714" s="2">
        <f>Table2[[#This Row],[м.Київ]]*100</f>
        <v>36.544850498338874</v>
      </c>
      <c r="D714" s="2">
        <f>Table2[[#This Row],[Вінницька область]]*100</f>
        <v>72.661870503597129</v>
      </c>
      <c r="E714" s="2">
        <f>Table2[[#This Row],[Волинська область]]*100</f>
        <v>43.119266055045877</v>
      </c>
      <c r="F714" s="2">
        <f>Table2[[#This Row],[Дніпропетровська область]]*100</f>
        <v>59.241706161137444</v>
      </c>
      <c r="G714" s="2">
        <f>Table2[[#This Row],[Донецька область]]*100</f>
        <v>13.068181818181818</v>
      </c>
      <c r="H714" s="2">
        <f>Table2[[#This Row],[Житомирська область]]*100</f>
        <v>59.868421052631582</v>
      </c>
      <c r="I714" s="2">
        <f>Table2[[#This Row],[Закарпатська область]]*100</f>
        <v>41.803278688524593</v>
      </c>
      <c r="J714" s="2">
        <f>Table2[[#This Row],[Запорізька область]]*100</f>
        <v>52.430555555555557</v>
      </c>
      <c r="K714" s="2">
        <f>Table2[[#This Row],[Івано-Франківська область]]*100</f>
        <v>18.75</v>
      </c>
      <c r="L714" s="2">
        <f>Table2[[#This Row],[Київська область]]*100</f>
        <v>34.946236559139784</v>
      </c>
      <c r="M714" s="2">
        <f>Table2[[#This Row],[Кіровоградська область]]*100</f>
        <v>55.737704918032783</v>
      </c>
      <c r="N714" s="2">
        <f>Table2[[#This Row],[Луганська область]]*100</f>
        <v>48.837209302325576</v>
      </c>
      <c r="O714" s="2">
        <f>Table2[[#This Row],[Львівська область]]*100</f>
        <v>43.805309734513273</v>
      </c>
      <c r="P714" s="2">
        <f>Table2[[#This Row],[Миколаївська область]]*100</f>
        <v>52.845528455284551</v>
      </c>
      <c r="Q714" s="2">
        <f>Table2[[#This Row],[Одеська область]]*100</f>
        <v>82.043343653250773</v>
      </c>
      <c r="R714" s="2">
        <f>Table2[[#This Row],[Полтавська область]]*100</f>
        <v>82.165605095541409</v>
      </c>
      <c r="S714" s="2">
        <f>Table2[[#This Row],[Рівненська область]]*100</f>
        <v>55.357142857142861</v>
      </c>
      <c r="T714" s="2">
        <f>Table2[[#This Row],[Сумська область]]*100</f>
        <v>56.000000000000007</v>
      </c>
      <c r="U714" s="2">
        <f>Table2[[#This Row],[Тернопільська область]]*100</f>
        <v>60.085836909871247</v>
      </c>
      <c r="V714" s="2">
        <f>Table2[[#This Row],[Харківська область]]*100</f>
        <v>51.904761904761912</v>
      </c>
      <c r="W714" s="2">
        <f>Table2[[#This Row],[Херсонська область]]*100</f>
        <v>32.291666666666671</v>
      </c>
      <c r="X714" s="2">
        <f>Table2[[#This Row],[Хмельницька область]]*100</f>
        <v>48.412698412698411</v>
      </c>
      <c r="Y714" s="2">
        <f>Table2[[#This Row],[Черкаська область]]*100</f>
        <v>27.906976744186046</v>
      </c>
      <c r="Z714" s="2">
        <f>Table2[[#This Row],[Чернівецька область]]*100</f>
        <v>46.428571428571431</v>
      </c>
      <c r="AA714" s="2">
        <f>Table2[[#This Row],[Чернігівська область]]*100</f>
        <v>72.58064516129032</v>
      </c>
    </row>
    <row r="715" spans="1:27" x14ac:dyDescent="0.35">
      <c r="A715" s="1">
        <v>44138</v>
      </c>
      <c r="B715" t="s">
        <v>51</v>
      </c>
      <c r="C715" s="2">
        <f>Table2[[#This Row],[м.Київ]]*100</f>
        <v>16.836734693877549</v>
      </c>
      <c r="D715" s="2">
        <f>Table2[[#This Row],[Вінницька область]]*100</f>
        <v>28.662420382165603</v>
      </c>
      <c r="E715" s="2">
        <f>Table2[[#This Row],[Волинська область]]*100</f>
        <v>10.596026490066226</v>
      </c>
      <c r="F715" s="2">
        <f>Table2[[#This Row],[Дніпропетровська область]]*100</f>
        <v>2.6548672566371683</v>
      </c>
      <c r="G715" s="2">
        <f>Table2[[#This Row],[Донецька область]]*100</f>
        <v>6.4220183486238538</v>
      </c>
      <c r="H715" s="2">
        <f>Table2[[#This Row],[Житомирська область]]*100</f>
        <v>10.795454545454545</v>
      </c>
      <c r="I715" s="2">
        <f>Table2[[#This Row],[Закарпатська область]]*100</f>
        <v>18.656716417910449</v>
      </c>
      <c r="J715" s="2">
        <f>Table2[[#This Row],[Запорізька область]]*100</f>
        <v>11.528150134048257</v>
      </c>
      <c r="K715" s="2">
        <f>Table2[[#This Row],[Івано-Франківська область]]*100</f>
        <v>35.862068965517238</v>
      </c>
      <c r="L715" s="2">
        <f>Table2[[#This Row],[Київська область]]*100</f>
        <v>17.989417989417987</v>
      </c>
      <c r="M715" s="2">
        <f>Table2[[#This Row],[Кіровоградська область]]*100</f>
        <v>19.230769230769234</v>
      </c>
      <c r="N715" s="2">
        <f>Table2[[#This Row],[Луганська область]]*100</f>
        <v>11.811023622047244</v>
      </c>
      <c r="O715" s="2">
        <f>Table2[[#This Row],[Львівська область]]*100</f>
        <v>22.272727272727273</v>
      </c>
      <c r="P715" s="2">
        <f>Table2[[#This Row],[Миколаївська область]]*100</f>
        <v>5.1948051948051948</v>
      </c>
      <c r="Q715" s="2">
        <f>Table2[[#This Row],[Одеська область]]*100</f>
        <v>4.6153846153846159</v>
      </c>
      <c r="R715" s="2">
        <f>Table2[[#This Row],[Полтавська область]]*100</f>
        <v>6.6889632107023411</v>
      </c>
      <c r="S715" s="2">
        <f>Table2[[#This Row],[Рівненська область]]*100</f>
        <v>3.8961038961038961</v>
      </c>
      <c r="T715" s="2">
        <f>Table2[[#This Row],[Сумська область]]*100</f>
        <v>6.1538461538461542</v>
      </c>
      <c r="U715" s="2">
        <f>Table2[[#This Row],[Тернопільська область]]*100</f>
        <v>10.344827586206897</v>
      </c>
      <c r="V715" s="2">
        <f>Table2[[#This Row],[Харківська область]]*100</f>
        <v>28.267477203647417</v>
      </c>
      <c r="W715" s="2">
        <f>Table2[[#This Row],[Херсонська область]]*100</f>
        <v>5.027932960893855</v>
      </c>
      <c r="X715" s="2">
        <f>Table2[[#This Row],[Хмельницька область]]*100</f>
        <v>20.97902097902098</v>
      </c>
      <c r="Y715" s="2">
        <f>Table2[[#This Row],[Черкаська область]]*100</f>
        <v>13.043478260869565</v>
      </c>
      <c r="Z715" s="2">
        <f>Table2[[#This Row],[Чернівецька область]]*100</f>
        <v>2.6490066225165565</v>
      </c>
      <c r="AA715" s="2">
        <f>Table2[[#This Row],[Чернігівська область]]*100</f>
        <v>11.450381679389313</v>
      </c>
    </row>
    <row r="716" spans="1:27" x14ac:dyDescent="0.35">
      <c r="A716" s="1">
        <v>44138</v>
      </c>
      <c r="B716" t="s">
        <v>52</v>
      </c>
      <c r="C716" s="2">
        <f>Table2[[#This Row],[м.Київ]]*100</f>
        <v>83.16326530612244</v>
      </c>
      <c r="D716" s="2">
        <f>Table2[[#This Row],[Вінницька область]]*100</f>
        <v>71.337579617834393</v>
      </c>
      <c r="E716" s="2">
        <f>Table2[[#This Row],[Волинська область]]*100</f>
        <v>89.403973509933778</v>
      </c>
      <c r="F716" s="2">
        <f>Table2[[#This Row],[Дніпропетровська область]]*100</f>
        <v>97.345132743362825</v>
      </c>
      <c r="G716" s="2">
        <f>Table2[[#This Row],[Донецька область]]*100</f>
        <v>93.577981651376149</v>
      </c>
      <c r="H716" s="2">
        <f>Table2[[#This Row],[Житомирська область]]*100</f>
        <v>89.204545454545453</v>
      </c>
      <c r="I716" s="2">
        <f>Table2[[#This Row],[Закарпатська область]]*100</f>
        <v>81.343283582089555</v>
      </c>
      <c r="J716" s="2">
        <f>Table2[[#This Row],[Запорізька область]]*100</f>
        <v>88.471849865951739</v>
      </c>
      <c r="K716" s="2">
        <f>Table2[[#This Row],[Івано-Франківська область]]*100</f>
        <v>64.137931034482747</v>
      </c>
      <c r="L716" s="2">
        <f>Table2[[#This Row],[Київська область]]*100</f>
        <v>82.010582010582013</v>
      </c>
      <c r="M716" s="2">
        <f>Table2[[#This Row],[Кіровоградська область]]*100</f>
        <v>80.769230769230774</v>
      </c>
      <c r="N716" s="2">
        <f>Table2[[#This Row],[Луганська область]]*100</f>
        <v>88.188976377952756</v>
      </c>
      <c r="O716" s="2">
        <f>Table2[[#This Row],[Львівська область]]*100</f>
        <v>77.72727272727272</v>
      </c>
      <c r="P716" s="2">
        <f>Table2[[#This Row],[Миколаївська область]]*100</f>
        <v>94.805194805194802</v>
      </c>
      <c r="Q716" s="2">
        <f>Table2[[#This Row],[Одеська область]]*100</f>
        <v>95.384615384615387</v>
      </c>
      <c r="R716" s="2">
        <f>Table2[[#This Row],[Полтавська область]]*100</f>
        <v>93.31103678929766</v>
      </c>
      <c r="S716" s="2">
        <f>Table2[[#This Row],[Рівненська область]]*100</f>
        <v>96.103896103896105</v>
      </c>
      <c r="T716" s="2">
        <f>Table2[[#This Row],[Сумська область]]*100</f>
        <v>93.84615384615384</v>
      </c>
      <c r="U716" s="2">
        <f>Table2[[#This Row],[Тернопільська область]]*100</f>
        <v>89.65517241379311</v>
      </c>
      <c r="V716" s="2">
        <f>Table2[[#This Row],[Харківська область]]*100</f>
        <v>71.732522796352583</v>
      </c>
      <c r="W716" s="2">
        <f>Table2[[#This Row],[Херсонська область]]*100</f>
        <v>94.97206703910615</v>
      </c>
      <c r="X716" s="2">
        <f>Table2[[#This Row],[Хмельницька область]]*100</f>
        <v>79.020979020979027</v>
      </c>
      <c r="Y716" s="2">
        <f>Table2[[#This Row],[Черкаська область]]*100</f>
        <v>86.956521739130437</v>
      </c>
      <c r="Z716" s="2">
        <f>Table2[[#This Row],[Чернівецька область]]*100</f>
        <v>97.350993377483448</v>
      </c>
      <c r="AA716" s="2">
        <f>Table2[[#This Row],[Чернігівська область]]*100</f>
        <v>88.549618320610691</v>
      </c>
    </row>
    <row r="717" spans="1:27" x14ac:dyDescent="0.35">
      <c r="A717" s="1">
        <v>44139</v>
      </c>
      <c r="B717" t="s">
        <v>30</v>
      </c>
      <c r="C717" s="2">
        <f>Table2[[#This Row],[м.Київ]]*100</f>
        <v>52.65231092436975</v>
      </c>
      <c r="D717" s="2">
        <f>Table2[[#This Row],[Вінницька область]]*100</f>
        <v>26.904635055940329</v>
      </c>
      <c r="E717" s="2">
        <f>Table2[[#This Row],[Волинська область]]*100</f>
        <v>46.205357142857146</v>
      </c>
      <c r="F717" s="2">
        <f>Table2[[#This Row],[Дніпропетровська область]]*100</f>
        <v>31.55339805825243</v>
      </c>
      <c r="G717" s="2">
        <f>Table2[[#This Row],[Донецька область]]*100</f>
        <v>26.477654973570395</v>
      </c>
      <c r="H717" s="2">
        <f>Table2[[#This Row],[Житомирська область]]*100</f>
        <v>45.513963161021984</v>
      </c>
      <c r="I717" s="2">
        <f>Table2[[#This Row],[Закарпатська область]]*100</f>
        <v>51.86544342507645</v>
      </c>
      <c r="J717" s="2">
        <f>Table2[[#This Row],[Запорізька область]]*100</f>
        <v>48.091133004926107</v>
      </c>
      <c r="K717" s="2">
        <f>Table2[[#This Row],[Івано-Франківська область]]*100</f>
        <v>49.507916131792896</v>
      </c>
      <c r="L717" s="2">
        <f>Table2[[#This Row],[Київська область]]*100</f>
        <v>46.66301969365427</v>
      </c>
      <c r="M717" s="2">
        <f>Table2[[#This Row],[Кіровоградська область]]*100</f>
        <v>39.298892988929893</v>
      </c>
      <c r="N717" s="2">
        <f>Table2[[#This Row],[Луганська область]]*100</f>
        <v>52.087475149105366</v>
      </c>
      <c r="O717" s="2">
        <f>Table2[[#This Row],[Львівська область]]*100</f>
        <v>42.225563909774436</v>
      </c>
      <c r="P717" s="2">
        <f>Table2[[#This Row],[Миколаївська область]]*100</f>
        <v>37.432065217391305</v>
      </c>
      <c r="Q717" s="2">
        <f>Table2[[#This Row],[Одеська область]]*100</f>
        <v>45.426829268292686</v>
      </c>
      <c r="R717" s="2">
        <f>Table2[[#This Row],[Полтавська область]]*100</f>
        <v>26.24338624338624</v>
      </c>
      <c r="S717" s="2">
        <f>Table2[[#This Row],[Рівненська область]]*100</f>
        <v>54.676952748312438</v>
      </c>
      <c r="T717" s="2">
        <f>Table2[[#This Row],[Сумська область]]*100</f>
        <v>16.459627329192546</v>
      </c>
      <c r="U717" s="2">
        <f>Table2[[#This Row],[Тернопільська область]]*100</f>
        <v>39.292251372788286</v>
      </c>
      <c r="V717" s="2">
        <f>Table2[[#This Row],[Харківська область]]*100</f>
        <v>35.933391761612619</v>
      </c>
      <c r="W717" s="2">
        <f>Table2[[#This Row],[Херсонська область]]*100</f>
        <v>74.418604651162795</v>
      </c>
      <c r="X717" s="2">
        <f>Table2[[#This Row],[Хмельницька область]]*100</f>
        <v>47.581441263573545</v>
      </c>
      <c r="Y717" s="2">
        <f>Table2[[#This Row],[Черкаська область]]*100</f>
        <v>38.830409356725148</v>
      </c>
      <c r="Z717" s="2">
        <f>Table2[[#This Row],[Чернівецька область]]*100</f>
        <v>48.600143575017945</v>
      </c>
      <c r="AA717" s="2">
        <f>Table2[[#This Row],[Чернігівська область]]*100</f>
        <v>49.506037321624589</v>
      </c>
    </row>
    <row r="718" spans="1:27" x14ac:dyDescent="0.35">
      <c r="A718" s="1">
        <v>44139</v>
      </c>
      <c r="B718" t="s">
        <v>31</v>
      </c>
      <c r="C718" s="2">
        <f>Table2[[#This Row],[м.Київ]]*100</f>
        <v>11.528361344537819</v>
      </c>
      <c r="D718" s="2">
        <f>Table2[[#This Row],[Вінницька область]]*100</f>
        <v>42.248268513585508</v>
      </c>
      <c r="E718" s="2">
        <f>Table2[[#This Row],[Волинська область]]*100</f>
        <v>15.327380952380947</v>
      </c>
      <c r="F718" s="2">
        <f>Table2[[#This Row],[Дніпропетровська область]]*100</f>
        <v>22.680690399136999</v>
      </c>
      <c r="G718" s="2">
        <f>Table2[[#This Row],[Донецька область]]*100</f>
        <v>45.170591061989427</v>
      </c>
      <c r="H718" s="2">
        <f>Table2[[#This Row],[Житомирська область]]*100</f>
        <v>35.591206179441471</v>
      </c>
      <c r="I718" s="2">
        <f>Table2[[#This Row],[Закарпатська область]]*100</f>
        <v>14.801223241590201</v>
      </c>
      <c r="J718" s="2">
        <f>Table2[[#This Row],[Запорізька область]]*100</f>
        <v>21.613300492610836</v>
      </c>
      <c r="K718" s="2">
        <f>Table2[[#This Row],[Івано-Франківська область]]*100</f>
        <v>16.302952503209244</v>
      </c>
      <c r="L718" s="2">
        <f>Table2[[#This Row],[Київська область]]*100</f>
        <v>18.873085339168483</v>
      </c>
      <c r="M718" s="2">
        <f>Table2[[#This Row],[Кіровоградська область]]*100</f>
        <v>4.7970479704797011</v>
      </c>
      <c r="N718" s="2">
        <f>Table2[[#This Row],[Луганська область]]*100</f>
        <v>18.886679920477121</v>
      </c>
      <c r="O718" s="2">
        <f>Table2[[#This Row],[Львівська область]]*100</f>
        <v>20.360902255639097</v>
      </c>
      <c r="P718" s="2">
        <f>Table2[[#This Row],[Миколаївська область]]*100</f>
        <v>12.567934782608697</v>
      </c>
      <c r="Q718" s="2">
        <f>Table2[[#This Row],[Одеська область]]*100</f>
        <v>28.109756097560972</v>
      </c>
      <c r="R718" s="2">
        <f>Table2[[#This Row],[Полтавська область]]*100</f>
        <v>66.772486772486772</v>
      </c>
      <c r="S718" s="2">
        <f>Table2[[#This Row],[Рівненська область]]*100</f>
        <v>24.493731918997106</v>
      </c>
      <c r="T718" s="2">
        <f>Table2[[#This Row],[Сумська область]]*100</f>
        <v>54.968944099378881</v>
      </c>
      <c r="U718" s="2">
        <f>Table2[[#This Row],[Тернопільська область]]*100</f>
        <v>11.409395973154362</v>
      </c>
      <c r="V718" s="2">
        <f>Table2[[#This Row],[Харківська область]]*100</f>
        <v>24.014022787028921</v>
      </c>
      <c r="W718" s="2">
        <f>Table2[[#This Row],[Херсонська область]]*100</f>
        <v>0</v>
      </c>
      <c r="X718" s="2">
        <f>Table2[[#This Row],[Хмельницька область]]*100</f>
        <v>16.929911154985188</v>
      </c>
      <c r="Y718" s="2">
        <f>Table2[[#This Row],[Черкаська область]]*100</f>
        <v>4.327485380116963</v>
      </c>
      <c r="Z718" s="2">
        <f>Table2[[#This Row],[Чернівецька область]]*100</f>
        <v>22.110552763819097</v>
      </c>
      <c r="AA718" s="2">
        <f>Table2[[#This Row],[Чернігівська область]]*100</f>
        <v>15.806805708013167</v>
      </c>
    </row>
    <row r="719" spans="1:27" x14ac:dyDescent="0.35">
      <c r="A719" s="1">
        <v>44139</v>
      </c>
      <c r="B719" t="s">
        <v>32</v>
      </c>
      <c r="C719" s="2">
        <f>Table2[[#This Row],[м.Київ]]*100</f>
        <v>64.180672268907571</v>
      </c>
      <c r="D719" s="2">
        <f>Table2[[#This Row],[Вінницька область]]*100</f>
        <v>69.152903569525833</v>
      </c>
      <c r="E719" s="2">
        <f>Table2[[#This Row],[Волинська область]]*100</f>
        <v>61.532738095238095</v>
      </c>
      <c r="F719" s="2">
        <f>Table2[[#This Row],[Дніпропетровська область]]*100</f>
        <v>54.234088457389426</v>
      </c>
      <c r="G719" s="2">
        <f>Table2[[#This Row],[Донецька область]]*100</f>
        <v>71.648246035559822</v>
      </c>
      <c r="H719" s="2">
        <f>Table2[[#This Row],[Житомирська область]]*100</f>
        <v>81.105169340463462</v>
      </c>
      <c r="I719" s="2">
        <f>Table2[[#This Row],[Закарпатська область]]*100</f>
        <v>66.666666666666657</v>
      </c>
      <c r="J719" s="2">
        <f>Table2[[#This Row],[Запорізька область]]*100</f>
        <v>69.70443349753694</v>
      </c>
      <c r="K719" s="2">
        <f>Table2[[#This Row],[Івано-Франківська область]]*100</f>
        <v>65.810868635002137</v>
      </c>
      <c r="L719" s="2">
        <f>Table2[[#This Row],[Київська область]]*100</f>
        <v>65.536105032822761</v>
      </c>
      <c r="M719" s="2">
        <f>Table2[[#This Row],[Кіровоградська область]]*100</f>
        <v>44.095940959409596</v>
      </c>
      <c r="N719" s="2">
        <f>Table2[[#This Row],[Луганська область]]*100</f>
        <v>70.974155069582494</v>
      </c>
      <c r="O719" s="2">
        <f>Table2[[#This Row],[Львівська область]]*100</f>
        <v>62.586466165413533</v>
      </c>
      <c r="P719" s="2">
        <f>Table2[[#This Row],[Миколаївська область]]*100</f>
        <v>50</v>
      </c>
      <c r="Q719" s="2">
        <f>Table2[[#This Row],[Одеська область]]*100</f>
        <v>73.536585365853654</v>
      </c>
      <c r="R719" s="2">
        <f>Table2[[#This Row],[Полтавська область]]*100</f>
        <v>93.015873015873012</v>
      </c>
      <c r="S719" s="2">
        <f>Table2[[#This Row],[Рівненська область]]*100</f>
        <v>79.170684667309544</v>
      </c>
      <c r="T719" s="2">
        <f>Table2[[#This Row],[Сумська область]]*100</f>
        <v>71.428571428571431</v>
      </c>
      <c r="U719" s="2">
        <f>Table2[[#This Row],[Тернопільська область]]*100</f>
        <v>50.701647345942646</v>
      </c>
      <c r="V719" s="2">
        <f>Table2[[#This Row],[Харківська область]]*100</f>
        <v>59.94741454864154</v>
      </c>
      <c r="W719" s="2">
        <f>Table2[[#This Row],[Херсонська область]]*100</f>
        <v>74.418604651162795</v>
      </c>
      <c r="X719" s="2">
        <f>Table2[[#This Row],[Хмельницька область]]*100</f>
        <v>64.511352418558729</v>
      </c>
      <c r="Y719" s="2">
        <f>Table2[[#This Row],[Черкаська область]]*100</f>
        <v>43.15789473684211</v>
      </c>
      <c r="Z719" s="2">
        <f>Table2[[#This Row],[Чернівецька область]]*100</f>
        <v>70.710696338837039</v>
      </c>
      <c r="AA719" s="2">
        <f>Table2[[#This Row],[Чернігівська область]]*100</f>
        <v>65.312843029637762</v>
      </c>
    </row>
    <row r="720" spans="1:27" x14ac:dyDescent="0.35">
      <c r="A720" s="1">
        <v>44139</v>
      </c>
      <c r="B720" t="s">
        <v>33</v>
      </c>
      <c r="C720" s="2">
        <f>Table2[[#This Row],[м.Київ]]*100</f>
        <v>35.819327731092429</v>
      </c>
      <c r="D720" s="2">
        <f>Table2[[#This Row],[Вінницька область]]*100</f>
        <v>30.847096430474163</v>
      </c>
      <c r="E720" s="2">
        <f>Table2[[#This Row],[Волинська область]]*100</f>
        <v>38.467261904761905</v>
      </c>
      <c r="F720" s="2">
        <f>Table2[[#This Row],[Дніпропетровська область]]*100</f>
        <v>45.765911542610574</v>
      </c>
      <c r="G720" s="2">
        <f>Table2[[#This Row],[Донецька область]]*100</f>
        <v>28.351753964440174</v>
      </c>
      <c r="H720" s="2">
        <f>Table2[[#This Row],[Житомирська область]]*100</f>
        <v>18.894830659536545</v>
      </c>
      <c r="I720" s="2">
        <f>Table2[[#This Row],[Закарпатська область]]*100</f>
        <v>33.33333333333335</v>
      </c>
      <c r="J720" s="2">
        <f>Table2[[#This Row],[Запорізька область]]*100</f>
        <v>30.295566502463057</v>
      </c>
      <c r="K720" s="2">
        <f>Table2[[#This Row],[Івано-Франківська область]]*100</f>
        <v>34.189131364997863</v>
      </c>
      <c r="L720" s="2">
        <f>Table2[[#This Row],[Київська область]]*100</f>
        <v>34.463894967177247</v>
      </c>
      <c r="M720" s="2">
        <f>Table2[[#This Row],[Кіровоградська область]]*100</f>
        <v>55.904059040590404</v>
      </c>
      <c r="N720" s="2">
        <f>Table2[[#This Row],[Луганська область]]*100</f>
        <v>29.025844930417509</v>
      </c>
      <c r="O720" s="2">
        <f>Table2[[#This Row],[Львівська область]]*100</f>
        <v>37.413533834586467</v>
      </c>
      <c r="P720" s="2">
        <f>Table2[[#This Row],[Миколаївська область]]*100</f>
        <v>50</v>
      </c>
      <c r="Q720" s="2">
        <f>Table2[[#This Row],[Одеська область]]*100</f>
        <v>26.463414634146343</v>
      </c>
      <c r="R720" s="2">
        <f>Table2[[#This Row],[Полтавська область]]*100</f>
        <v>6.9841269841269931</v>
      </c>
      <c r="S720" s="2">
        <f>Table2[[#This Row],[Рівненська область]]*100</f>
        <v>20.829315332690456</v>
      </c>
      <c r="T720" s="2">
        <f>Table2[[#This Row],[Сумська область]]*100</f>
        <v>28.571428571428569</v>
      </c>
      <c r="U720" s="2">
        <f>Table2[[#This Row],[Тернопільська область]]*100</f>
        <v>49.298352654057354</v>
      </c>
      <c r="V720" s="2">
        <f>Table2[[#This Row],[Харківська область]]*100</f>
        <v>40.05258545135846</v>
      </c>
      <c r="W720" s="2">
        <f>Table2[[#This Row],[Херсонська область]]*100</f>
        <v>25.581395348837212</v>
      </c>
      <c r="X720" s="2">
        <f>Table2[[#This Row],[Хмельницька область]]*100</f>
        <v>35.488647581441271</v>
      </c>
      <c r="Y720" s="2">
        <f>Table2[[#This Row],[Черкаська область]]*100</f>
        <v>56.84210526315789</v>
      </c>
      <c r="Z720" s="2">
        <f>Table2[[#This Row],[Чернівецька область]]*100</f>
        <v>29.289303661162958</v>
      </c>
      <c r="AA720" s="2">
        <f>Table2[[#This Row],[Чернігівська область]]*100</f>
        <v>34.687156970362246</v>
      </c>
    </row>
    <row r="721" spans="1:27" x14ac:dyDescent="0.35">
      <c r="A721" s="1">
        <v>44139</v>
      </c>
      <c r="B721" t="s">
        <v>46</v>
      </c>
      <c r="C721" s="2">
        <f>Table2[[#This Row],[м.Київ]]*100</f>
        <v>28.46975088967972</v>
      </c>
      <c r="D721" s="2">
        <f>Table2[[#This Row],[Вінницька область]]*100</f>
        <v>49.509550851832728</v>
      </c>
      <c r="E721" s="2">
        <f>Table2[[#This Row],[Волинська область]]*100</f>
        <v>30.785868781542895</v>
      </c>
      <c r="F721" s="2">
        <f>Table2[[#This Row],[Дніпропетровська область]]*100</f>
        <v>30.906593406593409</v>
      </c>
      <c r="G721" s="2">
        <f>Table2[[#This Row],[Донецька область]]*100</f>
        <v>45.450949367088604</v>
      </c>
      <c r="H721" s="2">
        <f>Table2[[#This Row],[Житомирська область]]*100</f>
        <v>49.268046441191316</v>
      </c>
      <c r="I721" s="2">
        <f>Table2[[#This Row],[Закарпатська область]]*100</f>
        <v>36.895522388059703</v>
      </c>
      <c r="J721" s="2">
        <f>Table2[[#This Row],[Запорізька область]]*100</f>
        <v>54.247104247104247</v>
      </c>
      <c r="K721" s="2">
        <f>Table2[[#This Row],[Івано-Франківська область]]*100</f>
        <v>37.616903359889157</v>
      </c>
      <c r="L721" s="2">
        <f>Table2[[#This Row],[Київська область]]*100</f>
        <v>49.82005141388175</v>
      </c>
      <c r="M721" s="2">
        <f>Table2[[#This Row],[Кіровоградська область]]*100</f>
        <v>41.876046901172529</v>
      </c>
      <c r="N721" s="2">
        <f>Table2[[#This Row],[Луганська область]]*100</f>
        <v>36.981132075471699</v>
      </c>
      <c r="O721" s="2">
        <f>Table2[[#This Row],[Львівська область]]*100</f>
        <v>45.812949640287769</v>
      </c>
      <c r="P721" s="2">
        <f>Table2[[#This Row],[Миколаївська область]]*100</f>
        <v>36.801541425818883</v>
      </c>
      <c r="Q721" s="2">
        <f>Table2[[#This Row],[Одеська область]]*100</f>
        <v>35.169988276670573</v>
      </c>
      <c r="R721" s="2">
        <f>Table2[[#This Row],[Полтавська область]]*100</f>
        <v>55.748031496062985</v>
      </c>
      <c r="S721" s="2">
        <f>Table2[[#This Row],[Рівненська область]]*100</f>
        <v>36.313617606602477</v>
      </c>
      <c r="T721" s="2">
        <f>Table2[[#This Row],[Сумська область]]*100</f>
        <v>43.41692789968652</v>
      </c>
      <c r="U721" s="2">
        <f>Table2[[#This Row],[Тернопільська область]]*100</f>
        <v>38.56573705179283</v>
      </c>
      <c r="V721" s="2">
        <f>Table2[[#This Row],[Харківська область]]*100</f>
        <v>25.272331154684096</v>
      </c>
      <c r="W721" s="2">
        <f>Table2[[#This Row],[Херсонська область]]*100</f>
        <v>161.33501259445845</v>
      </c>
      <c r="X721" s="2">
        <f>Table2[[#This Row],[Хмельницька область]]*100</f>
        <v>57.539492580181907</v>
      </c>
      <c r="Y721" s="2">
        <f>Table2[[#This Row],[Черкаська область]]*100</f>
        <v>47.310647639956095</v>
      </c>
      <c r="Z721" s="2">
        <f>Table2[[#This Row],[Чернівецька область]]*100</f>
        <v>44.665718349928881</v>
      </c>
      <c r="AA721" s="2">
        <f>Table2[[#This Row],[Чернігівська область]]*100</f>
        <v>36.608695652173914</v>
      </c>
    </row>
    <row r="722" spans="1:27" x14ac:dyDescent="0.35">
      <c r="A722" s="1">
        <v>44139</v>
      </c>
      <c r="B722" t="s">
        <v>47</v>
      </c>
      <c r="C722" s="2">
        <f>Table2[[#This Row],[м.Київ]]*100</f>
        <v>71.696428571428569</v>
      </c>
      <c r="D722" s="2">
        <f>Table2[[#This Row],[Вінницька область]]*100</f>
        <v>45.151199165797706</v>
      </c>
      <c r="E722" s="2">
        <f>Table2[[#This Row],[Волинська область]]*100</f>
        <v>63.46604215456675</v>
      </c>
      <c r="F722" s="2">
        <f>Table2[[#This Row],[Дніпропетровська область]]*100</f>
        <v>47.925925925925924</v>
      </c>
      <c r="G722" s="2">
        <f>Table2[[#This Row],[Донецька область]]*100</f>
        <v>58.659704090513486</v>
      </c>
      <c r="H722" s="2">
        <f>Table2[[#This Row],[Житомирська область]]*100</f>
        <v>24.282786885245901</v>
      </c>
      <c r="I722" s="2">
        <f>Table2[[#This Row],[Закарпатська область]]*100</f>
        <v>85.760517799352755</v>
      </c>
      <c r="J722" s="2">
        <f>Table2[[#This Row],[Запорізька область]]*100</f>
        <v>32.740213523131672</v>
      </c>
      <c r="K722" s="2">
        <f>Table2[[#This Row],[Івано-Франківська область]]*100</f>
        <v>48.342541436464089</v>
      </c>
      <c r="L722" s="2">
        <f>Table2[[#This Row],[Київська область]]*100</f>
        <v>73.68421052631578</v>
      </c>
      <c r="M722" s="2">
        <f>Table2[[#This Row],[Кіровоградська область]]*100</f>
        <v>44.4</v>
      </c>
      <c r="N722" s="2">
        <f>Table2[[#This Row],[Луганська область]]*100</f>
        <v>33.673469387755098</v>
      </c>
      <c r="O722" s="2">
        <f>Table2[[#This Row],[Львівська область]]*100</f>
        <v>57.4748743718593</v>
      </c>
      <c r="P722" s="2">
        <f>Table2[[#This Row],[Миколаївська область]]*100</f>
        <v>64.921465968586389</v>
      </c>
      <c r="Q722" s="2">
        <f>Table2[[#This Row],[Одеська область]]*100</f>
        <v>43.916666666666664</v>
      </c>
      <c r="R722" s="2">
        <f>Table2[[#This Row],[Полтавська область]]*100</f>
        <v>18.07909604519774</v>
      </c>
      <c r="S722" s="2">
        <f>Table2[[#This Row],[Рівненська область]]*100</f>
        <v>53.787878787878782</v>
      </c>
      <c r="T722" s="2">
        <f>Table2[[#This Row],[Сумська область]]*100</f>
        <v>75.451263537906129</v>
      </c>
      <c r="U722" s="2">
        <f>Table2[[#This Row],[Тернопільська область]]*100</f>
        <v>41.219008264462808</v>
      </c>
      <c r="V722" s="2">
        <f>Table2[[#This Row],[Харківська область]]*100</f>
        <v>82.327586206896555</v>
      </c>
      <c r="W722" s="2">
        <f>Table2[[#This Row],[Херсонська область]]*100</f>
        <v>5.4644808743169397</v>
      </c>
      <c r="X722" s="2">
        <f>Table2[[#This Row],[Хмельницька область]]*100</f>
        <v>56.821963394342767</v>
      </c>
      <c r="Y722" s="2">
        <f>Table2[[#This Row],[Черкаська область]]*100</f>
        <v>85.614849187935036</v>
      </c>
      <c r="Z722" s="2">
        <f>Table2[[#This Row],[Чернівецька область]]*100</f>
        <v>46.496815286624205</v>
      </c>
      <c r="AA722" s="2">
        <f>Table2[[#This Row],[Чернігівська область]]*100</f>
        <v>35.39192399049881</v>
      </c>
    </row>
    <row r="723" spans="1:27" x14ac:dyDescent="0.35">
      <c r="A723" s="1">
        <v>44139</v>
      </c>
      <c r="B723" t="s">
        <v>48</v>
      </c>
      <c r="C723" s="2">
        <f>Table2[[#This Row],[м.Київ]]*100</f>
        <v>28.303571428571427</v>
      </c>
      <c r="D723" s="2">
        <f>Table2[[#This Row],[Вінницька область]]*100</f>
        <v>54.848800834202294</v>
      </c>
      <c r="E723" s="2">
        <f>Table2[[#This Row],[Волинська область]]*100</f>
        <v>36.533957845433257</v>
      </c>
      <c r="F723" s="2">
        <f>Table2[[#This Row],[Дніпропетровська область]]*100</f>
        <v>52.074074074074076</v>
      </c>
      <c r="G723" s="2">
        <f>Table2[[#This Row],[Донецька область]]*100</f>
        <v>41.340295909486507</v>
      </c>
      <c r="H723" s="2">
        <f>Table2[[#This Row],[Житомирська область]]*100</f>
        <v>75.717213114754102</v>
      </c>
      <c r="I723" s="2">
        <f>Table2[[#This Row],[Закарпатська область]]*100</f>
        <v>14.239482200647249</v>
      </c>
      <c r="J723" s="2">
        <f>Table2[[#This Row],[Запорізька область]]*100</f>
        <v>67.259786476868328</v>
      </c>
      <c r="K723" s="2">
        <f>Table2[[#This Row],[Івано-Франківська область]]*100</f>
        <v>51.657458563535904</v>
      </c>
      <c r="L723" s="2">
        <f>Table2[[#This Row],[Київська область]]*100</f>
        <v>26.315789473684209</v>
      </c>
      <c r="M723" s="2">
        <f>Table2[[#This Row],[Кіровоградська область]]*100</f>
        <v>55.600000000000009</v>
      </c>
      <c r="N723" s="2">
        <f>Table2[[#This Row],[Луганська область]]*100</f>
        <v>66.326530612244895</v>
      </c>
      <c r="O723" s="2">
        <f>Table2[[#This Row],[Львівська область]]*100</f>
        <v>42.5251256281407</v>
      </c>
      <c r="P723" s="2">
        <f>Table2[[#This Row],[Миколаївська область]]*100</f>
        <v>35.078534031413611</v>
      </c>
      <c r="Q723" s="2">
        <f>Table2[[#This Row],[Одеська область]]*100</f>
        <v>56.083333333333329</v>
      </c>
      <c r="R723" s="2">
        <f>Table2[[#This Row],[Полтавська область]]*100</f>
        <v>81.920903954802256</v>
      </c>
      <c r="S723" s="2">
        <f>Table2[[#This Row],[Рівненська область]]*100</f>
        <v>46.212121212121211</v>
      </c>
      <c r="T723" s="2">
        <f>Table2[[#This Row],[Сумська область]]*100</f>
        <v>24.548736462093864</v>
      </c>
      <c r="U723" s="2">
        <f>Table2[[#This Row],[Тернопільська область]]*100</f>
        <v>58.780991735537192</v>
      </c>
      <c r="V723" s="2">
        <f>Table2[[#This Row],[Харківська область]]*100</f>
        <v>17.672413793103448</v>
      </c>
      <c r="W723" s="2">
        <f>Table2[[#This Row],[Херсонська область]]*100</f>
        <v>94.535519125683066</v>
      </c>
      <c r="X723" s="2">
        <f>Table2[[#This Row],[Хмельницька область]]*100</f>
        <v>43.17803660565724</v>
      </c>
      <c r="Y723" s="2">
        <f>Table2[[#This Row],[Черкаська область]]*100</f>
        <v>14.385150812064964</v>
      </c>
      <c r="Z723" s="2">
        <f>Table2[[#This Row],[Чернівецька область]]*100</f>
        <v>53.503184713375795</v>
      </c>
      <c r="AA723" s="2">
        <f>Table2[[#This Row],[Чернігівська область]]*100</f>
        <v>64.60807600950119</v>
      </c>
    </row>
    <row r="724" spans="1:27" x14ac:dyDescent="0.35">
      <c r="A724" s="1">
        <v>44139</v>
      </c>
      <c r="B724" t="s">
        <v>49</v>
      </c>
      <c r="C724" s="2">
        <f>Table2[[#This Row],[м.Київ]]*100</f>
        <v>57.053291536050153</v>
      </c>
      <c r="D724" s="2">
        <f>Table2[[#This Row],[Вінницька область]]*100</f>
        <v>33.812949640287769</v>
      </c>
      <c r="E724" s="2">
        <f>Table2[[#This Row],[Волинська область]]*100</f>
        <v>57.798165137614674</v>
      </c>
      <c r="F724" s="2">
        <f>Table2[[#This Row],[Дніпропетровська область]]*100</f>
        <v>37.440758293838861</v>
      </c>
      <c r="G724" s="2">
        <f>Table2[[#This Row],[Донецька область]]*100</f>
        <v>86.931818181818173</v>
      </c>
      <c r="H724" s="2">
        <f>Table2[[#This Row],[Житомирська область]]*100</f>
        <v>50.657894736842103</v>
      </c>
      <c r="I724" s="2">
        <f>Table2[[#This Row],[Закарпатська область]]*100</f>
        <v>53.278688524590166</v>
      </c>
      <c r="J724" s="2">
        <f>Table2[[#This Row],[Запорізька область]]*100</f>
        <v>47.222222222222221</v>
      </c>
      <c r="K724" s="2">
        <f>Table2[[#This Row],[Івано-Франківська область]]*100</f>
        <v>73.295454545454547</v>
      </c>
      <c r="L724" s="2">
        <f>Table2[[#This Row],[Київська область]]*100</f>
        <v>62.903225806451616</v>
      </c>
      <c r="M724" s="2">
        <f>Table2[[#This Row],[Кіровоградська область]]*100</f>
        <v>37.704918032786885</v>
      </c>
      <c r="N724" s="2">
        <f>Table2[[#This Row],[Луганська область]]*100</f>
        <v>51.162790697674424</v>
      </c>
      <c r="O724" s="2">
        <f>Table2[[#This Row],[Львівська область]]*100</f>
        <v>65.486725663716811</v>
      </c>
      <c r="P724" s="2">
        <f>Table2[[#This Row],[Миколаївська область]]*100</f>
        <v>41.984732824427482</v>
      </c>
      <c r="Q724" s="2">
        <f>Table2[[#This Row],[Одеська область]]*100</f>
        <v>17.337461300309599</v>
      </c>
      <c r="R724" s="2">
        <f>Table2[[#This Row],[Полтавська область]]*100</f>
        <v>20.625</v>
      </c>
      <c r="S724" s="2">
        <f>Table2[[#This Row],[Рівненська область]]*100</f>
        <v>41.071428571428569</v>
      </c>
      <c r="T724" s="2">
        <f>Table2[[#This Row],[Сумська область]]*100</f>
        <v>40</v>
      </c>
      <c r="U724" s="2">
        <f>Table2[[#This Row],[Тернопільська область]]*100</f>
        <v>41.201716738197426</v>
      </c>
      <c r="V724" s="2">
        <f>Table2[[#This Row],[Харківська область]]*100</f>
        <v>51.428571428571423</v>
      </c>
      <c r="W724" s="2">
        <f>Table2[[#This Row],[Херсонська область]]*100</f>
        <v>72.916666666666657</v>
      </c>
      <c r="X724" s="2">
        <f>Table2[[#This Row],[Хмельницька область]]*100</f>
        <v>52.272727272727273</v>
      </c>
      <c r="Y724" s="2">
        <f>Table2[[#This Row],[Черкаська область]]*100</f>
        <v>68.539325842696627</v>
      </c>
      <c r="Z724" s="2">
        <f>Table2[[#This Row],[Чернівецька область]]*100</f>
        <v>56.25</v>
      </c>
      <c r="AA724" s="2">
        <f>Table2[[#This Row],[Чернігівська область]]*100</f>
        <v>27.419354838709676</v>
      </c>
    </row>
    <row r="725" spans="1:27" x14ac:dyDescent="0.35">
      <c r="A725" s="1">
        <v>44139</v>
      </c>
      <c r="B725" t="s">
        <v>50</v>
      </c>
      <c r="C725" s="2">
        <f>Table2[[#This Row],[м.Київ]]*100</f>
        <v>42.946708463949847</v>
      </c>
      <c r="D725" s="2">
        <f>Table2[[#This Row],[Вінницька область]]*100</f>
        <v>66.187050359712231</v>
      </c>
      <c r="E725" s="2">
        <f>Table2[[#This Row],[Волинська область]]*100</f>
        <v>42.201834862385326</v>
      </c>
      <c r="F725" s="2">
        <f>Table2[[#This Row],[Дніпропетровська область]]*100</f>
        <v>62.559241706161139</v>
      </c>
      <c r="G725" s="2">
        <f>Table2[[#This Row],[Донецька область]]*100</f>
        <v>13.068181818181818</v>
      </c>
      <c r="H725" s="2">
        <f>Table2[[#This Row],[Житомирська область]]*100</f>
        <v>49.34210526315789</v>
      </c>
      <c r="I725" s="2">
        <f>Table2[[#This Row],[Закарпатська область]]*100</f>
        <v>46.721311475409841</v>
      </c>
      <c r="J725" s="2">
        <f>Table2[[#This Row],[Запорізька область]]*100</f>
        <v>52.777777777777779</v>
      </c>
      <c r="K725" s="2">
        <f>Table2[[#This Row],[Івано-Франківська область]]*100</f>
        <v>26.704545454545453</v>
      </c>
      <c r="L725" s="2">
        <f>Table2[[#This Row],[Київська область]]*100</f>
        <v>37.096774193548384</v>
      </c>
      <c r="M725" s="2">
        <f>Table2[[#This Row],[Кіровоградська область]]*100</f>
        <v>62.295081967213115</v>
      </c>
      <c r="N725" s="2">
        <f>Table2[[#This Row],[Луганська область]]*100</f>
        <v>48.837209302325576</v>
      </c>
      <c r="O725" s="2">
        <f>Table2[[#This Row],[Львівська область]]*100</f>
        <v>34.513274336283182</v>
      </c>
      <c r="P725" s="2">
        <f>Table2[[#This Row],[Миколаївська область]]*100</f>
        <v>58.015267175572518</v>
      </c>
      <c r="Q725" s="2">
        <f>Table2[[#This Row],[Одеська область]]*100</f>
        <v>82.662538699690401</v>
      </c>
      <c r="R725" s="2">
        <f>Table2[[#This Row],[Полтавська область]]*100</f>
        <v>79.375</v>
      </c>
      <c r="S725" s="2">
        <f>Table2[[#This Row],[Рівненська область]]*100</f>
        <v>58.928571428571431</v>
      </c>
      <c r="T725" s="2">
        <f>Table2[[#This Row],[Сумська область]]*100</f>
        <v>60</v>
      </c>
      <c r="U725" s="2">
        <f>Table2[[#This Row],[Тернопільська область]]*100</f>
        <v>58.798283261802574</v>
      </c>
      <c r="V725" s="2">
        <f>Table2[[#This Row],[Харківська область]]*100</f>
        <v>48.571428571428569</v>
      </c>
      <c r="W725" s="2">
        <f>Table2[[#This Row],[Херсонська область]]*100</f>
        <v>27.083333333333332</v>
      </c>
      <c r="X725" s="2">
        <f>Table2[[#This Row],[Хмельницька область]]*100</f>
        <v>47.727272727272727</v>
      </c>
      <c r="Y725" s="2">
        <f>Table2[[#This Row],[Черкаська область]]*100</f>
        <v>31.460674157303369</v>
      </c>
      <c r="Z725" s="2">
        <f>Table2[[#This Row],[Чернівецька область]]*100</f>
        <v>43.75</v>
      </c>
      <c r="AA725" s="2">
        <f>Table2[[#This Row],[Чернігівська область]]*100</f>
        <v>72.58064516129032</v>
      </c>
    </row>
    <row r="726" spans="1:27" x14ac:dyDescent="0.35">
      <c r="A726" s="1">
        <v>44139</v>
      </c>
      <c r="B726" t="s">
        <v>51</v>
      </c>
      <c r="C726" s="2">
        <f>Table2[[#This Row],[м.Київ]]*100</f>
        <v>14.285714285714285</v>
      </c>
      <c r="D726" s="2">
        <f>Table2[[#This Row],[Вінницька область]]*100</f>
        <v>29.936305732484076</v>
      </c>
      <c r="E726" s="2">
        <f>Table2[[#This Row],[Волинська область]]*100</f>
        <v>9.2715231788079464</v>
      </c>
      <c r="F726" s="2">
        <f>Table2[[#This Row],[Дніпропетровська область]]*100</f>
        <v>2.6548672566371683</v>
      </c>
      <c r="G726" s="2">
        <f>Table2[[#This Row],[Донецька область]]*100</f>
        <v>5.1948051948051948</v>
      </c>
      <c r="H726" s="2">
        <f>Table2[[#This Row],[Житомирська область]]*100</f>
        <v>10.795454545454545</v>
      </c>
      <c r="I726" s="2">
        <f>Table2[[#This Row],[Закарпатська область]]*100</f>
        <v>16.417910447761194</v>
      </c>
      <c r="J726" s="2">
        <f>Table2[[#This Row],[Запорізька область]]*100</f>
        <v>12.032085561497325</v>
      </c>
      <c r="K726" s="2">
        <f>Table2[[#This Row],[Івано-Франківська область]]*100</f>
        <v>37.037037037037038</v>
      </c>
      <c r="L726" s="2">
        <f>Table2[[#This Row],[Київська область]]*100</f>
        <v>19.473684210526315</v>
      </c>
      <c r="M726" s="2">
        <f>Table2[[#This Row],[Кіровоградська область]]*100</f>
        <v>21.153846153846153</v>
      </c>
      <c r="N726" s="2">
        <f>Table2[[#This Row],[Луганська область]]*100</f>
        <v>11.023622047244094</v>
      </c>
      <c r="O726" s="2">
        <f>Table2[[#This Row],[Львівська область]]*100</f>
        <v>24.545454545454547</v>
      </c>
      <c r="P726" s="2">
        <f>Table2[[#This Row],[Миколаївська область]]*100</f>
        <v>5.8441558441558437</v>
      </c>
      <c r="Q726" s="2">
        <f>Table2[[#This Row],[Одеська область]]*100</f>
        <v>6.8965517241379306</v>
      </c>
      <c r="R726" s="2">
        <f>Table2[[#This Row],[Полтавська область]]*100</f>
        <v>9.121621621621621</v>
      </c>
      <c r="S726" s="2">
        <f>Table2[[#This Row],[Рівненська область]]*100</f>
        <v>4.5454545454545459</v>
      </c>
      <c r="T726" s="2">
        <f>Table2[[#This Row],[Сумська область]]*100</f>
        <v>6.1538461538461542</v>
      </c>
      <c r="U726" s="2">
        <f>Table2[[#This Row],[Тернопільська область]]*100</f>
        <v>12.315270935960591</v>
      </c>
      <c r="V726" s="2">
        <f>Table2[[#This Row],[Харківська область]]*100</f>
        <v>29.179331306990878</v>
      </c>
      <c r="W726" s="2">
        <f>Table2[[#This Row],[Херсонська область]]*100</f>
        <v>5.5865921787709496</v>
      </c>
      <c r="X726" s="2">
        <f>Table2[[#This Row],[Хмельницька область]]*100</f>
        <v>19.727891156462583</v>
      </c>
      <c r="Y726" s="2">
        <f>Table2[[#This Row],[Черкаська область]]*100</f>
        <v>12.605042016806722</v>
      </c>
      <c r="Z726" s="2">
        <f>Table2[[#This Row],[Чернівецька область]]*100</f>
        <v>2.6490066225165565</v>
      </c>
      <c r="AA726" s="2">
        <f>Table2[[#This Row],[Чернігівська область]]*100</f>
        <v>11.450381679389313</v>
      </c>
    </row>
    <row r="727" spans="1:27" x14ac:dyDescent="0.35">
      <c r="A727" s="1">
        <v>44139</v>
      </c>
      <c r="B727" t="s">
        <v>52</v>
      </c>
      <c r="C727" s="2">
        <f>Table2[[#This Row],[м.Київ]]*100</f>
        <v>85.714285714285708</v>
      </c>
      <c r="D727" s="2">
        <f>Table2[[#This Row],[Вінницька область]]*100</f>
        <v>70.063694267515913</v>
      </c>
      <c r="E727" s="2">
        <f>Table2[[#This Row],[Волинська область]]*100</f>
        <v>90.728476821192046</v>
      </c>
      <c r="F727" s="2">
        <f>Table2[[#This Row],[Дніпропетровська область]]*100</f>
        <v>97.345132743362825</v>
      </c>
      <c r="G727" s="2">
        <f>Table2[[#This Row],[Донецька область]]*100</f>
        <v>94.805194805194802</v>
      </c>
      <c r="H727" s="2">
        <f>Table2[[#This Row],[Житомирська область]]*100</f>
        <v>89.204545454545453</v>
      </c>
      <c r="I727" s="2">
        <f>Table2[[#This Row],[Закарпатська область]]*100</f>
        <v>83.582089552238799</v>
      </c>
      <c r="J727" s="2">
        <f>Table2[[#This Row],[Запорізька область]]*100</f>
        <v>87.967914438502675</v>
      </c>
      <c r="K727" s="2">
        <f>Table2[[#This Row],[Івано-Франківська область]]*100</f>
        <v>62.962962962962962</v>
      </c>
      <c r="L727" s="2">
        <f>Table2[[#This Row],[Київська область]]*100</f>
        <v>80.526315789473685</v>
      </c>
      <c r="M727" s="2">
        <f>Table2[[#This Row],[Кіровоградська область]]*100</f>
        <v>78.84615384615384</v>
      </c>
      <c r="N727" s="2">
        <f>Table2[[#This Row],[Луганська область]]*100</f>
        <v>88.976377952755897</v>
      </c>
      <c r="O727" s="2">
        <f>Table2[[#This Row],[Львівська область]]*100</f>
        <v>75.454545454545453</v>
      </c>
      <c r="P727" s="2">
        <f>Table2[[#This Row],[Миколаївська область]]*100</f>
        <v>94.155844155844164</v>
      </c>
      <c r="Q727" s="2">
        <f>Table2[[#This Row],[Одеська область]]*100</f>
        <v>93.103448275862064</v>
      </c>
      <c r="R727" s="2">
        <f>Table2[[#This Row],[Полтавська область]]*100</f>
        <v>90.878378378378372</v>
      </c>
      <c r="S727" s="2">
        <f>Table2[[#This Row],[Рівненська область]]*100</f>
        <v>95.454545454545453</v>
      </c>
      <c r="T727" s="2">
        <f>Table2[[#This Row],[Сумська область]]*100</f>
        <v>93.84615384615384</v>
      </c>
      <c r="U727" s="2">
        <f>Table2[[#This Row],[Тернопільська область]]*100</f>
        <v>87.684729064039416</v>
      </c>
      <c r="V727" s="2">
        <f>Table2[[#This Row],[Харківська область]]*100</f>
        <v>70.820668693009111</v>
      </c>
      <c r="W727" s="2">
        <f>Table2[[#This Row],[Херсонська область]]*100</f>
        <v>94.413407821229043</v>
      </c>
      <c r="X727" s="2">
        <f>Table2[[#This Row],[Хмельницька область]]*100</f>
        <v>80.27210884353741</v>
      </c>
      <c r="Y727" s="2">
        <f>Table2[[#This Row],[Черкаська область]]*100</f>
        <v>87.394957983193279</v>
      </c>
      <c r="Z727" s="2">
        <f>Table2[[#This Row],[Чернівецька область]]*100</f>
        <v>97.350993377483448</v>
      </c>
      <c r="AA727" s="2">
        <f>Table2[[#This Row],[Чернігівська область]]*100</f>
        <v>88.549618320610691</v>
      </c>
    </row>
    <row r="728" spans="1:27" x14ac:dyDescent="0.35">
      <c r="A728" s="1">
        <v>44140</v>
      </c>
      <c r="B728" t="s">
        <v>30</v>
      </c>
      <c r="C728" s="2">
        <f>Table2[[#This Row],[м.Київ]]*100</f>
        <v>53</v>
      </c>
      <c r="D728" s="2">
        <f>Table2[[#This Row],[Вінницька область]]*100</f>
        <v>28.000000000000004</v>
      </c>
      <c r="E728" s="2">
        <f>Table2[[#This Row],[Волинська область]]*100</f>
        <v>45</v>
      </c>
      <c r="F728" s="2">
        <f>Table2[[#This Row],[Дніпропетровська область]]*100</f>
        <v>33</v>
      </c>
      <c r="G728" s="2">
        <f>Table2[[#This Row],[Донецька область]]*100</f>
        <v>27</v>
      </c>
      <c r="H728" s="2">
        <f>Table2[[#This Row],[Житомирська область]]*100</f>
        <v>45</v>
      </c>
      <c r="I728" s="2">
        <f>Table2[[#This Row],[Закарпатська область]]*100</f>
        <v>53</v>
      </c>
      <c r="J728" s="2">
        <f>Table2[[#This Row],[Запорізька область]]*100</f>
        <v>48</v>
      </c>
      <c r="K728" s="2">
        <f>Table2[[#This Row],[Івано-Франківська область]]*100</f>
        <v>50</v>
      </c>
      <c r="L728" s="2">
        <f>Table2[[#This Row],[Київська область]]*100</f>
        <v>47</v>
      </c>
      <c r="M728" s="2">
        <f>Table2[[#This Row],[Кіровоградська область]]*100</f>
        <v>36</v>
      </c>
      <c r="N728" s="2">
        <f>Table2[[#This Row],[Луганська область]]*100</f>
        <v>49</v>
      </c>
      <c r="O728" s="2">
        <f>Table2[[#This Row],[Львівська область]]*100</f>
        <v>37</v>
      </c>
      <c r="P728" s="2">
        <f>Table2[[#This Row],[Миколаївська область]]*100</f>
        <v>37</v>
      </c>
      <c r="Q728" s="2">
        <f>Table2[[#This Row],[Одеська область]]*100</f>
        <v>44</v>
      </c>
      <c r="R728" s="2">
        <f>Table2[[#This Row],[Полтавська область]]*100</f>
        <v>30</v>
      </c>
      <c r="S728" s="2">
        <f>Table2[[#This Row],[Рівненська область]]*100</f>
        <v>55.000000000000007</v>
      </c>
      <c r="T728" s="2">
        <f>Table2[[#This Row],[Сумська область]]*100</f>
        <v>16</v>
      </c>
      <c r="U728" s="2">
        <f>Table2[[#This Row],[Тернопільська область]]*100</f>
        <v>38</v>
      </c>
      <c r="V728" s="2">
        <f>Table2[[#This Row],[Харківська область]]*100</f>
        <v>35</v>
      </c>
      <c r="W728" s="2">
        <f>Table2[[#This Row],[Херсонська область]]*100</f>
        <v>25</v>
      </c>
      <c r="X728" s="2">
        <f>Table2[[#This Row],[Хмельницька область]]*100</f>
        <v>46</v>
      </c>
      <c r="Y728" s="2">
        <f>Table2[[#This Row],[Черкаська область]]*100</f>
        <v>39</v>
      </c>
      <c r="Z728" s="2">
        <f>Table2[[#This Row],[Чернівецька область]]*100</f>
        <v>49</v>
      </c>
      <c r="AA728" s="2">
        <f>Table2[[#This Row],[Чернігівська область]]*100</f>
        <v>50</v>
      </c>
    </row>
    <row r="729" spans="1:27" x14ac:dyDescent="0.35">
      <c r="A729" s="1">
        <v>44140</v>
      </c>
      <c r="B729" t="s">
        <v>31</v>
      </c>
      <c r="C729" s="2">
        <f>Table2[[#This Row],[м.Київ]]*100</f>
        <v>9.9999999999999982</v>
      </c>
      <c r="D729" s="2">
        <f>Table2[[#This Row],[Вінницька область]]*100</f>
        <v>38</v>
      </c>
      <c r="E729" s="2">
        <f>Table2[[#This Row],[Волинська область]]*100</f>
        <v>13.999999999999996</v>
      </c>
      <c r="F729" s="2">
        <f>Table2[[#This Row],[Дніпропетровська область]]*100</f>
        <v>23.999999999999993</v>
      </c>
      <c r="G729" s="2">
        <f>Table2[[#This Row],[Донецька область]]*100</f>
        <v>44.999999999999993</v>
      </c>
      <c r="H729" s="2">
        <f>Table2[[#This Row],[Житомирська область]]*100</f>
        <v>36.000000000000007</v>
      </c>
      <c r="I729" s="2">
        <f>Table2[[#This Row],[Закарпатська область]]*100</f>
        <v>15.999999999999993</v>
      </c>
      <c r="J729" s="2">
        <f>Table2[[#This Row],[Запорізька область]]*100</f>
        <v>21.999999999999996</v>
      </c>
      <c r="K729" s="2">
        <f>Table2[[#This Row],[Івано-Франківська область]]*100</f>
        <v>16.000000000000004</v>
      </c>
      <c r="L729" s="2">
        <f>Table2[[#This Row],[Київська область]]*100</f>
        <v>17.000000000000004</v>
      </c>
      <c r="M729" s="2">
        <f>Table2[[#This Row],[Кіровоградська область]]*100</f>
        <v>6</v>
      </c>
      <c r="N729" s="2">
        <f>Table2[[#This Row],[Луганська область]]*100</f>
        <v>17.000000000000004</v>
      </c>
      <c r="O729" s="2">
        <f>Table2[[#This Row],[Львівська область]]*100</f>
        <v>26</v>
      </c>
      <c r="P729" s="2">
        <f>Table2[[#This Row],[Миколаївська область]]*100</f>
        <v>14.000000000000002</v>
      </c>
      <c r="Q729" s="2">
        <f>Table2[[#This Row],[Одеська область]]*100</f>
        <v>30</v>
      </c>
      <c r="R729" s="2">
        <f>Table2[[#This Row],[Полтавська область]]*100</f>
        <v>63.999999999999993</v>
      </c>
      <c r="S729" s="2">
        <f>Table2[[#This Row],[Рівненська область]]*100</f>
        <v>24</v>
      </c>
      <c r="T729" s="2">
        <f>Table2[[#This Row],[Сумська область]]*100</f>
        <v>52</v>
      </c>
      <c r="U729" s="2">
        <f>Table2[[#This Row],[Тернопільська область]]*100</f>
        <v>12</v>
      </c>
      <c r="V729" s="2">
        <f>Table2[[#This Row],[Харківська область]]*100</f>
        <v>24</v>
      </c>
      <c r="W729" s="2">
        <f>Table2[[#This Row],[Херсонська область]]*100</f>
        <v>0</v>
      </c>
      <c r="X729" s="2">
        <f>Table2[[#This Row],[Хмельницька область]]*100</f>
        <v>15.999999999999998</v>
      </c>
      <c r="Y729" s="2">
        <f>Table2[[#This Row],[Черкаська область]]*100</f>
        <v>6</v>
      </c>
      <c r="Z729" s="2">
        <f>Table2[[#This Row],[Чернівецька область]]*100</f>
        <v>21.999999999999996</v>
      </c>
      <c r="AA729" s="2">
        <f>Table2[[#This Row],[Чернігівська область]]*100</f>
        <v>18.000000000000004</v>
      </c>
    </row>
    <row r="730" spans="1:27" x14ac:dyDescent="0.35">
      <c r="A730" s="1">
        <v>44140</v>
      </c>
      <c r="B730" t="s">
        <v>32</v>
      </c>
      <c r="C730" s="2">
        <f>Table2[[#This Row],[м.Київ]]*100</f>
        <v>63</v>
      </c>
      <c r="D730" s="2">
        <f>Table2[[#This Row],[Вінницька область]]*100</f>
        <v>66</v>
      </c>
      <c r="E730" s="2">
        <f>Table2[[#This Row],[Волинська область]]*100</f>
        <v>59</v>
      </c>
      <c r="F730" s="2">
        <f>Table2[[#This Row],[Дніпропетровська область]]*100</f>
        <v>56.999999999999993</v>
      </c>
      <c r="G730" s="2">
        <f>Table2[[#This Row],[Донецька область]]*100</f>
        <v>72</v>
      </c>
      <c r="H730" s="2">
        <f>Table2[[#This Row],[Житомирська область]]*100</f>
        <v>81</v>
      </c>
      <c r="I730" s="2">
        <f>Table2[[#This Row],[Закарпатська область]]*100</f>
        <v>69</v>
      </c>
      <c r="J730" s="2">
        <f>Table2[[#This Row],[Запорізька область]]*100</f>
        <v>70</v>
      </c>
      <c r="K730" s="2">
        <f>Table2[[#This Row],[Івано-Франківська область]]*100</f>
        <v>66</v>
      </c>
      <c r="L730" s="2">
        <f>Table2[[#This Row],[Київська область]]*100</f>
        <v>64</v>
      </c>
      <c r="M730" s="2">
        <f>Table2[[#This Row],[Кіровоградська область]]*100</f>
        <v>42</v>
      </c>
      <c r="N730" s="2">
        <f>Table2[[#This Row],[Луганська область]]*100</f>
        <v>66</v>
      </c>
      <c r="O730" s="2">
        <f>Table2[[#This Row],[Львівська область]]*100</f>
        <v>63</v>
      </c>
      <c r="P730" s="2">
        <f>Table2[[#This Row],[Миколаївська область]]*100</f>
        <v>51</v>
      </c>
      <c r="Q730" s="2">
        <f>Table2[[#This Row],[Одеська область]]*100</f>
        <v>74</v>
      </c>
      <c r="R730" s="2">
        <f>Table2[[#This Row],[Полтавська область]]*100</f>
        <v>94</v>
      </c>
      <c r="S730" s="2">
        <f>Table2[[#This Row],[Рівненська область]]*100</f>
        <v>79</v>
      </c>
      <c r="T730" s="2">
        <f>Table2[[#This Row],[Сумська область]]*100</f>
        <v>68</v>
      </c>
      <c r="U730" s="2">
        <f>Table2[[#This Row],[Тернопільська область]]*100</f>
        <v>50</v>
      </c>
      <c r="V730" s="2">
        <f>Table2[[#This Row],[Харківська область]]*100</f>
        <v>59</v>
      </c>
      <c r="W730" s="2">
        <f>Table2[[#This Row],[Херсонська область]]*100</f>
        <v>25</v>
      </c>
      <c r="X730" s="2">
        <f>Table2[[#This Row],[Хмельницька область]]*100</f>
        <v>62</v>
      </c>
      <c r="Y730" s="2">
        <f>Table2[[#This Row],[Черкаська область]]*100</f>
        <v>45</v>
      </c>
      <c r="Z730" s="2">
        <f>Table2[[#This Row],[Чернівецька область]]*100</f>
        <v>71</v>
      </c>
      <c r="AA730" s="2">
        <f>Table2[[#This Row],[Чернігівська область]]*100</f>
        <v>68</v>
      </c>
    </row>
    <row r="731" spans="1:27" x14ac:dyDescent="0.35">
      <c r="A731" s="1">
        <v>44140</v>
      </c>
      <c r="B731" t="s">
        <v>33</v>
      </c>
      <c r="C731" s="2">
        <f>Table2[[#This Row],[м.Київ]]*100</f>
        <v>37</v>
      </c>
      <c r="D731" s="2">
        <f>Table2[[#This Row],[Вінницька область]]*100</f>
        <v>34</v>
      </c>
      <c r="E731" s="2">
        <f>Table2[[#This Row],[Волинська область]]*100</f>
        <v>41</v>
      </c>
      <c r="F731" s="2">
        <f>Table2[[#This Row],[Дніпропетровська область]]*100</f>
        <v>43.000000000000007</v>
      </c>
      <c r="G731" s="2">
        <f>Table2[[#This Row],[Донецька область]]*100</f>
        <v>28.000000000000004</v>
      </c>
      <c r="H731" s="2">
        <f>Table2[[#This Row],[Житомирська область]]*100</f>
        <v>18.999999999999993</v>
      </c>
      <c r="I731" s="2">
        <f>Table2[[#This Row],[Закарпатська область]]*100</f>
        <v>31.000000000000007</v>
      </c>
      <c r="J731" s="2">
        <f>Table2[[#This Row],[Запорізька область]]*100</f>
        <v>30.000000000000004</v>
      </c>
      <c r="K731" s="2">
        <f>Table2[[#This Row],[Івано-Франківська область]]*100</f>
        <v>34</v>
      </c>
      <c r="L731" s="2">
        <f>Table2[[#This Row],[Київська область]]*100</f>
        <v>36</v>
      </c>
      <c r="M731" s="2">
        <f>Table2[[#This Row],[Кіровоградська область]]*100</f>
        <v>58.000000000000007</v>
      </c>
      <c r="N731" s="2">
        <f>Table2[[#This Row],[Луганська область]]*100</f>
        <v>34</v>
      </c>
      <c r="O731" s="2">
        <f>Table2[[#This Row],[Львівська область]]*100</f>
        <v>37</v>
      </c>
      <c r="P731" s="2">
        <f>Table2[[#This Row],[Миколаївська область]]*100</f>
        <v>49</v>
      </c>
      <c r="Q731" s="2">
        <f>Table2[[#This Row],[Одеська область]]*100</f>
        <v>26</v>
      </c>
      <c r="R731" s="2">
        <f>Table2[[#This Row],[Полтавська область]]*100</f>
        <v>6.0000000000000053</v>
      </c>
      <c r="S731" s="2">
        <f>Table2[[#This Row],[Рівненська область]]*100</f>
        <v>20.999999999999996</v>
      </c>
      <c r="T731" s="2">
        <f>Table2[[#This Row],[Сумська область]]*100</f>
        <v>31.999999999999996</v>
      </c>
      <c r="U731" s="2">
        <f>Table2[[#This Row],[Тернопільська область]]*100</f>
        <v>50</v>
      </c>
      <c r="V731" s="2">
        <f>Table2[[#This Row],[Харківська область]]*100</f>
        <v>41</v>
      </c>
      <c r="W731" s="2">
        <f>Table2[[#This Row],[Херсонська область]]*100</f>
        <v>75</v>
      </c>
      <c r="X731" s="2">
        <f>Table2[[#This Row],[Хмельницька область]]*100</f>
        <v>38</v>
      </c>
      <c r="Y731" s="2">
        <f>Table2[[#This Row],[Черкаська область]]*100</f>
        <v>55.000000000000007</v>
      </c>
      <c r="Z731" s="2">
        <f>Table2[[#This Row],[Чернівецька область]]*100</f>
        <v>29.000000000000004</v>
      </c>
      <c r="AA731" s="2">
        <f>Table2[[#This Row],[Чернігівська область]]*100</f>
        <v>31.999999999999996</v>
      </c>
    </row>
    <row r="732" spans="1:27" x14ac:dyDescent="0.35">
      <c r="A732" s="1">
        <v>44140</v>
      </c>
      <c r="B732" t="s">
        <v>46</v>
      </c>
      <c r="C732" s="2">
        <f>Table2[[#This Row],[м.Київ]]*100</f>
        <v>28.823381204333586</v>
      </c>
      <c r="D732" s="2">
        <f>Table2[[#This Row],[Вінницька область]]*100</f>
        <v>50.180691791430043</v>
      </c>
      <c r="E732" s="2">
        <f>Table2[[#This Row],[Волинська область]]*100</f>
        <v>30.413105413105413</v>
      </c>
      <c r="F732" s="2">
        <f>Table2[[#This Row],[Дніпропетровська область]]*100</f>
        <v>30.906593406593409</v>
      </c>
      <c r="G732" s="2">
        <f>Table2[[#This Row],[Донецька область]]*100</f>
        <v>45.450949367088604</v>
      </c>
      <c r="H732" s="2">
        <f>Table2[[#This Row],[Житомирська область]]*100</f>
        <v>49.268046441191316</v>
      </c>
      <c r="I732" s="2">
        <f>Table2[[#This Row],[Закарпатська область]]*100</f>
        <v>36.895522388059703</v>
      </c>
      <c r="J732" s="2">
        <f>Table2[[#This Row],[Запорізька область]]*100</f>
        <v>54.826254826254825</v>
      </c>
      <c r="K732" s="2">
        <f>Table2[[#This Row],[Івано-Франківська область]]*100</f>
        <v>37.616903359889157</v>
      </c>
      <c r="L732" s="2">
        <f>Table2[[#This Row],[Київська область]]*100</f>
        <v>49.82005141388175</v>
      </c>
      <c r="M732" s="2">
        <f>Table2[[#This Row],[Кіровоградська область]]*100</f>
        <v>41.876046901172529</v>
      </c>
      <c r="N732" s="2">
        <f>Table2[[#This Row],[Луганська область]]*100</f>
        <v>36.981132075471699</v>
      </c>
      <c r="O732" s="2">
        <f>Table2[[#This Row],[Львівська область]]*100</f>
        <v>45.812949640287769</v>
      </c>
      <c r="P732" s="2">
        <f>Table2[[#This Row],[Миколаївська область]]*100</f>
        <v>39.049454078355808</v>
      </c>
      <c r="Q732" s="2">
        <f>Table2[[#This Row],[Одеська область]]*100</f>
        <v>35.49897570968686</v>
      </c>
      <c r="R732" s="2">
        <f>Table2[[#This Row],[Полтавська область]]*100</f>
        <v>60.629921259842526</v>
      </c>
      <c r="S732" s="2">
        <f>Table2[[#This Row],[Рівненська область]]*100</f>
        <v>36.313617606602477</v>
      </c>
      <c r="T732" s="2">
        <f>Table2[[#This Row],[Сумська область]]*100</f>
        <v>43.808777429467085</v>
      </c>
      <c r="U732" s="2">
        <f>Table2[[#This Row],[Тернопільська область]]*100</f>
        <v>38.56573705179283</v>
      </c>
      <c r="V732" s="2">
        <f>Table2[[#This Row],[Харківська область]]*100</f>
        <v>25.844226579520697</v>
      </c>
      <c r="W732" s="2">
        <f>Table2[[#This Row],[Херсонська область]]*100</f>
        <v>75.798816568047329</v>
      </c>
      <c r="X732" s="2">
        <f>Table2[[#This Row],[Хмельницька область]]*100</f>
        <v>57.307514983863527</v>
      </c>
      <c r="Y732" s="2">
        <f>Table2[[#This Row],[Черкаська область]]*100</f>
        <v>47.310647639956095</v>
      </c>
      <c r="Z732" s="2">
        <f>Table2[[#This Row],[Чернівецька область]]*100</f>
        <v>44.665718349928881</v>
      </c>
      <c r="AA732" s="2">
        <f>Table2[[#This Row],[Чернігівська область]]*100</f>
        <v>36.608695652173914</v>
      </c>
    </row>
    <row r="733" spans="1:27" x14ac:dyDescent="0.35">
      <c r="A733" s="1">
        <v>44140</v>
      </c>
      <c r="B733" t="s">
        <v>47</v>
      </c>
      <c r="C733" s="2">
        <f>Table2[[#This Row],[м.Київ]]*100</f>
        <v>71.41608391608392</v>
      </c>
      <c r="D733" s="2">
        <f>Table2[[#This Row],[Вінницька область]]*100</f>
        <v>45.164609053497948</v>
      </c>
      <c r="E733" s="2">
        <f>Table2[[#This Row],[Волинська область]]*100</f>
        <v>61.826697892271667</v>
      </c>
      <c r="F733" s="2">
        <f>Table2[[#This Row],[Дніпропетровська область]]*100</f>
        <v>48.370370370370367</v>
      </c>
      <c r="G733" s="2">
        <f>Table2[[#This Row],[Донецька область]]*100</f>
        <v>60.139251523063528</v>
      </c>
      <c r="H733" s="2">
        <f>Table2[[#This Row],[Житомирська область]]*100</f>
        <v>29.815573770491806</v>
      </c>
      <c r="I733" s="2">
        <f>Table2[[#This Row],[Закарпатська область]]*100</f>
        <v>86.893203883495147</v>
      </c>
      <c r="J733" s="2">
        <f>Table2[[#This Row],[Запорізька область]]*100</f>
        <v>30.985915492957744</v>
      </c>
      <c r="K733" s="2">
        <f>Table2[[#This Row],[Івано-Франківська область]]*100</f>
        <v>44.383057090239411</v>
      </c>
      <c r="L733" s="2">
        <f>Table2[[#This Row],[Київська область]]*100</f>
        <v>72.033023735810104</v>
      </c>
      <c r="M733" s="2">
        <f>Table2[[#This Row],[Кіровоградська область]]*100</f>
        <v>47.599999999999994</v>
      </c>
      <c r="N733" s="2">
        <f>Table2[[#This Row],[Луганська область]]*100</f>
        <v>35.714285714285715</v>
      </c>
      <c r="O733" s="2">
        <f>Table2[[#This Row],[Львівська область]]*100</f>
        <v>51.193467336683419</v>
      </c>
      <c r="P733" s="2">
        <f>Table2[[#This Row],[Миколаївська область]]*100</f>
        <v>54.276315789473685</v>
      </c>
      <c r="Q733" s="2">
        <f>Table2[[#This Row],[Одеська область]]*100</f>
        <v>39.901071723000825</v>
      </c>
      <c r="R733" s="2">
        <f>Table2[[#This Row],[Полтавська область]]*100</f>
        <v>17.662337662337663</v>
      </c>
      <c r="S733" s="2">
        <f>Table2[[#This Row],[Рівненська область]]*100</f>
        <v>54.54545454545454</v>
      </c>
      <c r="T733" s="2">
        <f>Table2[[#This Row],[Сумська область]]*100</f>
        <v>75.670840787119857</v>
      </c>
      <c r="U733" s="2">
        <f>Table2[[#This Row],[Тернопільська область]]*100</f>
        <v>55.268595041322314</v>
      </c>
      <c r="V733" s="2">
        <f>Table2[[#This Row],[Харківська область]]*100</f>
        <v>81.348788198103264</v>
      </c>
      <c r="W733" s="2">
        <f>Table2[[#This Row],[Херсонська область]]*100</f>
        <v>5.6206088992974239</v>
      </c>
      <c r="X733" s="2">
        <f>Table2[[#This Row],[Хмельницька область]]*100</f>
        <v>55.430410297666931</v>
      </c>
      <c r="Y733" s="2">
        <f>Table2[[#This Row],[Черкаська область]]*100</f>
        <v>89.559164733178648</v>
      </c>
      <c r="Z733" s="2">
        <f>Table2[[#This Row],[Чернівецька область]]*100</f>
        <v>48.089171974522294</v>
      </c>
      <c r="AA733" s="2">
        <f>Table2[[#This Row],[Чернігівська область]]*100</f>
        <v>62.945368171021379</v>
      </c>
    </row>
    <row r="734" spans="1:27" x14ac:dyDescent="0.35">
      <c r="A734" s="1">
        <v>44140</v>
      </c>
      <c r="B734" t="s">
        <v>48</v>
      </c>
      <c r="C734" s="2">
        <f>Table2[[#This Row],[м.Київ]]*100</f>
        <v>28.583916083916083</v>
      </c>
      <c r="D734" s="2">
        <f>Table2[[#This Row],[Вінницька область]]*100</f>
        <v>54.835390946502059</v>
      </c>
      <c r="E734" s="2">
        <f>Table2[[#This Row],[Волинська область]]*100</f>
        <v>38.173302107728333</v>
      </c>
      <c r="F734" s="2">
        <f>Table2[[#This Row],[Дніпропетровська область]]*100</f>
        <v>51.629629629629626</v>
      </c>
      <c r="G734" s="2">
        <f>Table2[[#This Row],[Донецька область]]*100</f>
        <v>39.860748476936465</v>
      </c>
      <c r="H734" s="2">
        <f>Table2[[#This Row],[Житомирська область]]*100</f>
        <v>70.184426229508205</v>
      </c>
      <c r="I734" s="2">
        <f>Table2[[#This Row],[Закарпатська область]]*100</f>
        <v>13.106796116504855</v>
      </c>
      <c r="J734" s="2">
        <f>Table2[[#This Row],[Запорізька область]]*100</f>
        <v>69.014084507042256</v>
      </c>
      <c r="K734" s="2">
        <f>Table2[[#This Row],[Івано-Франківська область]]*100</f>
        <v>55.616942909760589</v>
      </c>
      <c r="L734" s="2">
        <f>Table2[[#This Row],[Київська область]]*100</f>
        <v>27.966976264189885</v>
      </c>
      <c r="M734" s="2">
        <f>Table2[[#This Row],[Кіровоградська область]]*100</f>
        <v>52.400000000000006</v>
      </c>
      <c r="N734" s="2">
        <f>Table2[[#This Row],[Луганська область]]*100</f>
        <v>64.285714285714292</v>
      </c>
      <c r="O734" s="2">
        <f>Table2[[#This Row],[Львівська область]]*100</f>
        <v>48.806532663316581</v>
      </c>
      <c r="P734" s="2">
        <f>Table2[[#This Row],[Миколаївська область]]*100</f>
        <v>45.723684210526315</v>
      </c>
      <c r="Q734" s="2">
        <f>Table2[[#This Row],[Одеська область]]*100</f>
        <v>60.098928276999175</v>
      </c>
      <c r="R734" s="2">
        <f>Table2[[#This Row],[Полтавська область]]*100</f>
        <v>82.337662337662337</v>
      </c>
      <c r="S734" s="2">
        <f>Table2[[#This Row],[Рівненська область]]*100</f>
        <v>45.454545454545453</v>
      </c>
      <c r="T734" s="2">
        <f>Table2[[#This Row],[Сумська область]]*100</f>
        <v>24.329159212880143</v>
      </c>
      <c r="U734" s="2">
        <f>Table2[[#This Row],[Тернопільська область]]*100</f>
        <v>44.731404958677686</v>
      </c>
      <c r="V734" s="2">
        <f>Table2[[#This Row],[Харківська область]]*100</f>
        <v>18.651211801896732</v>
      </c>
      <c r="W734" s="2">
        <f>Table2[[#This Row],[Херсонська область]]*100</f>
        <v>94.379391100702577</v>
      </c>
      <c r="X734" s="2">
        <f>Table2[[#This Row],[Хмельницька область]]*100</f>
        <v>44.569589702333069</v>
      </c>
      <c r="Y734" s="2">
        <f>Table2[[#This Row],[Черкаська область]]*100</f>
        <v>10.440835266821345</v>
      </c>
      <c r="Z734" s="2">
        <f>Table2[[#This Row],[Чернівецька область]]*100</f>
        <v>51.910828025477706</v>
      </c>
      <c r="AA734" s="2">
        <f>Table2[[#This Row],[Чернігівська область]]*100</f>
        <v>37.054631828978621</v>
      </c>
    </row>
    <row r="735" spans="1:27" x14ac:dyDescent="0.35">
      <c r="A735" s="1">
        <v>44140</v>
      </c>
      <c r="B735" t="s">
        <v>49</v>
      </c>
      <c r="C735" s="2">
        <f>Table2[[#This Row],[м.Київ]]*100</f>
        <v>61.442006269592476</v>
      </c>
      <c r="D735" s="2">
        <f>Table2[[#This Row],[Вінницька область]]*100</f>
        <v>32.374100719424462</v>
      </c>
      <c r="E735" s="2">
        <f>Table2[[#This Row],[Волинська область]]*100</f>
        <v>50</v>
      </c>
      <c r="F735" s="2">
        <f>Table2[[#This Row],[Дніпропетровська область]]*100</f>
        <v>41.706161137440759</v>
      </c>
      <c r="G735" s="2">
        <f>Table2[[#This Row],[Донецька область]]*100</f>
        <v>87.5</v>
      </c>
      <c r="H735" s="2">
        <f>Table2[[#This Row],[Житомирська область]]*100</f>
        <v>37.5</v>
      </c>
      <c r="I735" s="2">
        <f>Table2[[#This Row],[Закарпатська область]]*100</f>
        <v>53.278688524590166</v>
      </c>
      <c r="J735" s="2">
        <f>Table2[[#This Row],[Запорізька область]]*100</f>
        <v>47.222222222222221</v>
      </c>
      <c r="K735" s="2">
        <f>Table2[[#This Row],[Івано-Франківська область]]*100</f>
        <v>76.13636363636364</v>
      </c>
      <c r="L735" s="2">
        <f>Table2[[#This Row],[Київська область]]*100</f>
        <v>60</v>
      </c>
      <c r="M735" s="2">
        <f>Table2[[#This Row],[Кіровоградська область]]*100</f>
        <v>37.704918032786885</v>
      </c>
      <c r="N735" s="2">
        <f>Table2[[#This Row],[Луганська область]]*100</f>
        <v>48.837209302325576</v>
      </c>
      <c r="O735" s="2">
        <f>Table2[[#This Row],[Львівська область]]*100</f>
        <v>61.504424778761056</v>
      </c>
      <c r="P735" s="2">
        <f>Table2[[#This Row],[Миколаївська область]]*100</f>
        <v>40.875912408759127</v>
      </c>
      <c r="Q735" s="2">
        <f>Table2[[#This Row],[Одеська область]]*100</f>
        <v>17.027863777089784</v>
      </c>
      <c r="R735" s="2">
        <f>Table2[[#This Row],[Полтавська область]]*100</f>
        <v>20.625</v>
      </c>
      <c r="S735" s="2">
        <f>Table2[[#This Row],[Рівненська область]]*100</f>
        <v>40.178571428571431</v>
      </c>
      <c r="T735" s="2">
        <f>Table2[[#This Row],[Сумська область]]*100</f>
        <v>42.666666666666671</v>
      </c>
      <c r="U735" s="2">
        <f>Table2[[#This Row],[Тернопільська область]]*100</f>
        <v>40.772532188841204</v>
      </c>
      <c r="V735" s="2">
        <f>Table2[[#This Row],[Харківська область]]*100</f>
        <v>51.904761904761912</v>
      </c>
      <c r="W735" s="2">
        <f>Table2[[#This Row],[Херсонська область]]*100</f>
        <v>75</v>
      </c>
      <c r="X735" s="2">
        <f>Table2[[#This Row],[Хмельницька область]]*100</f>
        <v>49.264705882352942</v>
      </c>
      <c r="Y735" s="2">
        <f>Table2[[#This Row],[Черкаська область]]*100</f>
        <v>67.415730337078656</v>
      </c>
      <c r="Z735" s="2">
        <f>Table2[[#This Row],[Чернівецька область]]*100</f>
        <v>56.25</v>
      </c>
      <c r="AA735" s="2">
        <f>Table2[[#This Row],[Чернігівська область]]*100</f>
        <v>25</v>
      </c>
    </row>
    <row r="736" spans="1:27" x14ac:dyDescent="0.35">
      <c r="A736" s="1">
        <v>44140</v>
      </c>
      <c r="B736" t="s">
        <v>50</v>
      </c>
      <c r="C736" s="2">
        <f>Table2[[#This Row],[м.Київ]]*100</f>
        <v>38.557993730407524</v>
      </c>
      <c r="D736" s="2">
        <f>Table2[[#This Row],[Вінницька область]]*100</f>
        <v>67.625899280575538</v>
      </c>
      <c r="E736" s="2">
        <f>Table2[[#This Row],[Волинська область]]*100</f>
        <v>50</v>
      </c>
      <c r="F736" s="2">
        <f>Table2[[#This Row],[Дніпропетровська область]]*100</f>
        <v>58.293838862559241</v>
      </c>
      <c r="G736" s="2">
        <f>Table2[[#This Row],[Донецька область]]*100</f>
        <v>12.5</v>
      </c>
      <c r="H736" s="2">
        <f>Table2[[#This Row],[Житомирська область]]*100</f>
        <v>62.5</v>
      </c>
      <c r="I736" s="2">
        <f>Table2[[#This Row],[Закарпатська область]]*100</f>
        <v>46.721311475409841</v>
      </c>
      <c r="J736" s="2">
        <f>Table2[[#This Row],[Запорізька область]]*100</f>
        <v>52.777777777777779</v>
      </c>
      <c r="K736" s="2">
        <f>Table2[[#This Row],[Івано-Франківська область]]*100</f>
        <v>23.863636363636363</v>
      </c>
      <c r="L736" s="2">
        <f>Table2[[#This Row],[Київська область]]*100</f>
        <v>40</v>
      </c>
      <c r="M736" s="2">
        <f>Table2[[#This Row],[Кіровоградська область]]*100</f>
        <v>62.295081967213115</v>
      </c>
      <c r="N736" s="2">
        <f>Table2[[#This Row],[Луганська область]]*100</f>
        <v>51.162790697674424</v>
      </c>
      <c r="O736" s="2">
        <f>Table2[[#This Row],[Львівська область]]*100</f>
        <v>38.495575221238937</v>
      </c>
      <c r="P736" s="2">
        <f>Table2[[#This Row],[Миколаївська область]]*100</f>
        <v>59.12408759124088</v>
      </c>
      <c r="Q736" s="2">
        <f>Table2[[#This Row],[Одеська область]]*100</f>
        <v>82.972136222910223</v>
      </c>
      <c r="R736" s="2">
        <f>Table2[[#This Row],[Полтавська область]]*100</f>
        <v>79.375</v>
      </c>
      <c r="S736" s="2">
        <f>Table2[[#This Row],[Рівненська область]]*100</f>
        <v>59.821428571428569</v>
      </c>
      <c r="T736" s="2">
        <f>Table2[[#This Row],[Сумська область]]*100</f>
        <v>57.333333333333336</v>
      </c>
      <c r="U736" s="2">
        <f>Table2[[#This Row],[Тернопільська область]]*100</f>
        <v>59.227467811158796</v>
      </c>
      <c r="V736" s="2">
        <f>Table2[[#This Row],[Харківська область]]*100</f>
        <v>48.095238095238095</v>
      </c>
      <c r="W736" s="2">
        <f>Table2[[#This Row],[Херсонська область]]*100</f>
        <v>25</v>
      </c>
      <c r="X736" s="2">
        <f>Table2[[#This Row],[Хмельницька область]]*100</f>
        <v>50.735294117647058</v>
      </c>
      <c r="Y736" s="2">
        <f>Table2[[#This Row],[Черкаська область]]*100</f>
        <v>32.584269662921351</v>
      </c>
      <c r="Z736" s="2">
        <f>Table2[[#This Row],[Чернівецька область]]*100</f>
        <v>43.75</v>
      </c>
      <c r="AA736" s="2">
        <f>Table2[[#This Row],[Чернігівська область]]*100</f>
        <v>75</v>
      </c>
    </row>
    <row r="737" spans="1:27" x14ac:dyDescent="0.35">
      <c r="A737" s="1">
        <v>44140</v>
      </c>
      <c r="B737" t="s">
        <v>51</v>
      </c>
      <c r="C737" s="2">
        <f>Table2[[#This Row],[м.Київ]]*100</f>
        <v>15.816326530612246</v>
      </c>
      <c r="D737" s="2">
        <f>Table2[[#This Row],[Вінницька область]]*100</f>
        <v>28.662420382165603</v>
      </c>
      <c r="E737" s="2">
        <f>Table2[[#This Row],[Волинська область]]*100</f>
        <v>5.9602649006622519</v>
      </c>
      <c r="F737" s="2">
        <f>Table2[[#This Row],[Дніпропетровська область]]*100</f>
        <v>3.0973451327433628</v>
      </c>
      <c r="G737" s="2">
        <f>Table2[[#This Row],[Донецька область]]*100</f>
        <v>7.0796460176991154</v>
      </c>
      <c r="H737" s="2">
        <f>Table2[[#This Row],[Житомирська область]]*100</f>
        <v>11.931818181818182</v>
      </c>
      <c r="I737" s="2">
        <f>Table2[[#This Row],[Закарпатська область]]*100</f>
        <v>17.164179104477611</v>
      </c>
      <c r="J737" s="2">
        <f>Table2[[#This Row],[Запорізька область]]*100</f>
        <v>11.76470588235294</v>
      </c>
      <c r="K737" s="2">
        <f>Table2[[#This Row],[Івано-Франківська область]]*100</f>
        <v>34.730538922155688</v>
      </c>
      <c r="L737" s="2">
        <f>Table2[[#This Row],[Київська область]]*100</f>
        <v>18.947368421052634</v>
      </c>
      <c r="M737" s="2">
        <f>Table2[[#This Row],[Кіровоградська область]]*100</f>
        <v>21.153846153846153</v>
      </c>
      <c r="N737" s="2">
        <f>Table2[[#This Row],[Луганська область]]*100</f>
        <v>8.6614173228346463</v>
      </c>
      <c r="O737" s="2">
        <f>Table2[[#This Row],[Львівська область]]*100</f>
        <v>21.818181818181817</v>
      </c>
      <c r="P737" s="2">
        <f>Table2[[#This Row],[Миколаївська область]]*100</f>
        <v>4.5454545454545459</v>
      </c>
      <c r="Q737" s="2">
        <f>Table2[[#This Row],[Одеська область]]*100</f>
        <v>7.2796934865900385</v>
      </c>
      <c r="R737" s="2">
        <f>Table2[[#This Row],[Полтавська область]]*100</f>
        <v>6.4189189189189184</v>
      </c>
      <c r="S737" s="2">
        <f>Table2[[#This Row],[Рівненська область]]*100</f>
        <v>6.4516129032258061</v>
      </c>
      <c r="T737" s="2">
        <f>Table2[[#This Row],[Сумська область]]*100</f>
        <v>5.384615384615385</v>
      </c>
      <c r="U737" s="2">
        <f>Table2[[#This Row],[Тернопільська область]]*100</f>
        <v>11.330049261083744</v>
      </c>
      <c r="V737" s="2">
        <f>Table2[[#This Row],[Харківська область]]*100</f>
        <v>28.875379939209729</v>
      </c>
      <c r="W737" s="2">
        <f>Table2[[#This Row],[Херсонська область]]*100</f>
        <v>5.027932960893855</v>
      </c>
      <c r="X737" s="2">
        <f>Table2[[#This Row],[Хмельницька область]]*100</f>
        <v>18.543046357615893</v>
      </c>
      <c r="Y737" s="2">
        <f>Table2[[#This Row],[Черкаська область]]*100</f>
        <v>12.605042016806722</v>
      </c>
      <c r="Z737" s="2">
        <f>Table2[[#This Row],[Чернівецька область]]*100</f>
        <v>1.8867924528301887</v>
      </c>
      <c r="AA737" s="2">
        <f>Table2[[#This Row],[Чернігівська область]]*100</f>
        <v>9.9236641221374047</v>
      </c>
    </row>
    <row r="738" spans="1:27" x14ac:dyDescent="0.35">
      <c r="A738" s="1">
        <v>44140</v>
      </c>
      <c r="B738" t="s">
        <v>52</v>
      </c>
      <c r="C738" s="2">
        <f>Table2[[#This Row],[м.Київ]]*100</f>
        <v>84.183673469387756</v>
      </c>
      <c r="D738" s="2">
        <f>Table2[[#This Row],[Вінницька область]]*100</f>
        <v>71.337579617834393</v>
      </c>
      <c r="E738" s="2">
        <f>Table2[[#This Row],[Волинська область]]*100</f>
        <v>94.039735099337747</v>
      </c>
      <c r="F738" s="2">
        <f>Table2[[#This Row],[Дніпропетровська область]]*100</f>
        <v>96.902654867256629</v>
      </c>
      <c r="G738" s="2">
        <f>Table2[[#This Row],[Донецька область]]*100</f>
        <v>92.920353982300881</v>
      </c>
      <c r="H738" s="2">
        <f>Table2[[#This Row],[Житомирська область]]*100</f>
        <v>88.068181818181827</v>
      </c>
      <c r="I738" s="2">
        <f>Table2[[#This Row],[Закарпатська область]]*100</f>
        <v>82.835820895522389</v>
      </c>
      <c r="J738" s="2">
        <f>Table2[[#This Row],[Запорізька область]]*100</f>
        <v>88.235294117647058</v>
      </c>
      <c r="K738" s="2">
        <f>Table2[[#This Row],[Івано-Франківська область]]*100</f>
        <v>65.269461077844312</v>
      </c>
      <c r="L738" s="2">
        <f>Table2[[#This Row],[Київська область]]*100</f>
        <v>81.05263157894737</v>
      </c>
      <c r="M738" s="2">
        <f>Table2[[#This Row],[Кіровоградська область]]*100</f>
        <v>78.84615384615384</v>
      </c>
      <c r="N738" s="2">
        <f>Table2[[#This Row],[Луганська область]]*100</f>
        <v>91.338582677165363</v>
      </c>
      <c r="O738" s="2">
        <f>Table2[[#This Row],[Львівська область]]*100</f>
        <v>78.181818181818187</v>
      </c>
      <c r="P738" s="2">
        <f>Table2[[#This Row],[Миколаївська область]]*100</f>
        <v>95.454545454545453</v>
      </c>
      <c r="Q738" s="2">
        <f>Table2[[#This Row],[Одеська область]]*100</f>
        <v>92.720306513409966</v>
      </c>
      <c r="R738" s="2">
        <f>Table2[[#This Row],[Полтавська область]]*100</f>
        <v>93.581081081081081</v>
      </c>
      <c r="S738" s="2">
        <f>Table2[[#This Row],[Рівненська область]]*100</f>
        <v>93.548387096774192</v>
      </c>
      <c r="T738" s="2">
        <f>Table2[[#This Row],[Сумська область]]*100</f>
        <v>94.615384615384613</v>
      </c>
      <c r="U738" s="2">
        <f>Table2[[#This Row],[Тернопільська область]]*100</f>
        <v>88.669950738916256</v>
      </c>
      <c r="V738" s="2">
        <f>Table2[[#This Row],[Харківська область]]*100</f>
        <v>71.124620060790278</v>
      </c>
      <c r="W738" s="2">
        <f>Table2[[#This Row],[Херсонська область]]*100</f>
        <v>94.97206703910615</v>
      </c>
      <c r="X738" s="2">
        <f>Table2[[#This Row],[Хмельницька область]]*100</f>
        <v>81.456953642384107</v>
      </c>
      <c r="Y738" s="2">
        <f>Table2[[#This Row],[Черкаська область]]*100</f>
        <v>87.394957983193279</v>
      </c>
      <c r="Z738" s="2">
        <f>Table2[[#This Row],[Чернівецька область]]*100</f>
        <v>98.113207547169807</v>
      </c>
      <c r="AA738" s="2">
        <f>Table2[[#This Row],[Чернігівська область]]*100</f>
        <v>90.07633587786259</v>
      </c>
    </row>
    <row r="739" spans="1:27" x14ac:dyDescent="0.35">
      <c r="A739" s="1">
        <v>44141</v>
      </c>
      <c r="B739" t="s">
        <v>30</v>
      </c>
      <c r="C739" s="2">
        <f>Table2[[#This Row],[м.Київ]]*100</f>
        <v>47</v>
      </c>
      <c r="D739" s="2">
        <f>Table2[[#This Row],[Вінницька область]]*100</f>
        <v>28.000000000000004</v>
      </c>
      <c r="E739" s="2">
        <f>Table2[[#This Row],[Волинська область]]*100</f>
        <v>44</v>
      </c>
      <c r="F739" s="2">
        <f>Table2[[#This Row],[Дніпропетровська область]]*100</f>
        <v>33</v>
      </c>
      <c r="G739" s="2">
        <f>Table2[[#This Row],[Донецька область]]*100</f>
        <v>28.000000000000004</v>
      </c>
      <c r="H739" s="2">
        <f>Table2[[#This Row],[Житомирська область]]*100</f>
        <v>39</v>
      </c>
      <c r="I739" s="2">
        <f>Table2[[#This Row],[Закарпатська область]]*100</f>
        <v>56.000000000000007</v>
      </c>
      <c r="J739" s="2">
        <f>Table2[[#This Row],[Запорізька область]]*100</f>
        <v>47</v>
      </c>
      <c r="K739" s="2">
        <f>Table2[[#This Row],[Івано-Франківська область]]*100</f>
        <v>49</v>
      </c>
      <c r="L739" s="2">
        <f>Table2[[#This Row],[Київська область]]*100</f>
        <v>49</v>
      </c>
      <c r="M739" s="2">
        <f>Table2[[#This Row],[Кіровоградська область]]*100</f>
        <v>35</v>
      </c>
      <c r="N739" s="2">
        <f>Table2[[#This Row],[Луганська область]]*100</f>
        <v>49</v>
      </c>
      <c r="O739" s="2">
        <f>Table2[[#This Row],[Львівська область]]*100</f>
        <v>42</v>
      </c>
      <c r="P739" s="2">
        <f>Table2[[#This Row],[Миколаївська область]]*100</f>
        <v>35</v>
      </c>
      <c r="Q739" s="2">
        <f>Table2[[#This Row],[Одеська область]]*100</f>
        <v>44</v>
      </c>
      <c r="R739" s="2">
        <f>Table2[[#This Row],[Полтавська область]]*100</f>
        <v>31</v>
      </c>
      <c r="S739" s="2">
        <f>Table2[[#This Row],[Рівненська область]]*100</f>
        <v>56.000000000000007</v>
      </c>
      <c r="T739" s="2">
        <f>Table2[[#This Row],[Сумська область]]*100</f>
        <v>17</v>
      </c>
      <c r="U739" s="2">
        <f>Table2[[#This Row],[Тернопільська область]]*100</f>
        <v>37</v>
      </c>
      <c r="V739" s="2">
        <f>Table2[[#This Row],[Харківська область]]*100</f>
        <v>37</v>
      </c>
      <c r="W739" s="2">
        <f>Table2[[#This Row],[Херсонська область]]*100</f>
        <v>26</v>
      </c>
      <c r="X739" s="2">
        <f>Table2[[#This Row],[Хмельницька область]]*100</f>
        <v>49</v>
      </c>
      <c r="Y739" s="2">
        <f>Table2[[#This Row],[Черкаська область]]*100</f>
        <v>42</v>
      </c>
      <c r="Z739" s="2">
        <f>Table2[[#This Row],[Чернівецька область]]*100</f>
        <v>47</v>
      </c>
      <c r="AA739" s="2">
        <f>Table2[[#This Row],[Чернігівська область]]*100</f>
        <v>49</v>
      </c>
    </row>
    <row r="740" spans="1:27" x14ac:dyDescent="0.35">
      <c r="A740" s="1">
        <v>44141</v>
      </c>
      <c r="B740" t="s">
        <v>31</v>
      </c>
      <c r="C740" s="2">
        <f>Table2[[#This Row],[м.Київ]]*100</f>
        <v>9.9999999999999982</v>
      </c>
      <c r="D740" s="2">
        <f>Table2[[#This Row],[Вінницька область]]*100</f>
        <v>38</v>
      </c>
      <c r="E740" s="2">
        <f>Table2[[#This Row],[Волинська область]]*100</f>
        <v>13.999999999999996</v>
      </c>
      <c r="F740" s="2">
        <f>Table2[[#This Row],[Дніпропетровська область]]*100</f>
        <v>23.000000000000004</v>
      </c>
      <c r="G740" s="2">
        <f>Table2[[#This Row],[Донецька область]]*100</f>
        <v>42.999999999999993</v>
      </c>
      <c r="H740" s="2">
        <f>Table2[[#This Row],[Житомирська область]]*100</f>
        <v>29.000000000000004</v>
      </c>
      <c r="I740" s="2">
        <f>Table2[[#This Row],[Закарпатська область]]*100</f>
        <v>12</v>
      </c>
      <c r="J740" s="2">
        <f>Table2[[#This Row],[Запорізька область]]*100</f>
        <v>23</v>
      </c>
      <c r="K740" s="2">
        <f>Table2[[#This Row],[Івано-Франківська область]]*100</f>
        <v>14.000000000000002</v>
      </c>
      <c r="L740" s="2">
        <f>Table2[[#This Row],[Київська область]]*100</f>
        <v>17.000000000000004</v>
      </c>
      <c r="M740" s="2">
        <f>Table2[[#This Row],[Кіровоградська область]]*100</f>
        <v>5.0000000000000044</v>
      </c>
      <c r="N740" s="2">
        <f>Table2[[#This Row],[Луганська область]]*100</f>
        <v>19.999999999999996</v>
      </c>
      <c r="O740" s="2">
        <f>Table2[[#This Row],[Львівська область]]*100</f>
        <v>21.000000000000004</v>
      </c>
      <c r="P740" s="2">
        <f>Table2[[#This Row],[Миколаївська область]]*100</f>
        <v>14.000000000000002</v>
      </c>
      <c r="Q740" s="2">
        <f>Table2[[#This Row],[Одеська область]]*100</f>
        <v>31</v>
      </c>
      <c r="R740" s="2">
        <f>Table2[[#This Row],[Полтавська область]]*100</f>
        <v>62.999999999999986</v>
      </c>
      <c r="S740" s="2">
        <f>Table2[[#This Row],[Рівненська область]]*100</f>
        <v>25</v>
      </c>
      <c r="T740" s="2">
        <f>Table2[[#This Row],[Сумська область]]*100</f>
        <v>59</v>
      </c>
      <c r="U740" s="2">
        <f>Table2[[#This Row],[Тернопільська область]]*100</f>
        <v>12</v>
      </c>
      <c r="V740" s="2">
        <f>Table2[[#This Row],[Харківська область]]*100</f>
        <v>21.999999999999996</v>
      </c>
      <c r="W740" s="2">
        <f>Table2[[#This Row],[Херсонська область]]*100</f>
        <v>0</v>
      </c>
      <c r="X740" s="2">
        <f>Table2[[#This Row],[Хмельницька область]]*100</f>
        <v>16.000000000000004</v>
      </c>
      <c r="Y740" s="2">
        <f>Table2[[#This Row],[Черкаська область]]*100</f>
        <v>11.000000000000004</v>
      </c>
      <c r="Z740" s="2">
        <f>Table2[[#This Row],[Чернівецька область]]*100</f>
        <v>21.999999999999996</v>
      </c>
      <c r="AA740" s="2">
        <f>Table2[[#This Row],[Чернігівська область]]*100</f>
        <v>19.999999999999996</v>
      </c>
    </row>
    <row r="741" spans="1:27" x14ac:dyDescent="0.35">
      <c r="A741" s="1">
        <v>44141</v>
      </c>
      <c r="B741" t="s">
        <v>32</v>
      </c>
      <c r="C741" s="2">
        <f>Table2[[#This Row],[м.Київ]]*100</f>
        <v>56.999999999999993</v>
      </c>
      <c r="D741" s="2">
        <f>Table2[[#This Row],[Вінницька область]]*100</f>
        <v>66</v>
      </c>
      <c r="E741" s="2">
        <f>Table2[[#This Row],[Волинська область]]*100</f>
        <v>57.999999999999993</v>
      </c>
      <c r="F741" s="2">
        <f>Table2[[#This Row],[Дніпропетровська область]]*100</f>
        <v>56.000000000000007</v>
      </c>
      <c r="G741" s="2">
        <f>Table2[[#This Row],[Донецька область]]*100</f>
        <v>71</v>
      </c>
      <c r="H741" s="2">
        <f>Table2[[#This Row],[Житомирська область]]*100</f>
        <v>68</v>
      </c>
      <c r="I741" s="2">
        <f>Table2[[#This Row],[Закарпатська область]]*100</f>
        <v>68</v>
      </c>
      <c r="J741" s="2">
        <f>Table2[[#This Row],[Запорізька область]]*100</f>
        <v>70</v>
      </c>
      <c r="K741" s="2">
        <f>Table2[[#This Row],[Івано-Франківська область]]*100</f>
        <v>63</v>
      </c>
      <c r="L741" s="2">
        <f>Table2[[#This Row],[Київська область]]*100</f>
        <v>66</v>
      </c>
      <c r="M741" s="2">
        <f>Table2[[#This Row],[Кіровоградська область]]*100</f>
        <v>40</v>
      </c>
      <c r="N741" s="2">
        <f>Table2[[#This Row],[Луганська область]]*100</f>
        <v>69</v>
      </c>
      <c r="O741" s="2">
        <f>Table2[[#This Row],[Львівська область]]*100</f>
        <v>63</v>
      </c>
      <c r="P741" s="2">
        <f>Table2[[#This Row],[Миколаївська область]]*100</f>
        <v>49</v>
      </c>
      <c r="Q741" s="2">
        <f>Table2[[#This Row],[Одеська область]]*100</f>
        <v>75</v>
      </c>
      <c r="R741" s="2">
        <f>Table2[[#This Row],[Полтавська область]]*100</f>
        <v>94</v>
      </c>
      <c r="S741" s="2">
        <f>Table2[[#This Row],[Рівненська область]]*100</f>
        <v>81</v>
      </c>
      <c r="T741" s="2">
        <f>Table2[[#This Row],[Сумська область]]*100</f>
        <v>76</v>
      </c>
      <c r="U741" s="2">
        <f>Table2[[#This Row],[Тернопільська область]]*100</f>
        <v>49</v>
      </c>
      <c r="V741" s="2">
        <f>Table2[[#This Row],[Харківська область]]*100</f>
        <v>59</v>
      </c>
      <c r="W741" s="2">
        <f>Table2[[#This Row],[Херсонська область]]*100</f>
        <v>26</v>
      </c>
      <c r="X741" s="2">
        <f>Table2[[#This Row],[Хмельницька область]]*100</f>
        <v>65</v>
      </c>
      <c r="Y741" s="2">
        <f>Table2[[#This Row],[Черкаська область]]*100</f>
        <v>53</v>
      </c>
      <c r="Z741" s="2">
        <f>Table2[[#This Row],[Чернівецька область]]*100</f>
        <v>69</v>
      </c>
      <c r="AA741" s="2">
        <f>Table2[[#This Row],[Чернігівська область]]*100</f>
        <v>69</v>
      </c>
    </row>
    <row r="742" spans="1:27" x14ac:dyDescent="0.35">
      <c r="A742" s="1">
        <v>44141</v>
      </c>
      <c r="B742" t="s">
        <v>33</v>
      </c>
      <c r="C742" s="2">
        <f>Table2[[#This Row],[м.Київ]]*100</f>
        <v>43.000000000000007</v>
      </c>
      <c r="D742" s="2">
        <f>Table2[[#This Row],[Вінницька область]]*100</f>
        <v>34</v>
      </c>
      <c r="E742" s="2">
        <f>Table2[[#This Row],[Волинська область]]*100</f>
        <v>42.000000000000007</v>
      </c>
      <c r="F742" s="2">
        <f>Table2[[#This Row],[Дніпропетровська область]]*100</f>
        <v>43.999999999999993</v>
      </c>
      <c r="G742" s="2">
        <f>Table2[[#This Row],[Донецька область]]*100</f>
        <v>29.000000000000004</v>
      </c>
      <c r="H742" s="2">
        <f>Table2[[#This Row],[Житомирська область]]*100</f>
        <v>31.999999999999996</v>
      </c>
      <c r="I742" s="2">
        <f>Table2[[#This Row],[Закарпатська область]]*100</f>
        <v>31.999999999999996</v>
      </c>
      <c r="J742" s="2">
        <f>Table2[[#This Row],[Запорізька область]]*100</f>
        <v>30.000000000000004</v>
      </c>
      <c r="K742" s="2">
        <f>Table2[[#This Row],[Івано-Франківська область]]*100</f>
        <v>37</v>
      </c>
      <c r="L742" s="2">
        <f>Table2[[#This Row],[Київська область]]*100</f>
        <v>34</v>
      </c>
      <c r="M742" s="2">
        <f>Table2[[#This Row],[Кіровоградська область]]*100</f>
        <v>60</v>
      </c>
      <c r="N742" s="2">
        <f>Table2[[#This Row],[Луганська область]]*100</f>
        <v>31.000000000000007</v>
      </c>
      <c r="O742" s="2">
        <f>Table2[[#This Row],[Львівська область]]*100</f>
        <v>37</v>
      </c>
      <c r="P742" s="2">
        <f>Table2[[#This Row],[Миколаївська область]]*100</f>
        <v>51</v>
      </c>
      <c r="Q742" s="2">
        <f>Table2[[#This Row],[Одеська область]]*100</f>
        <v>25</v>
      </c>
      <c r="R742" s="2">
        <f>Table2[[#This Row],[Полтавська область]]*100</f>
        <v>6.0000000000000053</v>
      </c>
      <c r="S742" s="2">
        <f>Table2[[#This Row],[Рівненська область]]*100</f>
        <v>18.999999999999993</v>
      </c>
      <c r="T742" s="2">
        <f>Table2[[#This Row],[Сумська область]]*100</f>
        <v>24</v>
      </c>
      <c r="U742" s="2">
        <f>Table2[[#This Row],[Тернопільська область]]*100</f>
        <v>51</v>
      </c>
      <c r="V742" s="2">
        <f>Table2[[#This Row],[Харківська область]]*100</f>
        <v>41</v>
      </c>
      <c r="W742" s="2">
        <f>Table2[[#This Row],[Херсонська область]]*100</f>
        <v>74</v>
      </c>
      <c r="X742" s="2">
        <f>Table2[[#This Row],[Хмельницька область]]*100</f>
        <v>35</v>
      </c>
      <c r="Y742" s="2">
        <f>Table2[[#This Row],[Черкаська область]]*100</f>
        <v>47</v>
      </c>
      <c r="Z742" s="2">
        <f>Table2[[#This Row],[Чернівецька область]]*100</f>
        <v>31.000000000000007</v>
      </c>
      <c r="AA742" s="2">
        <f>Table2[[#This Row],[Чернігівська область]]*100</f>
        <v>31.000000000000007</v>
      </c>
    </row>
    <row r="743" spans="1:27" x14ac:dyDescent="0.35">
      <c r="A743" s="1">
        <v>44141</v>
      </c>
      <c r="B743" t="s">
        <v>46</v>
      </c>
      <c r="C743" s="2">
        <f>Table2[[#This Row],[м.Київ]]*100</f>
        <v>26.184481574731063</v>
      </c>
      <c r="D743" s="2">
        <f>Table2[[#This Row],[Вінницька область]]*100</f>
        <v>50.540401441070514</v>
      </c>
      <c r="E743" s="2">
        <f>Table2[[#This Row],[Волинська область]]*100</f>
        <v>30.413105413105413</v>
      </c>
      <c r="F743" s="2">
        <f>Table2[[#This Row],[Дніпропетровська область]]*100</f>
        <v>30.906593406593409</v>
      </c>
      <c r="G743" s="2">
        <f>Table2[[#This Row],[Донецька область]]*100</f>
        <v>45.450949367088604</v>
      </c>
      <c r="H743" s="2">
        <f>Table2[[#This Row],[Житомирська область]]*100</f>
        <v>46.516659454781475</v>
      </c>
      <c r="I743" s="2">
        <f>Table2[[#This Row],[Закарпатська область]]*100</f>
        <v>36.895522388059703</v>
      </c>
      <c r="J743" s="2">
        <f>Table2[[#This Row],[Запорізька область]]*100</f>
        <v>55.164092664092671</v>
      </c>
      <c r="K743" s="2">
        <f>Table2[[#This Row],[Івано-Франківська область]]*100</f>
        <v>38.032559750606168</v>
      </c>
      <c r="L743" s="2">
        <f>Table2[[#This Row],[Київська область]]*100</f>
        <v>50.025706940874038</v>
      </c>
      <c r="M743" s="2">
        <f>Table2[[#This Row],[Кіровоградська область]]*100</f>
        <v>41.876046901172529</v>
      </c>
      <c r="N743" s="2">
        <f>Table2[[#This Row],[Луганська область]]*100</f>
        <v>36.981132075471699</v>
      </c>
      <c r="O743" s="2">
        <f>Table2[[#This Row],[Львівська область]]*100</f>
        <v>45.812949640287769</v>
      </c>
      <c r="P743" s="2">
        <f>Table2[[#This Row],[Миколаївська область]]*100</f>
        <v>39.242132305716119</v>
      </c>
      <c r="Q743" s="2">
        <f>Table2[[#This Row],[Одеська область]]*100</f>
        <v>35.528241147205151</v>
      </c>
      <c r="R743" s="2">
        <f>Table2[[#This Row],[Полтавська область]]*100</f>
        <v>60.629921259842526</v>
      </c>
      <c r="S743" s="2">
        <f>Table2[[#This Row],[Рівненська область]]*100</f>
        <v>36.313617606602477</v>
      </c>
      <c r="T743" s="2">
        <f>Table2[[#This Row],[Сумська область]]*100</f>
        <v>47.727272727272727</v>
      </c>
      <c r="U743" s="2">
        <f>Table2[[#This Row],[Тернопільська область]]*100</f>
        <v>38.56573705179283</v>
      </c>
      <c r="V743" s="2">
        <f>Table2[[#This Row],[Харківська область]]*100</f>
        <v>25.844226579520697</v>
      </c>
      <c r="W743" s="2">
        <f>Table2[[#This Row],[Херсонська область]]*100</f>
        <v>75.798816568047329</v>
      </c>
      <c r="X743" s="2">
        <f>Table2[[#This Row],[Хмельницька область]]*100</f>
        <v>57.307514983863527</v>
      </c>
      <c r="Y743" s="2">
        <f>Table2[[#This Row],[Черкаська область]]*100</f>
        <v>47.310647639956095</v>
      </c>
      <c r="Z743" s="2">
        <f>Table2[[#This Row],[Чернівецька область]]*100</f>
        <v>43.370165745856355</v>
      </c>
      <c r="AA743" s="2">
        <f>Table2[[#This Row],[Чернігівська область]]*100</f>
        <v>36.449399656946831</v>
      </c>
    </row>
    <row r="744" spans="1:27" x14ac:dyDescent="0.35">
      <c r="A744" s="1">
        <v>44141</v>
      </c>
      <c r="B744" t="s">
        <v>47</v>
      </c>
      <c r="C744" s="2">
        <f>Table2[[#This Row],[м.Київ]]*100</f>
        <v>69.667832167832159</v>
      </c>
      <c r="D744" s="2">
        <f>Table2[[#This Row],[Вінницька область]]*100</f>
        <v>44.704684317718943</v>
      </c>
      <c r="E744" s="2">
        <f>Table2[[#This Row],[Волинська область]]*100</f>
        <v>69.789227166276348</v>
      </c>
      <c r="F744" s="2">
        <f>Table2[[#This Row],[Дніпропетровська область]]*100</f>
        <v>46.518518518518519</v>
      </c>
      <c r="G744" s="2">
        <f>Table2[[#This Row],[Донецька область]]*100</f>
        <v>58.833768494342905</v>
      </c>
      <c r="H744" s="2">
        <f>Table2[[#This Row],[Житомирська область]]*100</f>
        <v>23.069767441860463</v>
      </c>
      <c r="I744" s="2">
        <f>Table2[[#This Row],[Закарпатська область]]*100</f>
        <v>87.540453074433657</v>
      </c>
      <c r="J744" s="2">
        <f>Table2[[#This Row],[Запорізька область]]*100</f>
        <v>34.208223972003502</v>
      </c>
      <c r="K744" s="2">
        <f>Table2[[#This Row],[Івано-Франківська область]]*100</f>
        <v>45.264116575591984</v>
      </c>
      <c r="L744" s="2">
        <f>Table2[[#This Row],[Київська область]]*100</f>
        <v>72.456320657759505</v>
      </c>
      <c r="M744" s="2">
        <f>Table2[[#This Row],[Кіровоградська область]]*100</f>
        <v>43.2</v>
      </c>
      <c r="N744" s="2">
        <f>Table2[[#This Row],[Луганська область]]*100</f>
        <v>40.306122448979593</v>
      </c>
      <c r="O744" s="2">
        <f>Table2[[#This Row],[Львівська область]]*100</f>
        <v>47.298994974874368</v>
      </c>
      <c r="P744" s="2">
        <f>Table2[[#This Row],[Миколаївська область]]*100</f>
        <v>55.97381342062193</v>
      </c>
      <c r="Q744" s="2">
        <f>Table2[[#This Row],[Одеська область]]*100</f>
        <v>38.96210873146623</v>
      </c>
      <c r="R744" s="2">
        <f>Table2[[#This Row],[Полтавська область]]*100</f>
        <v>17.662337662337663</v>
      </c>
      <c r="S744" s="2">
        <f>Table2[[#This Row],[Рівненська область]]*100</f>
        <v>51.325757575757578</v>
      </c>
      <c r="T744" s="2">
        <f>Table2[[#This Row],[Сумська область]]*100</f>
        <v>77.832512315270947</v>
      </c>
      <c r="U744" s="2">
        <f>Table2[[#This Row],[Тернопільська область]]*100</f>
        <v>46.17768595041322</v>
      </c>
      <c r="V744" s="2">
        <f>Table2[[#This Row],[Харківська область]]*100</f>
        <v>82.613277133825079</v>
      </c>
      <c r="W744" s="2">
        <f>Table2[[#This Row],[Херсонська область]]*100</f>
        <v>6.4012490241998439</v>
      </c>
      <c r="X744" s="2">
        <f>Table2[[#This Row],[Хмельницька область]]*100</f>
        <v>55.349959774738537</v>
      </c>
      <c r="Y744" s="2">
        <f>Table2[[#This Row],[Черкаська область]]*100</f>
        <v>94.199535962877036</v>
      </c>
      <c r="Z744" s="2">
        <f>Table2[[#This Row],[Чернівецька область]]*100</f>
        <v>50.796178343949052</v>
      </c>
      <c r="AA744" s="2">
        <f>Table2[[#This Row],[Чернігівська область]]*100</f>
        <v>54.823529411764703</v>
      </c>
    </row>
    <row r="745" spans="1:27" x14ac:dyDescent="0.35">
      <c r="A745" s="1">
        <v>44141</v>
      </c>
      <c r="B745" t="s">
        <v>48</v>
      </c>
      <c r="C745" s="2">
        <f>Table2[[#This Row],[м.Київ]]*100</f>
        <v>30.332167832167833</v>
      </c>
      <c r="D745" s="2">
        <f>Table2[[#This Row],[Вінницька область]]*100</f>
        <v>55.295315682281057</v>
      </c>
      <c r="E745" s="2">
        <f>Table2[[#This Row],[Волинська область]]*100</f>
        <v>30.210772833723652</v>
      </c>
      <c r="F745" s="2">
        <f>Table2[[#This Row],[Дніпропетровська область]]*100</f>
        <v>53.481481481481488</v>
      </c>
      <c r="G745" s="2">
        <f>Table2[[#This Row],[Донецька область]]*100</f>
        <v>41.166231505657095</v>
      </c>
      <c r="H745" s="2">
        <f>Table2[[#This Row],[Житомирська область]]*100</f>
        <v>76.930232558139537</v>
      </c>
      <c r="I745" s="2">
        <f>Table2[[#This Row],[Закарпатська область]]*100</f>
        <v>12.459546925566343</v>
      </c>
      <c r="J745" s="2">
        <f>Table2[[#This Row],[Запорізька область]]*100</f>
        <v>65.791776027996491</v>
      </c>
      <c r="K745" s="2">
        <f>Table2[[#This Row],[Івано-Франківська область]]*100</f>
        <v>54.735883424408016</v>
      </c>
      <c r="L745" s="2">
        <f>Table2[[#This Row],[Київська область]]*100</f>
        <v>27.543679342240495</v>
      </c>
      <c r="M745" s="2">
        <f>Table2[[#This Row],[Кіровоградська область]]*100</f>
        <v>56.8</v>
      </c>
      <c r="N745" s="2">
        <f>Table2[[#This Row],[Луганська область]]*100</f>
        <v>59.693877551020414</v>
      </c>
      <c r="O745" s="2">
        <f>Table2[[#This Row],[Львівська область]]*100</f>
        <v>52.701005025125625</v>
      </c>
      <c r="P745" s="2">
        <f>Table2[[#This Row],[Миколаївська область]]*100</f>
        <v>44.02618657937807</v>
      </c>
      <c r="Q745" s="2">
        <f>Table2[[#This Row],[Одеська область]]*100</f>
        <v>61.03789126853377</v>
      </c>
      <c r="R745" s="2">
        <f>Table2[[#This Row],[Полтавська область]]*100</f>
        <v>82.337662337662337</v>
      </c>
      <c r="S745" s="2">
        <f>Table2[[#This Row],[Рівненська область]]*100</f>
        <v>48.674242424242422</v>
      </c>
      <c r="T745" s="2">
        <f>Table2[[#This Row],[Сумська область]]*100</f>
        <v>22.167487684729064</v>
      </c>
      <c r="U745" s="2">
        <f>Table2[[#This Row],[Тернопільська область]]*100</f>
        <v>53.822314049586772</v>
      </c>
      <c r="V745" s="2">
        <f>Table2[[#This Row],[Харківська область]]*100</f>
        <v>17.386722866174921</v>
      </c>
      <c r="W745" s="2">
        <f>Table2[[#This Row],[Херсонська область]]*100</f>
        <v>93.598750975800158</v>
      </c>
      <c r="X745" s="2">
        <f>Table2[[#This Row],[Хмельницька область]]*100</f>
        <v>44.650040225261463</v>
      </c>
      <c r="Y745" s="2">
        <f>Table2[[#This Row],[Черкаська область]]*100</f>
        <v>5.8004640371229694</v>
      </c>
      <c r="Z745" s="2">
        <f>Table2[[#This Row],[Чернівецька область]]*100</f>
        <v>49.203821656050955</v>
      </c>
      <c r="AA745" s="2">
        <f>Table2[[#This Row],[Чернігівська область]]*100</f>
        <v>45.176470588235297</v>
      </c>
    </row>
    <row r="746" spans="1:27" x14ac:dyDescent="0.35">
      <c r="A746" s="1">
        <v>44141</v>
      </c>
      <c r="B746" t="s">
        <v>49</v>
      </c>
      <c r="C746" s="2">
        <f>Table2[[#This Row],[м.Київ]]*100</f>
        <v>62.382445141065837</v>
      </c>
      <c r="D746" s="2">
        <f>Table2[[#This Row],[Вінницька область]]*100</f>
        <v>30.215827338129497</v>
      </c>
      <c r="E746" s="2">
        <f>Table2[[#This Row],[Волинська область]]*100</f>
        <v>51.754385964912288</v>
      </c>
      <c r="F746" s="2">
        <f>Table2[[#This Row],[Дніпропетровська область]]*100</f>
        <v>45.023696682464454</v>
      </c>
      <c r="G746" s="2">
        <f>Table2[[#This Row],[Донецька область]]*100</f>
        <v>88.63636363636364</v>
      </c>
      <c r="H746" s="2">
        <f>Table2[[#This Row],[Житомирська область]]*100</f>
        <v>29.64824120603015</v>
      </c>
      <c r="I746" s="2">
        <f>Table2[[#This Row],[Закарпатська область]]*100</f>
        <v>59.016393442622949</v>
      </c>
      <c r="J746" s="2">
        <f>Table2[[#This Row],[Запорізька область]]*100</f>
        <v>47.569444444444443</v>
      </c>
      <c r="K746" s="2">
        <f>Table2[[#This Row],[Івано-Франківська область]]*100</f>
        <v>69.354838709677423</v>
      </c>
      <c r="L746" s="2">
        <f>Table2[[#This Row],[Київська область]]*100</f>
        <v>63.020833333333336</v>
      </c>
      <c r="M746" s="2">
        <f>Table2[[#This Row],[Кіровоградська область]]*100</f>
        <v>38.333333333333336</v>
      </c>
      <c r="N746" s="2">
        <f>Table2[[#This Row],[Луганська область]]*100</f>
        <v>55.813953488372093</v>
      </c>
      <c r="O746" s="2">
        <f>Table2[[#This Row],[Львівська область]]*100</f>
        <v>66.814159292035399</v>
      </c>
      <c r="P746" s="2">
        <f>Table2[[#This Row],[Миколаївська область]]*100</f>
        <v>40.145985401459853</v>
      </c>
      <c r="Q746" s="2">
        <f>Table2[[#This Row],[Одеська область]]*100</f>
        <v>19.195046439628484</v>
      </c>
      <c r="R746" s="2">
        <f>Table2[[#This Row],[Полтавська область]]*100</f>
        <v>23.125</v>
      </c>
      <c r="S746" s="2">
        <f>Table2[[#This Row],[Рівненська область]]*100</f>
        <v>41.071428571428569</v>
      </c>
      <c r="T746" s="2">
        <f>Table2[[#This Row],[Сумська область]]*100</f>
        <v>38.666666666666664</v>
      </c>
      <c r="U746" s="2">
        <f>Table2[[#This Row],[Тернопільська область]]*100</f>
        <v>41.201716738197426</v>
      </c>
      <c r="V746" s="2">
        <f>Table2[[#This Row],[Харківська область]]*100</f>
        <v>57.142857142857139</v>
      </c>
      <c r="W746" s="2">
        <f>Table2[[#This Row],[Херсонська область]]*100</f>
        <v>85.416666666666657</v>
      </c>
      <c r="X746" s="2">
        <f>Table2[[#This Row],[Хмельницька область]]*100</f>
        <v>53.284671532846716</v>
      </c>
      <c r="Y746" s="2">
        <f>Table2[[#This Row],[Черкаська область]]*100</f>
        <v>73.033707865168537</v>
      </c>
      <c r="Z746" s="2">
        <f>Table2[[#This Row],[Чернівецька область]]*100</f>
        <v>71.186440677966104</v>
      </c>
      <c r="AA746" s="2">
        <f>Table2[[#This Row],[Чернігівська область]]*100</f>
        <v>25.806451612903224</v>
      </c>
    </row>
    <row r="747" spans="1:27" x14ac:dyDescent="0.35">
      <c r="A747" s="1">
        <v>44141</v>
      </c>
      <c r="B747" t="s">
        <v>50</v>
      </c>
      <c r="C747" s="2">
        <f>Table2[[#This Row],[м.Київ]]*100</f>
        <v>37.61755485893417</v>
      </c>
      <c r="D747" s="2">
        <f>Table2[[#This Row],[Вінницька область]]*100</f>
        <v>69.7841726618705</v>
      </c>
      <c r="E747" s="2">
        <f>Table2[[#This Row],[Волинська область]]*100</f>
        <v>48.245614035087719</v>
      </c>
      <c r="F747" s="2">
        <f>Table2[[#This Row],[Дніпропетровська область]]*100</f>
        <v>54.976303317535546</v>
      </c>
      <c r="G747" s="2">
        <f>Table2[[#This Row],[Донецька область]]*100</f>
        <v>11.363636363636363</v>
      </c>
      <c r="H747" s="2">
        <f>Table2[[#This Row],[Житомирська область]]*100</f>
        <v>70.35175879396985</v>
      </c>
      <c r="I747" s="2">
        <f>Table2[[#This Row],[Закарпатська область]]*100</f>
        <v>40.983606557377051</v>
      </c>
      <c r="J747" s="2">
        <f>Table2[[#This Row],[Запорізька область]]*100</f>
        <v>52.430555555555557</v>
      </c>
      <c r="K747" s="2">
        <f>Table2[[#This Row],[Івано-Франківська область]]*100</f>
        <v>30.64516129032258</v>
      </c>
      <c r="L747" s="2">
        <f>Table2[[#This Row],[Київська область]]*100</f>
        <v>36.979166666666671</v>
      </c>
      <c r="M747" s="2">
        <f>Table2[[#This Row],[Кіровоградська область]]*100</f>
        <v>61.666666666666671</v>
      </c>
      <c r="N747" s="2">
        <f>Table2[[#This Row],[Луганська область]]*100</f>
        <v>44.186046511627907</v>
      </c>
      <c r="O747" s="2">
        <f>Table2[[#This Row],[Львівська область]]*100</f>
        <v>33.185840707964601</v>
      </c>
      <c r="P747" s="2">
        <f>Table2[[#This Row],[Миколаївська область]]*100</f>
        <v>59.854014598540154</v>
      </c>
      <c r="Q747" s="2">
        <f>Table2[[#This Row],[Одеська область]]*100</f>
        <v>80.804953560371516</v>
      </c>
      <c r="R747" s="2">
        <f>Table2[[#This Row],[Полтавська область]]*100</f>
        <v>76.875</v>
      </c>
      <c r="S747" s="2">
        <f>Table2[[#This Row],[Рівненська область]]*100</f>
        <v>58.928571428571431</v>
      </c>
      <c r="T747" s="2">
        <f>Table2[[#This Row],[Сумська область]]*100</f>
        <v>61.333333333333329</v>
      </c>
      <c r="U747" s="2">
        <f>Table2[[#This Row],[Тернопільська область]]*100</f>
        <v>58.798283261802574</v>
      </c>
      <c r="V747" s="2">
        <f>Table2[[#This Row],[Харківська область]]*100</f>
        <v>42.857142857142854</v>
      </c>
      <c r="W747" s="2">
        <f>Table2[[#This Row],[Херсонська область]]*100</f>
        <v>14.583333333333334</v>
      </c>
      <c r="X747" s="2">
        <f>Table2[[#This Row],[Хмельницька область]]*100</f>
        <v>46.715328467153284</v>
      </c>
      <c r="Y747" s="2">
        <f>Table2[[#This Row],[Черкаська область]]*100</f>
        <v>26.966292134831459</v>
      </c>
      <c r="Z747" s="2">
        <f>Table2[[#This Row],[Чернівецька область]]*100</f>
        <v>28.8135593220339</v>
      </c>
      <c r="AA747" s="2">
        <f>Table2[[#This Row],[Чернігівська область]]*100</f>
        <v>74.193548387096769</v>
      </c>
    </row>
    <row r="748" spans="1:27" x14ac:dyDescent="0.35">
      <c r="A748" s="1">
        <v>44141</v>
      </c>
      <c r="B748" t="s">
        <v>51</v>
      </c>
      <c r="C748" s="2">
        <f>Table2[[#This Row],[м.Київ]]*100</f>
        <v>19.387755102040817</v>
      </c>
      <c r="D748" s="2">
        <f>Table2[[#This Row],[Вінницька область]]*100</f>
        <v>28.662420382165603</v>
      </c>
      <c r="E748" s="2">
        <f>Table2[[#This Row],[Волинська область]]*100</f>
        <v>6.6225165562913908</v>
      </c>
      <c r="F748" s="2">
        <f>Table2[[#This Row],[Дніпропетровська область]]*100</f>
        <v>3.7610619469026552</v>
      </c>
      <c r="G748" s="2">
        <f>Table2[[#This Row],[Донецька область]]*100</f>
        <v>8.2949308755760374</v>
      </c>
      <c r="H748" s="2">
        <f>Table2[[#This Row],[Житомирська область]]*100</f>
        <v>10.880829015544041</v>
      </c>
      <c r="I748" s="2">
        <f>Table2[[#This Row],[Закарпатська область]]*100</f>
        <v>19.402985074626866</v>
      </c>
      <c r="J748" s="2">
        <f>Table2[[#This Row],[Запорізька область]]*100</f>
        <v>11.968085106382979</v>
      </c>
      <c r="K748" s="2">
        <f>Table2[[#This Row],[Івано-Франківська область]]*100</f>
        <v>37.724550898203589</v>
      </c>
      <c r="L748" s="2">
        <f>Table2[[#This Row],[Київська область]]*100</f>
        <v>15.625</v>
      </c>
      <c r="M748" s="2">
        <f>Table2[[#This Row],[Кіровоградська область]]*100</f>
        <v>11.538461538461538</v>
      </c>
      <c r="N748" s="2">
        <f>Table2[[#This Row],[Луганська область]]*100</f>
        <v>11.023622047244094</v>
      </c>
      <c r="O748" s="2">
        <f>Table2[[#This Row],[Львівська область]]*100</f>
        <v>25</v>
      </c>
      <c r="P748" s="2">
        <f>Table2[[#This Row],[Миколаївська область]]*100</f>
        <v>3.2467532467532463</v>
      </c>
      <c r="Q748" s="2">
        <f>Table2[[#This Row],[Одеська область]]*100</f>
        <v>5.3639846743295019</v>
      </c>
      <c r="R748" s="2">
        <f>Table2[[#This Row],[Полтавська область]]*100</f>
        <v>7.4324324324324325</v>
      </c>
      <c r="S748" s="2">
        <f>Table2[[#This Row],[Рівненська область]]*100</f>
        <v>6.4516129032258061</v>
      </c>
      <c r="T748" s="2">
        <f>Table2[[#This Row],[Сумська область]]*100</f>
        <v>6.9230769230769234</v>
      </c>
      <c r="U748" s="2">
        <f>Table2[[#This Row],[Тернопільська область]]*100</f>
        <v>11.822660098522167</v>
      </c>
      <c r="V748" s="2">
        <f>Table2[[#This Row],[Харківська область]]*100</f>
        <v>29.787234042553191</v>
      </c>
      <c r="W748" s="2">
        <f>Table2[[#This Row],[Херсонська область]]*100</f>
        <v>5.5865921787709496</v>
      </c>
      <c r="X748" s="2">
        <f>Table2[[#This Row],[Хмельницька область]]*100</f>
        <v>15.894039735099339</v>
      </c>
      <c r="Y748" s="2">
        <f>Table2[[#This Row],[Черкаська область]]*100</f>
        <v>21.84873949579832</v>
      </c>
      <c r="Z748" s="2">
        <f>Table2[[#This Row],[Чернівецька область]]*100</f>
        <v>1.8867924528301887</v>
      </c>
      <c r="AA748" s="2">
        <f>Table2[[#This Row],[Чернігівська область]]*100</f>
        <v>13.636363636363635</v>
      </c>
    </row>
    <row r="749" spans="1:27" x14ac:dyDescent="0.35">
      <c r="A749" s="1">
        <v>44141</v>
      </c>
      <c r="B749" t="s">
        <v>52</v>
      </c>
      <c r="C749" s="2">
        <f>Table2[[#This Row],[м.Київ]]*100</f>
        <v>80.612244897959187</v>
      </c>
      <c r="D749" s="2">
        <f>Table2[[#This Row],[Вінницька область]]*100</f>
        <v>71.337579617834393</v>
      </c>
      <c r="E749" s="2">
        <f>Table2[[#This Row],[Волинська область]]*100</f>
        <v>93.377483443708613</v>
      </c>
      <c r="F749" s="2">
        <f>Table2[[#This Row],[Дніпропетровська область]]*100</f>
        <v>96.238938053097343</v>
      </c>
      <c r="G749" s="2">
        <f>Table2[[#This Row],[Донецька область]]*100</f>
        <v>91.705069124423972</v>
      </c>
      <c r="H749" s="2">
        <f>Table2[[#This Row],[Житомирська область]]*100</f>
        <v>89.119170984455948</v>
      </c>
      <c r="I749" s="2">
        <f>Table2[[#This Row],[Закарпатська область]]*100</f>
        <v>80.597014925373131</v>
      </c>
      <c r="J749" s="2">
        <f>Table2[[#This Row],[Запорізька область]]*100</f>
        <v>88.031914893617028</v>
      </c>
      <c r="K749" s="2">
        <f>Table2[[#This Row],[Івано-Франківська область]]*100</f>
        <v>62.275449101796411</v>
      </c>
      <c r="L749" s="2">
        <f>Table2[[#This Row],[Київська область]]*100</f>
        <v>84.375</v>
      </c>
      <c r="M749" s="2">
        <f>Table2[[#This Row],[Кіровоградська область]]*100</f>
        <v>88.461538461538453</v>
      </c>
      <c r="N749" s="2">
        <f>Table2[[#This Row],[Луганська область]]*100</f>
        <v>88.976377952755897</v>
      </c>
      <c r="O749" s="2">
        <f>Table2[[#This Row],[Львівська область]]*100</f>
        <v>75</v>
      </c>
      <c r="P749" s="2">
        <f>Table2[[#This Row],[Миколаївська область]]*100</f>
        <v>96.753246753246756</v>
      </c>
      <c r="Q749" s="2">
        <f>Table2[[#This Row],[Одеська область]]*100</f>
        <v>94.636015325670499</v>
      </c>
      <c r="R749" s="2">
        <f>Table2[[#This Row],[Полтавська область]]*100</f>
        <v>92.567567567567565</v>
      </c>
      <c r="S749" s="2">
        <f>Table2[[#This Row],[Рівненська область]]*100</f>
        <v>93.548387096774192</v>
      </c>
      <c r="T749" s="2">
        <f>Table2[[#This Row],[Сумська область]]*100</f>
        <v>93.07692307692308</v>
      </c>
      <c r="U749" s="2">
        <f>Table2[[#This Row],[Тернопільська область]]*100</f>
        <v>88.177339901477836</v>
      </c>
      <c r="V749" s="2">
        <f>Table2[[#This Row],[Харківська область]]*100</f>
        <v>70.212765957446805</v>
      </c>
      <c r="W749" s="2">
        <f>Table2[[#This Row],[Херсонська область]]*100</f>
        <v>94.413407821229043</v>
      </c>
      <c r="X749" s="2">
        <f>Table2[[#This Row],[Хмельницька область]]*100</f>
        <v>84.105960264900659</v>
      </c>
      <c r="Y749" s="2">
        <f>Table2[[#This Row],[Черкаська область]]*100</f>
        <v>78.151260504201687</v>
      </c>
      <c r="Z749" s="2">
        <f>Table2[[#This Row],[Чернівецька область]]*100</f>
        <v>98.113207547169807</v>
      </c>
      <c r="AA749" s="2">
        <f>Table2[[#This Row],[Чернігівська область]]*100</f>
        <v>86.36363636363636</v>
      </c>
    </row>
    <row r="750" spans="1:27" x14ac:dyDescent="0.35">
      <c r="A750" s="1">
        <v>44142</v>
      </c>
      <c r="B750" t="s">
        <v>30</v>
      </c>
      <c r="C750" s="2">
        <f>Table2[[#This Row],[м.Київ]]*100</f>
        <v>46.02875324063163</v>
      </c>
      <c r="D750" s="2">
        <f>Table2[[#This Row],[Вінницька область]]*100</f>
        <v>28.412108337758895</v>
      </c>
      <c r="E750" s="2">
        <f>Table2[[#This Row],[Волинська область]]*100</f>
        <v>41.293166789125642</v>
      </c>
      <c r="F750" s="2">
        <f>Table2[[#This Row],[Дніпропетровська область]]*100</f>
        <v>30.582524271844658</v>
      </c>
      <c r="G750" s="2">
        <f>Table2[[#This Row],[Донецька область]]*100</f>
        <v>27.871215761653051</v>
      </c>
      <c r="H750" s="2">
        <f>Table2[[#This Row],[Житомирська область]]*100</f>
        <v>38.518155053974482</v>
      </c>
      <c r="I750" s="2">
        <f>Table2[[#This Row],[Закарпатська область]]*100</f>
        <v>56.146788990825691</v>
      </c>
      <c r="J750" s="2">
        <f>Table2[[#This Row],[Запорізька область]]*100</f>
        <v>47.290640394088669</v>
      </c>
      <c r="K750" s="2">
        <f>Table2[[#This Row],[Івано-Франківська область]]*100</f>
        <v>46.669358094469118</v>
      </c>
      <c r="L750" s="2">
        <f>Table2[[#This Row],[Київська область]]*100</f>
        <v>47.100656455142229</v>
      </c>
      <c r="M750" s="2">
        <f>Table2[[#This Row],[Кіровоградська область]]*100</f>
        <v>37.269372693726936</v>
      </c>
      <c r="N750" s="2">
        <f>Table2[[#This Row],[Луганська область]]*100</f>
        <v>47.912524850894634</v>
      </c>
      <c r="O750" s="2">
        <f>Table2[[#This Row],[Львівська область]]*100</f>
        <v>42.075187969924812</v>
      </c>
      <c r="P750" s="2">
        <f>Table2[[#This Row],[Миколаївська область]]*100</f>
        <v>33.220108695652172</v>
      </c>
      <c r="Q750" s="2">
        <f>Table2[[#This Row],[Одеська область]]*100</f>
        <v>43.404255319148938</v>
      </c>
      <c r="R750" s="2">
        <f>Table2[[#This Row],[Полтавська область]]*100</f>
        <v>32.910052910052912</v>
      </c>
      <c r="S750" s="2">
        <f>Table2[[#This Row],[Рівненська область]]*100</f>
        <v>55.458937198067638</v>
      </c>
      <c r="T750" s="2">
        <f>Table2[[#This Row],[Сумська область]]*100</f>
        <v>20.186335403726709</v>
      </c>
      <c r="U750" s="2">
        <f>Table2[[#This Row],[Тернопільська область]]*100</f>
        <v>35.509456985967056</v>
      </c>
      <c r="V750" s="2">
        <f>Table2[[#This Row],[Харківська область]]*100</f>
        <v>36.28396143733567</v>
      </c>
      <c r="W750" s="2">
        <f>Table2[[#This Row],[Херсонська область]]*100</f>
        <v>25.339366515837103</v>
      </c>
      <c r="X750" s="2">
        <f>Table2[[#This Row],[Хмельницька область]]*100</f>
        <v>46.790299572039942</v>
      </c>
      <c r="Y750" s="2">
        <f>Table2[[#This Row],[Черкаська область]]*100</f>
        <v>40</v>
      </c>
      <c r="Z750" s="2">
        <f>Table2[[#This Row],[Чернівецька область]]*100</f>
        <v>46.968641114982582</v>
      </c>
      <c r="AA750" s="2">
        <f>Table2[[#This Row],[Чернігівська область]]*100</f>
        <v>47.885835095137416</v>
      </c>
    </row>
    <row r="751" spans="1:27" x14ac:dyDescent="0.35">
      <c r="A751" s="1">
        <v>44142</v>
      </c>
      <c r="B751" t="s">
        <v>31</v>
      </c>
      <c r="C751" s="2">
        <f>Table2[[#This Row],[м.Київ]]*100</f>
        <v>9.686542540655191</v>
      </c>
      <c r="D751" s="2">
        <f>Table2[[#This Row],[Вінницька область]]*100</f>
        <v>37.86510886882634</v>
      </c>
      <c r="E751" s="2">
        <f>Table2[[#This Row],[Волинська область]]*100</f>
        <v>13.372520205731082</v>
      </c>
      <c r="F751" s="2">
        <f>Table2[[#This Row],[Дніпропетровська область]]*100</f>
        <v>22.222222222222221</v>
      </c>
      <c r="G751" s="2">
        <f>Table2[[#This Row],[Донецька область]]*100</f>
        <v>39.788563190773665</v>
      </c>
      <c r="H751" s="2">
        <f>Table2[[#This Row],[Житомирська область]]*100</f>
        <v>26.889106967615312</v>
      </c>
      <c r="I751" s="2">
        <f>Table2[[#This Row],[Закарпатська область]]*100</f>
        <v>10.764525993883789</v>
      </c>
      <c r="J751" s="2">
        <f>Table2[[#This Row],[Запорізька область]]*100</f>
        <v>22.105911330049267</v>
      </c>
      <c r="K751" s="2">
        <f>Table2[[#This Row],[Івано-Франківська область]]*100</f>
        <v>15.6237383932176</v>
      </c>
      <c r="L751" s="2">
        <f>Table2[[#This Row],[Київська область]]*100</f>
        <v>18.92778993435449</v>
      </c>
      <c r="M751" s="2">
        <f>Table2[[#This Row],[Кіровоградська область]]*100</f>
        <v>5.1660516605166071</v>
      </c>
      <c r="N751" s="2">
        <f>Table2[[#This Row],[Луганська область]]*100</f>
        <v>19.880715705765407</v>
      </c>
      <c r="O751" s="2">
        <f>Table2[[#This Row],[Львівська область]]*100</f>
        <v>20.060150375939855</v>
      </c>
      <c r="P751" s="2">
        <f>Table2[[#This Row],[Миколаївська область]]*100</f>
        <v>14.334239130434778</v>
      </c>
      <c r="Q751" s="2">
        <f>Table2[[#This Row],[Одеська область]]*100</f>
        <v>27.23404255319149</v>
      </c>
      <c r="R751" s="2">
        <f>Table2[[#This Row],[Полтавська область]]*100</f>
        <v>58.62433862433862</v>
      </c>
      <c r="S751" s="2">
        <f>Table2[[#This Row],[Рівненська область]]*100</f>
        <v>23.478260869565215</v>
      </c>
      <c r="T751" s="2">
        <f>Table2[[#This Row],[Сумська область]]*100</f>
        <v>50.310559006211186</v>
      </c>
      <c r="U751" s="2">
        <f>Table2[[#This Row],[Тернопільська область]]*100</f>
        <v>11.348383160463694</v>
      </c>
      <c r="V751" s="2">
        <f>Table2[[#This Row],[Харківська область]]*100</f>
        <v>20.274612912649719</v>
      </c>
      <c r="W751" s="2">
        <f>Table2[[#This Row],[Херсонська область]]*100</f>
        <v>0</v>
      </c>
      <c r="X751" s="2">
        <f>Table2[[#This Row],[Хмельницька область]]*100</f>
        <v>14.693295292439378</v>
      </c>
      <c r="Y751" s="2">
        <f>Table2[[#This Row],[Черкаська область]]*100</f>
        <v>13.33333333333333</v>
      </c>
      <c r="Z751" s="2">
        <f>Table2[[#This Row],[Чернівецька область]]*100</f>
        <v>19.790940766550523</v>
      </c>
      <c r="AA751" s="2">
        <f>Table2[[#This Row],[Чернігівська область]]*100</f>
        <v>17.864693446088797</v>
      </c>
    </row>
    <row r="752" spans="1:27" x14ac:dyDescent="0.35">
      <c r="A752" s="1">
        <v>44142</v>
      </c>
      <c r="B752" t="s">
        <v>32</v>
      </c>
      <c r="C752" s="2">
        <f>Table2[[#This Row],[м.Київ]]*100</f>
        <v>55.715295781286819</v>
      </c>
      <c r="D752" s="2">
        <f>Table2[[#This Row],[Вінницька область]]*100</f>
        <v>66.277217206585235</v>
      </c>
      <c r="E752" s="2">
        <f>Table2[[#This Row],[Волинська область]]*100</f>
        <v>54.665686994856721</v>
      </c>
      <c r="F752" s="2">
        <f>Table2[[#This Row],[Дніпропетровська область]]*100</f>
        <v>52.804746494066876</v>
      </c>
      <c r="G752" s="2">
        <f>Table2[[#This Row],[Донецька область]]*100</f>
        <v>67.65977895242672</v>
      </c>
      <c r="H752" s="2">
        <f>Table2[[#This Row],[Житомирська область]]*100</f>
        <v>65.407262021589801</v>
      </c>
      <c r="I752" s="2">
        <f>Table2[[#This Row],[Закарпатська область]]*100</f>
        <v>66.911314984709477</v>
      </c>
      <c r="J752" s="2">
        <f>Table2[[#This Row],[Запорізька область]]*100</f>
        <v>69.396551724137936</v>
      </c>
      <c r="K752" s="2">
        <f>Table2[[#This Row],[Івано-Франківська область]]*100</f>
        <v>62.293096487686718</v>
      </c>
      <c r="L752" s="2">
        <f>Table2[[#This Row],[Київська область]]*100</f>
        <v>66.028446389496722</v>
      </c>
      <c r="M752" s="2">
        <f>Table2[[#This Row],[Кіровоградська область]]*100</f>
        <v>42.435424354243544</v>
      </c>
      <c r="N752" s="2">
        <f>Table2[[#This Row],[Луганська область]]*100</f>
        <v>67.793240556660038</v>
      </c>
      <c r="O752" s="2">
        <f>Table2[[#This Row],[Львівська область]]*100</f>
        <v>62.135338345864668</v>
      </c>
      <c r="P752" s="2">
        <f>Table2[[#This Row],[Миколаївська область]]*100</f>
        <v>47.554347826086953</v>
      </c>
      <c r="Q752" s="2">
        <f>Table2[[#This Row],[Одеська область]]*100</f>
        <v>70.638297872340431</v>
      </c>
      <c r="R752" s="2">
        <f>Table2[[#This Row],[Полтавська область]]*100</f>
        <v>91.534391534391531</v>
      </c>
      <c r="S752" s="2">
        <f>Table2[[#This Row],[Рівненська область]]*100</f>
        <v>78.937198067632849</v>
      </c>
      <c r="T752" s="2">
        <f>Table2[[#This Row],[Сумська область]]*100</f>
        <v>70.496894409937894</v>
      </c>
      <c r="U752" s="2">
        <f>Table2[[#This Row],[Тернопільська область]]*100</f>
        <v>46.857840146430753</v>
      </c>
      <c r="V752" s="2">
        <f>Table2[[#This Row],[Харківська область]]*100</f>
        <v>56.558574349985392</v>
      </c>
      <c r="W752" s="2">
        <f>Table2[[#This Row],[Херсонська область]]*100</f>
        <v>25.339366515837103</v>
      </c>
      <c r="X752" s="2">
        <f>Table2[[#This Row],[Хмельницька область]]*100</f>
        <v>61.483594864479315</v>
      </c>
      <c r="Y752" s="2">
        <f>Table2[[#This Row],[Черкаська область]]*100</f>
        <v>53.333333333333336</v>
      </c>
      <c r="Z752" s="2">
        <f>Table2[[#This Row],[Чернівецька область]]*100</f>
        <v>66.759581881533109</v>
      </c>
      <c r="AA752" s="2">
        <f>Table2[[#This Row],[Чернігівська область]]*100</f>
        <v>65.750528541226217</v>
      </c>
    </row>
    <row r="753" spans="1:27" x14ac:dyDescent="0.35">
      <c r="A753" s="1">
        <v>44142</v>
      </c>
      <c r="B753" t="s">
        <v>33</v>
      </c>
      <c r="C753" s="2">
        <f>Table2[[#This Row],[м.Київ]]*100</f>
        <v>44.284704218713181</v>
      </c>
      <c r="D753" s="2">
        <f>Table2[[#This Row],[Вінницька область]]*100</f>
        <v>33.722782793414765</v>
      </c>
      <c r="E753" s="2">
        <f>Table2[[#This Row],[Волинська область]]*100</f>
        <v>45.334313005143279</v>
      </c>
      <c r="F753" s="2">
        <f>Table2[[#This Row],[Дніпропетровська область]]*100</f>
        <v>47.195253505933124</v>
      </c>
      <c r="G753" s="2">
        <f>Table2[[#This Row],[Донецька область]]*100</f>
        <v>32.34022104757328</v>
      </c>
      <c r="H753" s="2">
        <f>Table2[[#This Row],[Житомирська область]]*100</f>
        <v>34.592737978410206</v>
      </c>
      <c r="I753" s="2">
        <f>Table2[[#This Row],[Закарпатська область]]*100</f>
        <v>33.088685015290523</v>
      </c>
      <c r="J753" s="2">
        <f>Table2[[#This Row],[Запорізька область]]*100</f>
        <v>30.603448275862068</v>
      </c>
      <c r="K753" s="2">
        <f>Table2[[#This Row],[Івано-Франківська область]]*100</f>
        <v>37.706903512313282</v>
      </c>
      <c r="L753" s="2">
        <f>Table2[[#This Row],[Київська область]]*100</f>
        <v>33.971553610503278</v>
      </c>
      <c r="M753" s="2">
        <f>Table2[[#This Row],[Кіровоградська область]]*100</f>
        <v>57.564575645756456</v>
      </c>
      <c r="N753" s="2">
        <f>Table2[[#This Row],[Луганська область]]*100</f>
        <v>32.206759443339962</v>
      </c>
      <c r="O753" s="2">
        <f>Table2[[#This Row],[Львівська область]]*100</f>
        <v>37.864661654135332</v>
      </c>
      <c r="P753" s="2">
        <f>Table2[[#This Row],[Миколаївська область]]*100</f>
        <v>52.445652173913047</v>
      </c>
      <c r="Q753" s="2">
        <f>Table2[[#This Row],[Одеська область]]*100</f>
        <v>29.361702127659573</v>
      </c>
      <c r="R753" s="2">
        <f>Table2[[#This Row],[Полтавська область]]*100</f>
        <v>8.4656084656084651</v>
      </c>
      <c r="S753" s="2">
        <f>Table2[[#This Row],[Рівненська область]]*100</f>
        <v>21.062801932367147</v>
      </c>
      <c r="T753" s="2">
        <f>Table2[[#This Row],[Сумська область]]*100</f>
        <v>29.503105590062106</v>
      </c>
      <c r="U753" s="2">
        <f>Table2[[#This Row],[Тернопільська область]]*100</f>
        <v>53.142159853569247</v>
      </c>
      <c r="V753" s="2">
        <f>Table2[[#This Row],[Харківська область]]*100</f>
        <v>43.441425650014608</v>
      </c>
      <c r="W753" s="2">
        <f>Table2[[#This Row],[Херсонська область]]*100</f>
        <v>74.660633484162901</v>
      </c>
      <c r="X753" s="2">
        <f>Table2[[#This Row],[Хмельницька область]]*100</f>
        <v>38.516405135520685</v>
      </c>
      <c r="Y753" s="2">
        <f>Table2[[#This Row],[Черкаська область]]*100</f>
        <v>46.666666666666664</v>
      </c>
      <c r="Z753" s="2">
        <f>Table2[[#This Row],[Чернівецька область]]*100</f>
        <v>33.240418118466899</v>
      </c>
      <c r="AA753" s="2">
        <f>Table2[[#This Row],[Чернігівська область]]*100</f>
        <v>34.249471458773783</v>
      </c>
    </row>
    <row r="754" spans="1:27" x14ac:dyDescent="0.35">
      <c r="A754" s="1">
        <v>44142</v>
      </c>
      <c r="B754" t="s">
        <v>46</v>
      </c>
      <c r="C754" s="2">
        <f>Table2[[#This Row],[м.Київ]]*100</f>
        <v>26.32181277180133</v>
      </c>
      <c r="D754" s="2">
        <f>Table2[[#This Row],[Вінницька область]]*100</f>
        <v>50.540401441070514</v>
      </c>
      <c r="E754" s="2">
        <f>Table2[[#This Row],[Волинська область]]*100</f>
        <v>30.413105413105413</v>
      </c>
      <c r="F754" s="2">
        <f>Table2[[#This Row],[Дніпропетровська область]]*100</f>
        <v>31.47893772893773</v>
      </c>
      <c r="G754" s="2">
        <f>Table2[[#This Row],[Донецька область]]*100</f>
        <v>45.450949367088604</v>
      </c>
      <c r="H754" s="2">
        <f>Table2[[#This Row],[Житомирська область]]*100</f>
        <v>46.018835616438359</v>
      </c>
      <c r="I754" s="2">
        <f>Table2[[#This Row],[Закарпатська область]]*100</f>
        <v>36.895522388059703</v>
      </c>
      <c r="J754" s="2">
        <f>Table2[[#This Row],[Запорізька область]]*100</f>
        <v>57.963320463320464</v>
      </c>
      <c r="K754" s="2">
        <f>Table2[[#This Row],[Івано-Франківська область]]*100</f>
        <v>38.032559750606168</v>
      </c>
      <c r="L754" s="2">
        <f>Table2[[#This Row],[Київська область]]*100</f>
        <v>50.642673521850902</v>
      </c>
      <c r="M754" s="2">
        <f>Table2[[#This Row],[Кіровоградська область]]*100</f>
        <v>41.876046901172529</v>
      </c>
      <c r="N754" s="2">
        <f>Table2[[#This Row],[Луганська область]]*100</f>
        <v>36.981132075471699</v>
      </c>
      <c r="O754" s="2">
        <f>Table2[[#This Row],[Львівська область]]*100</f>
        <v>45.812949640287769</v>
      </c>
      <c r="P754" s="2">
        <f>Table2[[#This Row],[Миколаївська область]]*100</f>
        <v>39.242132305716119</v>
      </c>
      <c r="Q754" s="2">
        <f>Table2[[#This Row],[Одеська область]]*100</f>
        <v>36.201346210125841</v>
      </c>
      <c r="R754" s="2">
        <f>Table2[[#This Row],[Полтавська область]]*100</f>
        <v>60.629921259842526</v>
      </c>
      <c r="S754" s="2">
        <f>Table2[[#This Row],[Рівненська область]]*100</f>
        <v>36.313617606602477</v>
      </c>
      <c r="T754" s="2">
        <f>Table2[[#This Row],[Сумська область]]*100</f>
        <v>47.727272727272727</v>
      </c>
      <c r="U754" s="2">
        <f>Table2[[#This Row],[Тернопільська область]]*100</f>
        <v>38.56573705179283</v>
      </c>
      <c r="V754" s="2">
        <f>Table2[[#This Row],[Харківська область]]*100</f>
        <v>25.653594771241828</v>
      </c>
      <c r="W754" s="2">
        <f>Table2[[#This Row],[Херсонська область]]*100</f>
        <v>75.798816568047329</v>
      </c>
      <c r="X754" s="2">
        <f>Table2[[#This Row],[Хмельницька область]]*100</f>
        <v>57.307514983863527</v>
      </c>
      <c r="Y754" s="2">
        <f>Table2[[#This Row],[Черкаська область]]*100</f>
        <v>47.310647639956095</v>
      </c>
      <c r="Z754" s="2">
        <f>Table2[[#This Row],[Чернівецька область]]*100</f>
        <v>43.370165745856355</v>
      </c>
      <c r="AA754" s="2">
        <f>Table2[[#This Row],[Чернігівська область]]*100</f>
        <v>37.39279588336192</v>
      </c>
    </row>
    <row r="755" spans="1:27" x14ac:dyDescent="0.35">
      <c r="A755" s="1">
        <v>44142</v>
      </c>
      <c r="B755" t="s">
        <v>47</v>
      </c>
      <c r="C755" s="2">
        <f>Table2[[#This Row],[м.Київ]]*100</f>
        <v>73.65217391304347</v>
      </c>
      <c r="D755" s="2">
        <f>Table2[[#This Row],[Вінницька область]]*100</f>
        <v>43.584521384928713</v>
      </c>
      <c r="E755" s="2">
        <f>Table2[[#This Row],[Волинська область]]*100</f>
        <v>67.213114754098356</v>
      </c>
      <c r="F755" s="2">
        <f>Table2[[#This Row],[Дніпропетровська область]]*100</f>
        <v>44.654545454545449</v>
      </c>
      <c r="G755" s="2">
        <f>Table2[[#This Row],[Донецька область]]*100</f>
        <v>61.357702349869449</v>
      </c>
      <c r="H755" s="2">
        <f>Table2[[#This Row],[Житомирська область]]*100</f>
        <v>23.720930232558139</v>
      </c>
      <c r="I755" s="2">
        <f>Table2[[#This Row],[Закарпатська область]]*100</f>
        <v>87.540453074433657</v>
      </c>
      <c r="J755" s="2">
        <f>Table2[[#This Row],[Запорізька область]]*100</f>
        <v>32.306411323896754</v>
      </c>
      <c r="K755" s="2">
        <f>Table2[[#This Row],[Івано-Франківська область]]*100</f>
        <v>8.1056466302367944</v>
      </c>
      <c r="L755" s="2">
        <f>Table2[[#This Row],[Київська область]]*100</f>
        <v>73.197969543147209</v>
      </c>
      <c r="M755" s="2">
        <f>Table2[[#This Row],[Кіровоградська область]]*100</f>
        <v>46</v>
      </c>
      <c r="N755" s="2">
        <f>Table2[[#This Row],[Луганська область]]*100</f>
        <v>39.285714285714285</v>
      </c>
      <c r="O755" s="2">
        <f>Table2[[#This Row],[Львівська область]]*100</f>
        <v>51.319095477386931</v>
      </c>
      <c r="P755" s="2">
        <f>Table2[[#This Row],[Миколаївська область]]*100</f>
        <v>53.682487725040914</v>
      </c>
      <c r="Q755" s="2">
        <f>Table2[[#This Row],[Одеська область]]*100</f>
        <v>40.501212611156021</v>
      </c>
      <c r="R755" s="2">
        <f>Table2[[#This Row],[Полтавська область]]*100</f>
        <v>17.662337662337663</v>
      </c>
      <c r="S755" s="2">
        <f>Table2[[#This Row],[Рівненська область]]*100</f>
        <v>51.70454545454546</v>
      </c>
      <c r="T755" s="2">
        <f>Table2[[#This Row],[Сумська область]]*100</f>
        <v>74.712643678160916</v>
      </c>
      <c r="U755" s="2">
        <f>Table2[[#This Row],[Тернопільська область]]*100</f>
        <v>43.904958677685954</v>
      </c>
      <c r="V755" s="2">
        <f>Table2[[#This Row],[Харківська область]]*100</f>
        <v>81.847133757961785</v>
      </c>
      <c r="W755" s="2">
        <f>Table2[[#This Row],[Херсонська область]]*100</f>
        <v>6.6354410616705701</v>
      </c>
      <c r="X755" s="2">
        <f>Table2[[#This Row],[Хмельницька область]]*100</f>
        <v>53.660498793242148</v>
      </c>
      <c r="Y755" s="2">
        <f>Table2[[#This Row],[Черкаська область]]*100</f>
        <v>93.967517401392115</v>
      </c>
      <c r="Z755" s="2">
        <f>Table2[[#This Row],[Чернівецька область]]*100</f>
        <v>50.159235668789812</v>
      </c>
      <c r="AA755" s="2">
        <f>Table2[[#This Row],[Чернігівська область]]*100</f>
        <v>51.146788990825684</v>
      </c>
    </row>
    <row r="756" spans="1:27" x14ac:dyDescent="0.35">
      <c r="A756" s="1">
        <v>44142</v>
      </c>
      <c r="B756" t="s">
        <v>48</v>
      </c>
      <c r="C756" s="2">
        <f>Table2[[#This Row],[м.Київ]]*100</f>
        <v>26.347826086956523</v>
      </c>
      <c r="D756" s="2">
        <f>Table2[[#This Row],[Вінницька область]]*100</f>
        <v>56.415478615071279</v>
      </c>
      <c r="E756" s="2">
        <f>Table2[[#This Row],[Волинська область]]*100</f>
        <v>32.786885245901637</v>
      </c>
      <c r="F756" s="2">
        <f>Table2[[#This Row],[Дніпропетровська область]]*100</f>
        <v>55.345454545454544</v>
      </c>
      <c r="G756" s="2">
        <f>Table2[[#This Row],[Донецька область]]*100</f>
        <v>38.642297650130544</v>
      </c>
      <c r="H756" s="2">
        <f>Table2[[#This Row],[Житомирська область]]*100</f>
        <v>76.279069767441868</v>
      </c>
      <c r="I756" s="2">
        <f>Table2[[#This Row],[Закарпатська область]]*100</f>
        <v>12.459546925566343</v>
      </c>
      <c r="J756" s="2">
        <f>Table2[[#This Row],[Запорізька область]]*100</f>
        <v>67.693588676103246</v>
      </c>
      <c r="K756" s="2">
        <f>Table2[[#This Row],[Івано-Франківська область]]*100</f>
        <v>91.894353369763209</v>
      </c>
      <c r="L756" s="2">
        <f>Table2[[#This Row],[Київська область]]*100</f>
        <v>26.802030456852794</v>
      </c>
      <c r="M756" s="2">
        <f>Table2[[#This Row],[Кіровоградська область]]*100</f>
        <v>54</v>
      </c>
      <c r="N756" s="2">
        <f>Table2[[#This Row],[Луганська область]]*100</f>
        <v>60.714285714285708</v>
      </c>
      <c r="O756" s="2">
        <f>Table2[[#This Row],[Львівська область]]*100</f>
        <v>48.680904522613069</v>
      </c>
      <c r="P756" s="2">
        <f>Table2[[#This Row],[Миколаївська область]]*100</f>
        <v>46.317512274959086</v>
      </c>
      <c r="Q756" s="2">
        <f>Table2[[#This Row],[Одеська область]]*100</f>
        <v>59.498787388843979</v>
      </c>
      <c r="R756" s="2">
        <f>Table2[[#This Row],[Полтавська область]]*100</f>
        <v>82.337662337662337</v>
      </c>
      <c r="S756" s="2">
        <f>Table2[[#This Row],[Рівненська область]]*100</f>
        <v>48.295454545454547</v>
      </c>
      <c r="T756" s="2">
        <f>Table2[[#This Row],[Сумська область]]*100</f>
        <v>25.287356321839084</v>
      </c>
      <c r="U756" s="2">
        <f>Table2[[#This Row],[Тернопільська область]]*100</f>
        <v>56.095041322314053</v>
      </c>
      <c r="V756" s="2">
        <f>Table2[[#This Row],[Харківська область]]*100</f>
        <v>18.152866242038215</v>
      </c>
      <c r="W756" s="2">
        <f>Table2[[#This Row],[Херсонська область]]*100</f>
        <v>93.364558938329438</v>
      </c>
      <c r="X756" s="2">
        <f>Table2[[#This Row],[Хмельницька область]]*100</f>
        <v>46.339501206757845</v>
      </c>
      <c r="Y756" s="2">
        <f>Table2[[#This Row],[Черкаська область]]*100</f>
        <v>6.0324825986078885</v>
      </c>
      <c r="Z756" s="2">
        <f>Table2[[#This Row],[Чернівецька область]]*100</f>
        <v>49.840764331210188</v>
      </c>
      <c r="AA756" s="2">
        <f>Table2[[#This Row],[Чернігівська область]]*100</f>
        <v>48.853211009174316</v>
      </c>
    </row>
    <row r="757" spans="1:27" x14ac:dyDescent="0.35">
      <c r="A757" s="1">
        <v>44142</v>
      </c>
      <c r="B757" t="s">
        <v>49</v>
      </c>
      <c r="C757" s="2">
        <f>Table2[[#This Row],[м.Київ]]*100</f>
        <v>60.85626911314985</v>
      </c>
      <c r="D757" s="2">
        <f>Table2[[#This Row],[Вінницька область]]*100</f>
        <v>33.082706766917291</v>
      </c>
      <c r="E757" s="2">
        <f>Table2[[#This Row],[Волинська область]]*100</f>
        <v>46.491228070175438</v>
      </c>
      <c r="F757" s="2">
        <f>Table2[[#This Row],[Дніпропетровська область]]*100</f>
        <v>43.127962085308056</v>
      </c>
      <c r="G757" s="2">
        <f>Table2[[#This Row],[Донецька область]]*100</f>
        <v>88.63636363636364</v>
      </c>
      <c r="H757" s="2">
        <f>Table2[[#This Row],[Житомирська область]]*100</f>
        <v>30.150753768844218</v>
      </c>
      <c r="I757" s="2">
        <f>Table2[[#This Row],[Закарпатська область]]*100</f>
        <v>63.934426229508205</v>
      </c>
      <c r="J757" s="2">
        <f>Table2[[#This Row],[Запорізька область]]*100</f>
        <v>46.527777777777779</v>
      </c>
      <c r="K757" s="2">
        <f>Table2[[#This Row],[Івано-Франківська область]]*100</f>
        <v>66.129032258064512</v>
      </c>
      <c r="L757" s="2">
        <f>Table2[[#This Row],[Київська область]]*100</f>
        <v>63.020833333333336</v>
      </c>
      <c r="M757" s="2">
        <f>Table2[[#This Row],[Кіровоградська область]]*100</f>
        <v>40</v>
      </c>
      <c r="N757" s="2">
        <f>Table2[[#This Row],[Луганська область]]*100</f>
        <v>51.162790697674424</v>
      </c>
      <c r="O757" s="2">
        <f>Table2[[#This Row],[Львівська область]]*100</f>
        <v>68.141592920353972</v>
      </c>
      <c r="P757" s="2">
        <f>Table2[[#This Row],[Миколаївська область]]*100</f>
        <v>37.956204379562038</v>
      </c>
      <c r="Q757" s="2">
        <f>Table2[[#This Row],[Одеська область]]*100</f>
        <v>17.956656346749224</v>
      </c>
      <c r="R757" s="2">
        <f>Table2[[#This Row],[Полтавська область]]*100</f>
        <v>24.375</v>
      </c>
      <c r="S757" s="2">
        <f>Table2[[#This Row],[Рівненська область]]*100</f>
        <v>42.857142857142854</v>
      </c>
      <c r="T757" s="2">
        <f>Table2[[#This Row],[Сумська область]]*100</f>
        <v>48</v>
      </c>
      <c r="U757" s="2">
        <f>Table2[[#This Row],[Тернопільська область]]*100</f>
        <v>41.630901287553648</v>
      </c>
      <c r="V757" s="2">
        <f>Table2[[#This Row],[Харківська область]]*100</f>
        <v>54.285714285714285</v>
      </c>
      <c r="W757" s="2">
        <f>Table2[[#This Row],[Херсонська область]]*100</f>
        <v>88.541666666666657</v>
      </c>
      <c r="X757" s="2">
        <f>Table2[[#This Row],[Хмельницька область]]*100</f>
        <v>55.882352941176471</v>
      </c>
      <c r="Y757" s="2">
        <f>Table2[[#This Row],[Черкаська область]]*100</f>
        <v>68.539325842696627</v>
      </c>
      <c r="Z757" s="2">
        <f>Table2[[#This Row],[Чернівецька область]]*100</f>
        <v>79.66101694915254</v>
      </c>
      <c r="AA757" s="2">
        <f>Table2[[#This Row],[Чернігівська область]]*100</f>
        <v>25.806451612903224</v>
      </c>
    </row>
    <row r="758" spans="1:27" x14ac:dyDescent="0.35">
      <c r="A758" s="1">
        <v>44142</v>
      </c>
      <c r="B758" t="s">
        <v>50</v>
      </c>
      <c r="C758" s="2">
        <f>Table2[[#This Row],[м.Київ]]*100</f>
        <v>39.14373088685015</v>
      </c>
      <c r="D758" s="2">
        <f>Table2[[#This Row],[Вінницька область]]*100</f>
        <v>66.917293233082702</v>
      </c>
      <c r="E758" s="2">
        <f>Table2[[#This Row],[Волинська область]]*100</f>
        <v>53.508771929824562</v>
      </c>
      <c r="F758" s="2">
        <f>Table2[[#This Row],[Дніпропетровська область]]*100</f>
        <v>56.872037914691944</v>
      </c>
      <c r="G758" s="2">
        <f>Table2[[#This Row],[Донецька область]]*100</f>
        <v>11.363636363636363</v>
      </c>
      <c r="H758" s="2">
        <f>Table2[[#This Row],[Житомирська область]]*100</f>
        <v>69.849246231155774</v>
      </c>
      <c r="I758" s="2">
        <f>Table2[[#This Row],[Закарпатська область]]*100</f>
        <v>36.065573770491802</v>
      </c>
      <c r="J758" s="2">
        <f>Table2[[#This Row],[Запорізька область]]*100</f>
        <v>53.472222222222221</v>
      </c>
      <c r="K758" s="2">
        <f>Table2[[#This Row],[Івано-Франківська область]]*100</f>
        <v>33.87096774193548</v>
      </c>
      <c r="L758" s="2">
        <f>Table2[[#This Row],[Київська область]]*100</f>
        <v>36.979166666666671</v>
      </c>
      <c r="M758" s="2">
        <f>Table2[[#This Row],[Кіровоградська область]]*100</f>
        <v>60</v>
      </c>
      <c r="N758" s="2">
        <f>Table2[[#This Row],[Луганська область]]*100</f>
        <v>48.837209302325576</v>
      </c>
      <c r="O758" s="2">
        <f>Table2[[#This Row],[Львівська область]]*100</f>
        <v>31.858407079646017</v>
      </c>
      <c r="P758" s="2">
        <f>Table2[[#This Row],[Миколаївська область]]*100</f>
        <v>62.043795620437962</v>
      </c>
      <c r="Q758" s="2">
        <f>Table2[[#This Row],[Одеська область]]*100</f>
        <v>82.043343653250773</v>
      </c>
      <c r="R758" s="2">
        <f>Table2[[#This Row],[Полтавська область]]*100</f>
        <v>75.625</v>
      </c>
      <c r="S758" s="2">
        <f>Table2[[#This Row],[Рівненська область]]*100</f>
        <v>57.142857142857139</v>
      </c>
      <c r="T758" s="2">
        <f>Table2[[#This Row],[Сумська область]]*100</f>
        <v>52</v>
      </c>
      <c r="U758" s="2">
        <f>Table2[[#This Row],[Тернопільська область]]*100</f>
        <v>58.369098712446352</v>
      </c>
      <c r="V758" s="2">
        <f>Table2[[#This Row],[Харківська область]]*100</f>
        <v>45.714285714285715</v>
      </c>
      <c r="W758" s="2">
        <f>Table2[[#This Row],[Херсонська область]]*100</f>
        <v>11.458333333333332</v>
      </c>
      <c r="X758" s="2">
        <f>Table2[[#This Row],[Хмельницька область]]*100</f>
        <v>44.117647058823529</v>
      </c>
      <c r="Y758" s="2">
        <f>Table2[[#This Row],[Черкаська область]]*100</f>
        <v>31.460674157303369</v>
      </c>
      <c r="Z758" s="2">
        <f>Table2[[#This Row],[Чернівецька область]]*100</f>
        <v>20.33898305084746</v>
      </c>
      <c r="AA758" s="2">
        <f>Table2[[#This Row],[Чернігівська область]]*100</f>
        <v>74.193548387096769</v>
      </c>
    </row>
    <row r="759" spans="1:27" x14ac:dyDescent="0.35">
      <c r="A759" s="1">
        <v>44142</v>
      </c>
      <c r="B759" t="s">
        <v>51</v>
      </c>
      <c r="C759" s="2">
        <f>Table2[[#This Row],[м.Київ]]*100</f>
        <v>17.346938775510203</v>
      </c>
      <c r="D759" s="2">
        <f>Table2[[#This Row],[Вінницька область]]*100</f>
        <v>29.411764705882355</v>
      </c>
      <c r="E759" s="2">
        <f>Table2[[#This Row],[Волинська область]]*100</f>
        <v>5.9602649006622519</v>
      </c>
      <c r="F759" s="2">
        <f>Table2[[#This Row],[Дніпропетровська область]]*100</f>
        <v>2.8761061946902653</v>
      </c>
      <c r="G759" s="2">
        <f>Table2[[#This Row],[Донецька область]]*100</f>
        <v>8.0402010050251249</v>
      </c>
      <c r="H759" s="2">
        <f>Table2[[#This Row],[Житомирська область]]*100</f>
        <v>10.362694300518134</v>
      </c>
      <c r="I759" s="2">
        <f>Table2[[#This Row],[Закарпатська область]]*100</f>
        <v>19.402985074626866</v>
      </c>
      <c r="J759" s="2">
        <f>Table2[[#This Row],[Запорізька область]]*100</f>
        <v>10.160427807486631</v>
      </c>
      <c r="K759" s="2">
        <f>Table2[[#This Row],[Івано-Франківська область]]*100</f>
        <v>30.538922155688624</v>
      </c>
      <c r="L759" s="2">
        <f>Table2[[#This Row],[Київська область]]*100</f>
        <v>17.1875</v>
      </c>
      <c r="M759" s="2">
        <f>Table2[[#This Row],[Кіровоградська область]]*100</f>
        <v>19.230769230769234</v>
      </c>
      <c r="N759" s="2">
        <f>Table2[[#This Row],[Луганська область]]*100</f>
        <v>10.236220472440944</v>
      </c>
      <c r="O759" s="2">
        <f>Table2[[#This Row],[Львівська область]]*100</f>
        <v>20.454545454545457</v>
      </c>
      <c r="P759" s="2">
        <f>Table2[[#This Row],[Миколаївська область]]*100</f>
        <v>5.1948051948051948</v>
      </c>
      <c r="Q759" s="2">
        <f>Table2[[#This Row],[Одеська область]]*100</f>
        <v>4.980842911877394</v>
      </c>
      <c r="R759" s="2">
        <f>Table2[[#This Row],[Полтавська область]]*100</f>
        <v>8.7412587412587417</v>
      </c>
      <c r="S759" s="2">
        <f>Table2[[#This Row],[Рівненська область]]*100</f>
        <v>7.096774193548387</v>
      </c>
      <c r="T759" s="2">
        <f>Table2[[#This Row],[Сумська область]]*100</f>
        <v>9.2307692307692317</v>
      </c>
      <c r="U759" s="2">
        <f>Table2[[#This Row],[Тернопільська область]]*100</f>
        <v>10.344827586206897</v>
      </c>
      <c r="V759" s="2">
        <f>Table2[[#This Row],[Харківська область]]*100</f>
        <v>29.787234042553191</v>
      </c>
      <c r="W759" s="2">
        <f>Table2[[#This Row],[Херсонська область]]*100</f>
        <v>6.1452513966480442</v>
      </c>
      <c r="X759" s="2">
        <f>Table2[[#This Row],[Хмельницька область]]*100</f>
        <v>18.543046357615893</v>
      </c>
      <c r="Y759" s="2">
        <f>Table2[[#This Row],[Черкаська область]]*100</f>
        <v>10.084033613445378</v>
      </c>
      <c r="Z759" s="2">
        <f>Table2[[#This Row],[Чернівецька область]]*100</f>
        <v>2.5157232704402519</v>
      </c>
      <c r="AA759" s="2">
        <f>Table2[[#This Row],[Чернігівська область]]*100</f>
        <v>12.878787878787879</v>
      </c>
    </row>
    <row r="760" spans="1:27" x14ac:dyDescent="0.35">
      <c r="A760" s="1">
        <v>44142</v>
      </c>
      <c r="B760" t="s">
        <v>52</v>
      </c>
      <c r="C760" s="2">
        <f>Table2[[#This Row],[м.Київ]]*100</f>
        <v>82.653061224489804</v>
      </c>
      <c r="D760" s="2">
        <f>Table2[[#This Row],[Вінницька область]]*100</f>
        <v>70.588235294117652</v>
      </c>
      <c r="E760" s="2">
        <f>Table2[[#This Row],[Волинська область]]*100</f>
        <v>94.039735099337747</v>
      </c>
      <c r="F760" s="2">
        <f>Table2[[#This Row],[Дніпропетровська область]]*100</f>
        <v>97.123893805309734</v>
      </c>
      <c r="G760" s="2">
        <f>Table2[[#This Row],[Донецька область]]*100</f>
        <v>91.959798994974875</v>
      </c>
      <c r="H760" s="2">
        <f>Table2[[#This Row],[Житомирська область]]*100</f>
        <v>89.637305699481857</v>
      </c>
      <c r="I760" s="2">
        <f>Table2[[#This Row],[Закарпатська область]]*100</f>
        <v>80.597014925373131</v>
      </c>
      <c r="J760" s="2">
        <f>Table2[[#This Row],[Запорізька область]]*100</f>
        <v>89.839572192513373</v>
      </c>
      <c r="K760" s="2">
        <f>Table2[[#This Row],[Івано-Франківська область]]*100</f>
        <v>69.461077844311376</v>
      </c>
      <c r="L760" s="2">
        <f>Table2[[#This Row],[Київська область]]*100</f>
        <v>82.8125</v>
      </c>
      <c r="M760" s="2">
        <f>Table2[[#This Row],[Кіровоградська область]]*100</f>
        <v>80.769230769230774</v>
      </c>
      <c r="N760" s="2">
        <f>Table2[[#This Row],[Луганська область]]*100</f>
        <v>89.763779527559052</v>
      </c>
      <c r="O760" s="2">
        <f>Table2[[#This Row],[Львівська область]]*100</f>
        <v>79.545454545454547</v>
      </c>
      <c r="P760" s="2">
        <f>Table2[[#This Row],[Миколаївська область]]*100</f>
        <v>94.805194805194802</v>
      </c>
      <c r="Q760" s="2">
        <f>Table2[[#This Row],[Одеська область]]*100</f>
        <v>95.019157088122611</v>
      </c>
      <c r="R760" s="2">
        <f>Table2[[#This Row],[Полтавська область]]*100</f>
        <v>91.258741258741267</v>
      </c>
      <c r="S760" s="2">
        <f>Table2[[#This Row],[Рівненська область]]*100</f>
        <v>92.903225806451616</v>
      </c>
      <c r="T760" s="2">
        <f>Table2[[#This Row],[Сумська область]]*100</f>
        <v>90.769230769230774</v>
      </c>
      <c r="U760" s="2">
        <f>Table2[[#This Row],[Тернопільська область]]*100</f>
        <v>89.65517241379311</v>
      </c>
      <c r="V760" s="2">
        <f>Table2[[#This Row],[Харківська область]]*100</f>
        <v>70.212765957446805</v>
      </c>
      <c r="W760" s="2">
        <f>Table2[[#This Row],[Херсонська область]]*100</f>
        <v>93.85474860335195</v>
      </c>
      <c r="X760" s="2">
        <f>Table2[[#This Row],[Хмельницька область]]*100</f>
        <v>81.456953642384107</v>
      </c>
      <c r="Y760" s="2">
        <f>Table2[[#This Row],[Черкаська область]]*100</f>
        <v>89.915966386554629</v>
      </c>
      <c r="Z760" s="2">
        <f>Table2[[#This Row],[Чернівецька область]]*100</f>
        <v>97.484276729559753</v>
      </c>
      <c r="AA760" s="2">
        <f>Table2[[#This Row],[Чернігівська область]]*100</f>
        <v>87.121212121212125</v>
      </c>
    </row>
    <row r="761" spans="1:27" x14ac:dyDescent="0.35">
      <c r="A761" s="1">
        <v>44143</v>
      </c>
      <c r="B761" t="s">
        <v>30</v>
      </c>
      <c r="C761" s="2">
        <f>Table2[[#This Row],[м.Київ]]*100</f>
        <v>47</v>
      </c>
      <c r="D761" s="2">
        <f>Table2[[#This Row],[Вінницька область]]*100</f>
        <v>32</v>
      </c>
      <c r="E761" s="2">
        <f>Table2[[#This Row],[Волинська область]]*100</f>
        <v>43</v>
      </c>
      <c r="F761" s="2">
        <f>Table2[[#This Row],[Дніпропетровська область]]*100</f>
        <v>31</v>
      </c>
      <c r="G761" s="2">
        <f>Table2[[#This Row],[Донецька область]]*100</f>
        <v>28.000000000000004</v>
      </c>
      <c r="H761" s="2">
        <f>Table2[[#This Row],[Житомирська область]]*100</f>
        <v>39</v>
      </c>
      <c r="I761" s="2">
        <f>Table2[[#This Row],[Закарпатська область]]*100</f>
        <v>57.999999999999993</v>
      </c>
      <c r="J761" s="2">
        <f>Table2[[#This Row],[Запорізька область]]*100</f>
        <v>47</v>
      </c>
      <c r="K761" s="2">
        <f>Table2[[#This Row],[Івано-Франківська область]]*100</f>
        <v>46</v>
      </c>
      <c r="L761" s="2">
        <f>Table2[[#This Row],[Київська область]]*100</f>
        <v>48</v>
      </c>
      <c r="M761" s="2">
        <f>Table2[[#This Row],[Кіровоградська область]]*100</f>
        <v>39</v>
      </c>
      <c r="N761" s="2">
        <f>Table2[[#This Row],[Луганська область]]*100</f>
        <v>45</v>
      </c>
      <c r="O761" s="2">
        <f>Table2[[#This Row],[Львівська область]]*100</f>
        <v>36</v>
      </c>
      <c r="P761" s="2">
        <f>Table2[[#This Row],[Миколаївська область]]*100</f>
        <v>34</v>
      </c>
      <c r="Q761" s="2">
        <f>Table2[[#This Row],[Одеська область]]*100</f>
        <v>45</v>
      </c>
      <c r="R761" s="2">
        <f>Table2[[#This Row],[Полтавська область]]*100</f>
        <v>36</v>
      </c>
      <c r="S761" s="2">
        <f>Table2[[#This Row],[Рівненська область]]*100</f>
        <v>59</v>
      </c>
      <c r="T761" s="2">
        <f>Table2[[#This Row],[Сумська область]]*100</f>
        <v>21</v>
      </c>
      <c r="U761" s="2">
        <f>Table2[[#This Row],[Тернопільська область]]*100</f>
        <v>36</v>
      </c>
      <c r="V761" s="2">
        <f>Table2[[#This Row],[Харківська область]]*100</f>
        <v>37</v>
      </c>
      <c r="W761" s="2">
        <f>Table2[[#This Row],[Херсонська область]]*100</f>
        <v>27</v>
      </c>
      <c r="X761" s="2">
        <f>Table2[[#This Row],[Хмельницька область]]*100</f>
        <v>48</v>
      </c>
      <c r="Y761" s="2">
        <f>Table2[[#This Row],[Черкаська область]]*100</f>
        <v>42</v>
      </c>
      <c r="Z761" s="2">
        <f>Table2[[#This Row],[Чернівецька область]]*100</f>
        <v>49</v>
      </c>
      <c r="AA761" s="2">
        <f>Table2[[#This Row],[Чернігівська область]]*100</f>
        <v>49</v>
      </c>
    </row>
    <row r="762" spans="1:27" x14ac:dyDescent="0.35">
      <c r="A762" s="1">
        <v>44143</v>
      </c>
      <c r="B762" t="s">
        <v>31</v>
      </c>
      <c r="C762" s="2">
        <f>Table2[[#This Row],[м.Київ]]*100</f>
        <v>10.999999999999998</v>
      </c>
      <c r="D762" s="2">
        <f>Table2[[#This Row],[Вінницька область]]*100</f>
        <v>38.999999999999993</v>
      </c>
      <c r="E762" s="2">
        <f>Table2[[#This Row],[Волинська область]]*100</f>
        <v>13.999999999999996</v>
      </c>
      <c r="F762" s="2">
        <f>Table2[[#This Row],[Дніпропетровська область]]*100</f>
        <v>23.000000000000004</v>
      </c>
      <c r="G762" s="2">
        <f>Table2[[#This Row],[Донецька область]]*100</f>
        <v>43.999999999999993</v>
      </c>
      <c r="H762" s="2">
        <f>Table2[[#This Row],[Житомирська область]]*100</f>
        <v>28.000000000000004</v>
      </c>
      <c r="I762" s="2">
        <f>Table2[[#This Row],[Закарпатська область]]*100</f>
        <v>10.999999999999998</v>
      </c>
      <c r="J762" s="2">
        <f>Table2[[#This Row],[Запорізька область]]*100</f>
        <v>24</v>
      </c>
      <c r="K762" s="2">
        <f>Table2[[#This Row],[Івано-Франківська область]]*100</f>
        <v>14.999999999999996</v>
      </c>
      <c r="L762" s="2">
        <f>Table2[[#This Row],[Київська область]]*100</f>
        <v>20.999999999999996</v>
      </c>
      <c r="M762" s="2">
        <f>Table2[[#This Row],[Кіровоградська область]]*100</f>
        <v>6</v>
      </c>
      <c r="N762" s="2">
        <f>Table2[[#This Row],[Луганська область]]*100</f>
        <v>22.000000000000004</v>
      </c>
      <c r="O762" s="2">
        <f>Table2[[#This Row],[Львівська область]]*100</f>
        <v>26</v>
      </c>
      <c r="P762" s="2">
        <f>Table2[[#This Row],[Миколаївська область]]*100</f>
        <v>14.999999999999996</v>
      </c>
      <c r="Q762" s="2">
        <f>Table2[[#This Row],[Одеська область]]*100</f>
        <v>28.999999999999996</v>
      </c>
      <c r="R762" s="2">
        <f>Table2[[#This Row],[Полтавська область]]*100</f>
        <v>56.000000000000007</v>
      </c>
      <c r="S762" s="2">
        <f>Table2[[#This Row],[Рівненська область]]*100</f>
        <v>24</v>
      </c>
      <c r="T762" s="2">
        <f>Table2[[#This Row],[Сумська область]]*100</f>
        <v>49</v>
      </c>
      <c r="U762" s="2">
        <f>Table2[[#This Row],[Тернопільська область]]*100</f>
        <v>13</v>
      </c>
      <c r="V762" s="2">
        <f>Table2[[#This Row],[Харківська область]]*100</f>
        <v>20.999999999999996</v>
      </c>
      <c r="W762" s="2">
        <f>Table2[[#This Row],[Херсонська область]]*100</f>
        <v>0</v>
      </c>
      <c r="X762" s="2">
        <f>Table2[[#This Row],[Хмельницька область]]*100</f>
        <v>16.000000000000004</v>
      </c>
      <c r="Y762" s="2">
        <f>Table2[[#This Row],[Черкаська область]]*100</f>
        <v>13.000000000000005</v>
      </c>
      <c r="Z762" s="2">
        <f>Table2[[#This Row],[Чернівецька область]]*100</f>
        <v>19.000000000000007</v>
      </c>
      <c r="AA762" s="2">
        <f>Table2[[#This Row],[Чернігівська область]]*100</f>
        <v>25</v>
      </c>
    </row>
    <row r="763" spans="1:27" x14ac:dyDescent="0.35">
      <c r="A763" s="1">
        <v>44143</v>
      </c>
      <c r="B763" t="s">
        <v>32</v>
      </c>
      <c r="C763" s="2">
        <f>Table2[[#This Row],[м.Київ]]*100</f>
        <v>57.999999999999993</v>
      </c>
      <c r="D763" s="2">
        <f>Table2[[#This Row],[Вінницька область]]*100</f>
        <v>71</v>
      </c>
      <c r="E763" s="2">
        <f>Table2[[#This Row],[Волинська область]]*100</f>
        <v>56.999999999999993</v>
      </c>
      <c r="F763" s="2">
        <f>Table2[[#This Row],[Дніпропетровська область]]*100</f>
        <v>54</v>
      </c>
      <c r="G763" s="2">
        <f>Table2[[#This Row],[Донецька область]]*100</f>
        <v>72</v>
      </c>
      <c r="H763" s="2">
        <f>Table2[[#This Row],[Житомирська область]]*100</f>
        <v>67</v>
      </c>
      <c r="I763" s="2">
        <f>Table2[[#This Row],[Закарпатська область]]*100</f>
        <v>69</v>
      </c>
      <c r="J763" s="2">
        <f>Table2[[#This Row],[Запорізька область]]*100</f>
        <v>71</v>
      </c>
      <c r="K763" s="2">
        <f>Table2[[#This Row],[Івано-Франківська область]]*100</f>
        <v>61</v>
      </c>
      <c r="L763" s="2">
        <f>Table2[[#This Row],[Київська область]]*100</f>
        <v>69</v>
      </c>
      <c r="M763" s="2">
        <f>Table2[[#This Row],[Кіровоградська область]]*100</f>
        <v>45</v>
      </c>
      <c r="N763" s="2">
        <f>Table2[[#This Row],[Луганська область]]*100</f>
        <v>67</v>
      </c>
      <c r="O763" s="2">
        <f>Table2[[#This Row],[Львівська область]]*100</f>
        <v>62</v>
      </c>
      <c r="P763" s="2">
        <f>Table2[[#This Row],[Миколаївська область]]*100</f>
        <v>49</v>
      </c>
      <c r="Q763" s="2">
        <f>Table2[[#This Row],[Одеська область]]*100</f>
        <v>74</v>
      </c>
      <c r="R763" s="2">
        <f>Table2[[#This Row],[Полтавська область]]*100</f>
        <v>92</v>
      </c>
      <c r="S763" s="2">
        <f>Table2[[#This Row],[Рівненська область]]*100</f>
        <v>83</v>
      </c>
      <c r="T763" s="2">
        <f>Table2[[#This Row],[Сумська область]]*100</f>
        <v>70</v>
      </c>
      <c r="U763" s="2">
        <f>Table2[[#This Row],[Тернопільська область]]*100</f>
        <v>49</v>
      </c>
      <c r="V763" s="2">
        <f>Table2[[#This Row],[Харківська область]]*100</f>
        <v>57.999999999999993</v>
      </c>
      <c r="W763" s="2">
        <f>Table2[[#This Row],[Херсонська область]]*100</f>
        <v>27</v>
      </c>
      <c r="X763" s="2">
        <f>Table2[[#This Row],[Хмельницька область]]*100</f>
        <v>64</v>
      </c>
      <c r="Y763" s="2">
        <f>Table2[[#This Row],[Черкаська область]]*100</f>
        <v>55.000000000000007</v>
      </c>
      <c r="Z763" s="2">
        <f>Table2[[#This Row],[Чернівецька область]]*100</f>
        <v>68</v>
      </c>
      <c r="AA763" s="2">
        <f>Table2[[#This Row],[Чернігівська область]]*100</f>
        <v>74</v>
      </c>
    </row>
    <row r="764" spans="1:27" x14ac:dyDescent="0.35">
      <c r="A764" s="1">
        <v>44143</v>
      </c>
      <c r="B764" t="s">
        <v>33</v>
      </c>
      <c r="C764" s="2">
        <f>Table2[[#This Row],[м.Київ]]*100</f>
        <v>42.000000000000007</v>
      </c>
      <c r="D764" s="2">
        <f>Table2[[#This Row],[Вінницька область]]*100</f>
        <v>29.000000000000004</v>
      </c>
      <c r="E764" s="2">
        <f>Table2[[#This Row],[Волинська область]]*100</f>
        <v>43.000000000000007</v>
      </c>
      <c r="F764" s="2">
        <f>Table2[[#This Row],[Дніпропетровська область]]*100</f>
        <v>46</v>
      </c>
      <c r="G764" s="2">
        <f>Table2[[#This Row],[Донецька область]]*100</f>
        <v>28.000000000000004</v>
      </c>
      <c r="H764" s="2">
        <f>Table2[[#This Row],[Житомирська область]]*100</f>
        <v>32.999999999999993</v>
      </c>
      <c r="I764" s="2">
        <f>Table2[[#This Row],[Закарпатська область]]*100</f>
        <v>31.000000000000007</v>
      </c>
      <c r="J764" s="2">
        <f>Table2[[#This Row],[Запорізька область]]*100</f>
        <v>29.000000000000004</v>
      </c>
      <c r="K764" s="2">
        <f>Table2[[#This Row],[Івано-Франківська область]]*100</f>
        <v>39</v>
      </c>
      <c r="L764" s="2">
        <f>Table2[[#This Row],[Київська область]]*100</f>
        <v>31.000000000000007</v>
      </c>
      <c r="M764" s="2">
        <f>Table2[[#This Row],[Кіровоградська область]]*100</f>
        <v>55.000000000000007</v>
      </c>
      <c r="N764" s="2">
        <f>Table2[[#This Row],[Луганська область]]*100</f>
        <v>32.999999999999993</v>
      </c>
      <c r="O764" s="2">
        <f>Table2[[#This Row],[Львівська область]]*100</f>
        <v>38</v>
      </c>
      <c r="P764" s="2">
        <f>Table2[[#This Row],[Миколаївська область]]*100</f>
        <v>51</v>
      </c>
      <c r="Q764" s="2">
        <f>Table2[[#This Row],[Одеська область]]*100</f>
        <v>26</v>
      </c>
      <c r="R764" s="2">
        <f>Table2[[#This Row],[Полтавська область]]*100</f>
        <v>7.9999999999999964</v>
      </c>
      <c r="S764" s="2">
        <f>Table2[[#This Row],[Рівненська область]]*100</f>
        <v>17.000000000000004</v>
      </c>
      <c r="T764" s="2">
        <f>Table2[[#This Row],[Сумська область]]*100</f>
        <v>30.000000000000004</v>
      </c>
      <c r="U764" s="2">
        <f>Table2[[#This Row],[Тернопільська область]]*100</f>
        <v>51</v>
      </c>
      <c r="V764" s="2">
        <f>Table2[[#This Row],[Харківська область]]*100</f>
        <v>42.000000000000007</v>
      </c>
      <c r="W764" s="2">
        <f>Table2[[#This Row],[Херсонська область]]*100</f>
        <v>73</v>
      </c>
      <c r="X764" s="2">
        <f>Table2[[#This Row],[Хмельницька область]]*100</f>
        <v>36</v>
      </c>
      <c r="Y764" s="2">
        <f>Table2[[#This Row],[Черкаська область]]*100</f>
        <v>44.999999999999993</v>
      </c>
      <c r="Z764" s="2">
        <f>Table2[[#This Row],[Чернівецька область]]*100</f>
        <v>31.999999999999996</v>
      </c>
      <c r="AA764" s="2">
        <f>Table2[[#This Row],[Чернігівська область]]*100</f>
        <v>26</v>
      </c>
    </row>
    <row r="765" spans="1:27" x14ac:dyDescent="0.35">
      <c r="A765" s="1">
        <v>44143</v>
      </c>
      <c r="B765" t="s">
        <v>46</v>
      </c>
      <c r="C765" s="2">
        <f>Table2[[#This Row],[м.Київ]]*100</f>
        <v>25.84850528208586</v>
      </c>
      <c r="D765" s="2">
        <f>Table2[[#This Row],[Вінницька область]]*100</f>
        <v>50.281618023553506</v>
      </c>
      <c r="E765" s="2">
        <f>Table2[[#This Row],[Волинська область]]*100</f>
        <v>30.413105413105413</v>
      </c>
      <c r="F765" s="2">
        <f>Table2[[#This Row],[Дніпропетровська область]]*100</f>
        <v>31.47893772893773</v>
      </c>
      <c r="G765" s="2">
        <f>Table2[[#This Row],[Донецька область]]*100</f>
        <v>45.450949367088604</v>
      </c>
      <c r="H765" s="2">
        <f>Table2[[#This Row],[Житомирська область]]*100</f>
        <v>47.046232876712331</v>
      </c>
      <c r="I765" s="2">
        <f>Table2[[#This Row],[Закарпатська область]]*100</f>
        <v>36.895522388059703</v>
      </c>
      <c r="J765" s="2">
        <f>Table2[[#This Row],[Запорізька область]]*100</f>
        <v>57.963320463320464</v>
      </c>
      <c r="K765" s="2">
        <f>Table2[[#This Row],[Івано-Франківська область]]*100</f>
        <v>38.032559750606168</v>
      </c>
      <c r="L765" s="2">
        <f>Table2[[#This Row],[Київська область]]*100</f>
        <v>50.642673521850902</v>
      </c>
      <c r="M765" s="2">
        <f>Table2[[#This Row],[Кіровоградська область]]*100</f>
        <v>41.876046901172529</v>
      </c>
      <c r="N765" s="2">
        <f>Table2[[#This Row],[Луганська область]]*100</f>
        <v>36.981132075471699</v>
      </c>
      <c r="O765" s="2">
        <f>Table2[[#This Row],[Львівська область]]*100</f>
        <v>45.812949640287769</v>
      </c>
      <c r="P765" s="2">
        <f>Table2[[#This Row],[Миколаївська область]]*100</f>
        <v>39.242132305716119</v>
      </c>
      <c r="Q765" s="2">
        <f>Table2[[#This Row],[Одеська область]]*100</f>
        <v>36.201346210125841</v>
      </c>
      <c r="R765" s="2">
        <f>Table2[[#This Row],[Полтавська область]]*100</f>
        <v>60.629921259842526</v>
      </c>
      <c r="S765" s="2">
        <f>Table2[[#This Row],[Рівненська область]]*100</f>
        <v>36.313617606602477</v>
      </c>
      <c r="T765" s="2">
        <f>Table2[[#This Row],[Сумська область]]*100</f>
        <v>47.727272727272727</v>
      </c>
      <c r="U765" s="2">
        <f>Table2[[#This Row],[Тернопільська область]]*100</f>
        <v>38.56573705179283</v>
      </c>
      <c r="V765" s="2">
        <f>Table2[[#This Row],[Харківська область]]*100</f>
        <v>25.653594771241828</v>
      </c>
      <c r="W765" s="2">
        <f>Table2[[#This Row],[Херсонська область]]*100</f>
        <v>75.798816568047329</v>
      </c>
      <c r="X765" s="2">
        <f>Table2[[#This Row],[Хмельницька область]]*100</f>
        <v>57.307514983863527</v>
      </c>
      <c r="Y765" s="2">
        <f>Table2[[#This Row],[Черкаська область]]*100</f>
        <v>47.310647639956095</v>
      </c>
      <c r="Z765" s="2">
        <f>Table2[[#This Row],[Чернівецька область]]*100</f>
        <v>43.370165745856355</v>
      </c>
      <c r="AA765" s="2">
        <f>Table2[[#This Row],[Чернігівська область]]*100</f>
        <v>38.850771869639793</v>
      </c>
    </row>
    <row r="766" spans="1:27" x14ac:dyDescent="0.35">
      <c r="A766" s="1">
        <v>44143</v>
      </c>
      <c r="B766" t="s">
        <v>47</v>
      </c>
      <c r="C766" s="2">
        <f>Table2[[#This Row],[м.Київ]]*100</f>
        <v>72.956521739130437</v>
      </c>
      <c r="D766" s="2">
        <f>Table2[[#This Row],[Вінницька область]]*100</f>
        <v>47.14867617107943</v>
      </c>
      <c r="E766" s="2">
        <f>Table2[[#This Row],[Волинська область]]*100</f>
        <v>62.529274004683842</v>
      </c>
      <c r="F766" s="2">
        <f>Table2[[#This Row],[Дніпропетровська область]]*100</f>
        <v>46.690909090909088</v>
      </c>
      <c r="G766" s="2">
        <f>Table2[[#This Row],[Донецька область]]*100</f>
        <v>64.229765013054831</v>
      </c>
      <c r="H766" s="2">
        <f>Table2[[#This Row],[Житомирська область]]*100</f>
        <v>23.11191992720655</v>
      </c>
      <c r="I766" s="2">
        <f>Table2[[#This Row],[Закарпатська область]]*100</f>
        <v>87.378640776699029</v>
      </c>
      <c r="J766" s="2">
        <f>Table2[[#This Row],[Запорізька область]]*100</f>
        <v>34.138218151540386</v>
      </c>
      <c r="K766" s="2">
        <f>Table2[[#This Row],[Івано-Франківська область]]*100</f>
        <v>30.601092896174865</v>
      </c>
      <c r="L766" s="2">
        <f>Table2[[#This Row],[Київська область]]*100</f>
        <v>74.213197969543145</v>
      </c>
      <c r="M766" s="2">
        <f>Table2[[#This Row],[Кіровоградська область]]*100</f>
        <v>46.400000000000006</v>
      </c>
      <c r="N766" s="2">
        <f>Table2[[#This Row],[Луганська область]]*100</f>
        <v>38.775510204081634</v>
      </c>
      <c r="O766" s="2">
        <f>Table2[[#This Row],[Львівська область]]*100</f>
        <v>46.105527638190956</v>
      </c>
      <c r="P766" s="2">
        <f>Table2[[#This Row],[Миколаївська область]]*100</f>
        <v>54.500818330605561</v>
      </c>
      <c r="Q766" s="2">
        <f>Table2[[#This Row],[Одеська область]]*100</f>
        <v>41.71382376717866</v>
      </c>
      <c r="R766" s="2">
        <f>Table2[[#This Row],[Полтавська область]]*100</f>
        <v>17.662337662337663</v>
      </c>
      <c r="S766" s="2">
        <f>Table2[[#This Row],[Рівненська область]]*100</f>
        <v>52.083333333333336</v>
      </c>
      <c r="T766" s="2">
        <f>Table2[[#This Row],[Сумська область]]*100</f>
        <v>74.712643678160916</v>
      </c>
      <c r="U766" s="2">
        <f>Table2[[#This Row],[Тернопільська область]]*100</f>
        <v>44.834710743801651</v>
      </c>
      <c r="V766" s="2">
        <f>Table2[[#This Row],[Харківська область]]*100</f>
        <v>81.634819532908708</v>
      </c>
      <c r="W766" s="2">
        <f>Table2[[#This Row],[Херсонська область]]*100</f>
        <v>6.2451209992193597</v>
      </c>
      <c r="X766" s="2">
        <f>Table2[[#This Row],[Хмельницька область]]*100</f>
        <v>52.373290426387776</v>
      </c>
      <c r="Y766" s="2">
        <f>Table2[[#This Row],[Черкаська область]]*100</f>
        <v>94.663573085846863</v>
      </c>
      <c r="Z766" s="2">
        <f>Table2[[#This Row],[Чернівецька область]]*100</f>
        <v>50.955414012738856</v>
      </c>
      <c r="AA766" s="2">
        <f>Table2[[#This Row],[Чернігівська область]]*100</f>
        <v>48.785871964679913</v>
      </c>
    </row>
    <row r="767" spans="1:27" x14ac:dyDescent="0.35">
      <c r="A767" s="1">
        <v>44143</v>
      </c>
      <c r="B767" t="s">
        <v>48</v>
      </c>
      <c r="C767" s="2">
        <f>Table2[[#This Row],[м.Київ]]*100</f>
        <v>27.043478260869563</v>
      </c>
      <c r="D767" s="2">
        <f>Table2[[#This Row],[Вінницька область]]*100</f>
        <v>52.85132382892057</v>
      </c>
      <c r="E767" s="2">
        <f>Table2[[#This Row],[Волинська область]]*100</f>
        <v>37.470725995316165</v>
      </c>
      <c r="F767" s="2">
        <f>Table2[[#This Row],[Дніпропетровська область]]*100</f>
        <v>53.309090909090905</v>
      </c>
      <c r="G767" s="2">
        <f>Table2[[#This Row],[Донецька область]]*100</f>
        <v>35.770234986945169</v>
      </c>
      <c r="H767" s="2">
        <f>Table2[[#This Row],[Житомирська область]]*100</f>
        <v>76.888080072793457</v>
      </c>
      <c r="I767" s="2">
        <f>Table2[[#This Row],[Закарпатська область]]*100</f>
        <v>12.621359223300971</v>
      </c>
      <c r="J767" s="2">
        <f>Table2[[#This Row],[Запорізька область]]*100</f>
        <v>65.861781848459628</v>
      </c>
      <c r="K767" s="2">
        <f>Table2[[#This Row],[Івано-Франківська область]]*100</f>
        <v>69.398907103825138</v>
      </c>
      <c r="L767" s="2">
        <f>Table2[[#This Row],[Київська область]]*100</f>
        <v>25.786802030456851</v>
      </c>
      <c r="M767" s="2">
        <f>Table2[[#This Row],[Кіровоградська область]]*100</f>
        <v>53.6</v>
      </c>
      <c r="N767" s="2">
        <f>Table2[[#This Row],[Луганська область]]*100</f>
        <v>61.224489795918366</v>
      </c>
      <c r="O767" s="2">
        <f>Table2[[#This Row],[Львівська область]]*100</f>
        <v>53.894472361809044</v>
      </c>
      <c r="P767" s="2">
        <f>Table2[[#This Row],[Миколаївська область]]*100</f>
        <v>45.499181669394432</v>
      </c>
      <c r="Q767" s="2">
        <f>Table2[[#This Row],[Одеська область]]*100</f>
        <v>58.28617623282134</v>
      </c>
      <c r="R767" s="2">
        <f>Table2[[#This Row],[Полтавська область]]*100</f>
        <v>82.337662337662337</v>
      </c>
      <c r="S767" s="2">
        <f>Table2[[#This Row],[Рівненська область]]*100</f>
        <v>47.916666666666671</v>
      </c>
      <c r="T767" s="2">
        <f>Table2[[#This Row],[Сумська область]]*100</f>
        <v>25.287356321839084</v>
      </c>
      <c r="U767" s="2">
        <f>Table2[[#This Row],[Тернопільська область]]*100</f>
        <v>55.165289256198349</v>
      </c>
      <c r="V767" s="2">
        <f>Table2[[#This Row],[Харківська область]]*100</f>
        <v>18.365180467091292</v>
      </c>
      <c r="W767" s="2">
        <f>Table2[[#This Row],[Херсонська область]]*100</f>
        <v>93.754879000780647</v>
      </c>
      <c r="X767" s="2">
        <f>Table2[[#This Row],[Хмельницька область]]*100</f>
        <v>47.626709573612231</v>
      </c>
      <c r="Y767" s="2">
        <f>Table2[[#This Row],[Черкаська область]]*100</f>
        <v>5.3364269141531322</v>
      </c>
      <c r="Z767" s="2">
        <f>Table2[[#This Row],[Чернівецька область]]*100</f>
        <v>49.044585987261144</v>
      </c>
      <c r="AA767" s="2">
        <f>Table2[[#This Row],[Чернігівська область]]*100</f>
        <v>51.214128035320087</v>
      </c>
    </row>
    <row r="768" spans="1:27" x14ac:dyDescent="0.35">
      <c r="A768" s="1">
        <v>44143</v>
      </c>
      <c r="B768" t="s">
        <v>49</v>
      </c>
      <c r="C768" s="2">
        <f>Table2[[#This Row],[м.Київ]]*100</f>
        <v>64.22018348623854</v>
      </c>
      <c r="D768" s="2">
        <f>Table2[[#This Row],[Вінницька область]]*100</f>
        <v>26.950354609929079</v>
      </c>
      <c r="E768" s="2">
        <f>Table2[[#This Row],[Волинська область]]*100</f>
        <v>52.631578947368418</v>
      </c>
      <c r="F768" s="2">
        <f>Table2[[#This Row],[Дніпропетровська область]]*100</f>
        <v>40.758293838862556</v>
      </c>
      <c r="G768" s="2">
        <f>Table2[[#This Row],[Донецька область]]*100</f>
        <v>88.63636363636364</v>
      </c>
      <c r="H768" s="2">
        <f>Table2[[#This Row],[Житомирська область]]*100</f>
        <v>28.140703517587941</v>
      </c>
      <c r="I768" s="2">
        <f>Table2[[#This Row],[Закарпатська область]]*100</f>
        <v>63.934426229508205</v>
      </c>
      <c r="J768" s="2">
        <f>Table2[[#This Row],[Запорізька область]]*100</f>
        <v>43.055555555555557</v>
      </c>
      <c r="K768" s="2">
        <f>Table2[[#This Row],[Івано-Франківська область]]*100</f>
        <v>75.268817204301072</v>
      </c>
      <c r="L768" s="2">
        <f>Table2[[#This Row],[Київська область]]*100</f>
        <v>63.020833333333336</v>
      </c>
      <c r="M768" s="2">
        <f>Table2[[#This Row],[Кіровоградська область]]*100</f>
        <v>36.666666666666664</v>
      </c>
      <c r="N768" s="2">
        <f>Table2[[#This Row],[Луганська область]]*100</f>
        <v>41.860465116279073</v>
      </c>
      <c r="O768" s="2">
        <f>Table2[[#This Row],[Львівська область]]*100</f>
        <v>69.026548672566364</v>
      </c>
      <c r="P768" s="2">
        <f>Table2[[#This Row],[Миколаївська область]]*100</f>
        <v>42.335766423357661</v>
      </c>
      <c r="Q768" s="2">
        <f>Table2[[#This Row],[Одеська область]]*100</f>
        <v>18.885448916408667</v>
      </c>
      <c r="R768" s="2">
        <f>Table2[[#This Row],[Полтавська область]]*100</f>
        <v>30</v>
      </c>
      <c r="S768" s="2">
        <f>Table2[[#This Row],[Рівненська область]]*100</f>
        <v>43.75</v>
      </c>
      <c r="T768" s="2">
        <f>Table2[[#This Row],[Сумська область]]*100</f>
        <v>48</v>
      </c>
      <c r="U768" s="2">
        <f>Table2[[#This Row],[Тернопільська область]]*100</f>
        <v>41.201716738197426</v>
      </c>
      <c r="V768" s="2">
        <f>Table2[[#This Row],[Харківська область]]*100</f>
        <v>54.761904761904766</v>
      </c>
      <c r="W768" s="2">
        <f>Table2[[#This Row],[Херсонська область]]*100</f>
        <v>83.333333333333343</v>
      </c>
      <c r="X768" s="2">
        <f>Table2[[#This Row],[Хмельницька область]]*100</f>
        <v>57.352941176470587</v>
      </c>
      <c r="Y768" s="2">
        <f>Table2[[#This Row],[Черкаська область]]*100</f>
        <v>67.415730337078656</v>
      </c>
      <c r="Z768" s="2">
        <f>Table2[[#This Row],[Чернівецька область]]*100</f>
        <v>74.576271186440678</v>
      </c>
      <c r="AA768" s="2">
        <f>Table2[[#This Row],[Чернігівська область]]*100</f>
        <v>28.225806451612907</v>
      </c>
    </row>
    <row r="769" spans="1:27" x14ac:dyDescent="0.35">
      <c r="A769" s="1">
        <v>44143</v>
      </c>
      <c r="B769" t="s">
        <v>50</v>
      </c>
      <c r="C769" s="2">
        <f>Table2[[#This Row],[м.Київ]]*100</f>
        <v>35.779816513761467</v>
      </c>
      <c r="D769" s="2">
        <f>Table2[[#This Row],[Вінницька область]]*100</f>
        <v>73.049645390070921</v>
      </c>
      <c r="E769" s="2">
        <f>Table2[[#This Row],[Волинська область]]*100</f>
        <v>47.368421052631575</v>
      </c>
      <c r="F769" s="2">
        <f>Table2[[#This Row],[Дніпропетровська область]]*100</f>
        <v>59.241706161137444</v>
      </c>
      <c r="G769" s="2">
        <f>Table2[[#This Row],[Донецька область]]*100</f>
        <v>11.363636363636363</v>
      </c>
      <c r="H769" s="2">
        <f>Table2[[#This Row],[Житомирська область]]*100</f>
        <v>71.859296482412063</v>
      </c>
      <c r="I769" s="2">
        <f>Table2[[#This Row],[Закарпатська область]]*100</f>
        <v>36.065573770491802</v>
      </c>
      <c r="J769" s="2">
        <f>Table2[[#This Row],[Запорізька область]]*100</f>
        <v>56.944444444444443</v>
      </c>
      <c r="K769" s="2">
        <f>Table2[[#This Row],[Івано-Франківська область]]*100</f>
        <v>24.731182795698924</v>
      </c>
      <c r="L769" s="2">
        <f>Table2[[#This Row],[Київська область]]*100</f>
        <v>36.979166666666671</v>
      </c>
      <c r="M769" s="2">
        <f>Table2[[#This Row],[Кіровоградська область]]*100</f>
        <v>63.333333333333329</v>
      </c>
      <c r="N769" s="2">
        <f>Table2[[#This Row],[Луганська область]]*100</f>
        <v>58.139534883720934</v>
      </c>
      <c r="O769" s="2">
        <f>Table2[[#This Row],[Львівська область]]*100</f>
        <v>30.973451327433626</v>
      </c>
      <c r="P769" s="2">
        <f>Table2[[#This Row],[Миколаївська область]]*100</f>
        <v>57.664233576642332</v>
      </c>
      <c r="Q769" s="2">
        <f>Table2[[#This Row],[Одеська область]]*100</f>
        <v>81.114551083591337</v>
      </c>
      <c r="R769" s="2">
        <f>Table2[[#This Row],[Полтавська область]]*100</f>
        <v>70</v>
      </c>
      <c r="S769" s="2">
        <f>Table2[[#This Row],[Рівненська область]]*100</f>
        <v>56.25</v>
      </c>
      <c r="T769" s="2">
        <f>Table2[[#This Row],[Сумська область]]*100</f>
        <v>52</v>
      </c>
      <c r="U769" s="2">
        <f>Table2[[#This Row],[Тернопільська область]]*100</f>
        <v>58.798283261802574</v>
      </c>
      <c r="V769" s="2">
        <f>Table2[[#This Row],[Харківська область]]*100</f>
        <v>45.238095238095241</v>
      </c>
      <c r="W769" s="2">
        <f>Table2[[#This Row],[Херсонська область]]*100</f>
        <v>16.666666666666664</v>
      </c>
      <c r="X769" s="2">
        <f>Table2[[#This Row],[Хмельницька область]]*100</f>
        <v>42.647058823529413</v>
      </c>
      <c r="Y769" s="2">
        <f>Table2[[#This Row],[Черкаська область]]*100</f>
        <v>32.584269662921351</v>
      </c>
      <c r="Z769" s="2">
        <f>Table2[[#This Row],[Чернівецька область]]*100</f>
        <v>25.423728813559322</v>
      </c>
      <c r="AA769" s="2">
        <f>Table2[[#This Row],[Чернігівська область]]*100</f>
        <v>71.774193548387103</v>
      </c>
    </row>
    <row r="770" spans="1:27" x14ac:dyDescent="0.35">
      <c r="A770" s="1">
        <v>44143</v>
      </c>
      <c r="B770" t="s">
        <v>51</v>
      </c>
      <c r="C770" s="2">
        <f>Table2[[#This Row],[м.Київ]]*100</f>
        <v>16.836734693877549</v>
      </c>
      <c r="D770" s="2">
        <f>Table2[[#This Row],[Вінницька область]]*100</f>
        <v>29.411764705882355</v>
      </c>
      <c r="E770" s="2">
        <f>Table2[[#This Row],[Волинська область]]*100</f>
        <v>6.6225165562913908</v>
      </c>
      <c r="F770" s="2">
        <f>Table2[[#This Row],[Дніпропетровська область]]*100</f>
        <v>2.2123893805309733</v>
      </c>
      <c r="G770" s="2">
        <f>Table2[[#This Row],[Донецька область]]*100</f>
        <v>7.0000000000000009</v>
      </c>
      <c r="H770" s="2">
        <f>Table2[[#This Row],[Житомирська область]]*100</f>
        <v>10.880829015544041</v>
      </c>
      <c r="I770" s="2">
        <f>Table2[[#This Row],[Закарпатська область]]*100</f>
        <v>17.910447761194028</v>
      </c>
      <c r="J770" s="2">
        <f>Table2[[#This Row],[Запорізька область]]*100</f>
        <v>9.3582887700534751</v>
      </c>
      <c r="K770" s="2">
        <f>Table2[[#This Row],[Івано-Франківська область]]*100</f>
        <v>30.538922155688624</v>
      </c>
      <c r="L770" s="2">
        <f>Table2[[#This Row],[Київська область]]*100</f>
        <v>16.145833333333336</v>
      </c>
      <c r="M770" s="2">
        <f>Table2[[#This Row],[Кіровоградська область]]*100</f>
        <v>25</v>
      </c>
      <c r="N770" s="2">
        <f>Table2[[#This Row],[Луганська область]]*100</f>
        <v>10.236220472440944</v>
      </c>
      <c r="O770" s="2">
        <f>Table2[[#This Row],[Львівська область]]*100</f>
        <v>20</v>
      </c>
      <c r="P770" s="2">
        <f>Table2[[#This Row],[Миколаївська область]]*100</f>
        <v>6.4935064935064926</v>
      </c>
      <c r="Q770" s="2">
        <f>Table2[[#This Row],[Одеська область]]*100</f>
        <v>8.0459770114942533</v>
      </c>
      <c r="R770" s="2">
        <f>Table2[[#This Row],[Полтавська область]]*100</f>
        <v>11.148648648648649</v>
      </c>
      <c r="S770" s="2">
        <f>Table2[[#This Row],[Рівненська область]]*100</f>
        <v>9.67741935483871</v>
      </c>
      <c r="T770" s="2">
        <f>Table2[[#This Row],[Сумська область]]*100</f>
        <v>9.2307692307692317</v>
      </c>
      <c r="U770" s="2">
        <f>Table2[[#This Row],[Тернопільська область]]*100</f>
        <v>10.83743842364532</v>
      </c>
      <c r="V770" s="2">
        <f>Table2[[#This Row],[Харківська область]]*100</f>
        <v>30.3951367781155</v>
      </c>
      <c r="W770" s="2">
        <f>Table2[[#This Row],[Херсонська область]]*100</f>
        <v>6.1452513966480442</v>
      </c>
      <c r="X770" s="2">
        <f>Table2[[#This Row],[Хмельницька область]]*100</f>
        <v>19.867549668874172</v>
      </c>
      <c r="Y770" s="2">
        <f>Table2[[#This Row],[Черкаська область]]*100</f>
        <v>9.2436974789915975</v>
      </c>
      <c r="Z770" s="2">
        <f>Table2[[#This Row],[Чернівецька область]]*100</f>
        <v>2.5157232704402519</v>
      </c>
      <c r="AA770" s="2">
        <f>Table2[[#This Row],[Чернігівська область]]*100</f>
        <v>13.636363636363635</v>
      </c>
    </row>
    <row r="771" spans="1:27" x14ac:dyDescent="0.35">
      <c r="A771" s="1">
        <v>44143</v>
      </c>
      <c r="B771" t="s">
        <v>52</v>
      </c>
      <c r="C771" s="2">
        <f>Table2[[#This Row],[м.Київ]]*100</f>
        <v>83.16326530612244</v>
      </c>
      <c r="D771" s="2">
        <f>Table2[[#This Row],[Вінницька область]]*100</f>
        <v>70.588235294117652</v>
      </c>
      <c r="E771" s="2">
        <f>Table2[[#This Row],[Волинська область]]*100</f>
        <v>93.377483443708613</v>
      </c>
      <c r="F771" s="2">
        <f>Table2[[#This Row],[Дніпропетровська область]]*100</f>
        <v>97.787610619469021</v>
      </c>
      <c r="G771" s="2">
        <f>Table2[[#This Row],[Донецька область]]*100</f>
        <v>93</v>
      </c>
      <c r="H771" s="2">
        <f>Table2[[#This Row],[Житомирська область]]*100</f>
        <v>89.119170984455948</v>
      </c>
      <c r="I771" s="2">
        <f>Table2[[#This Row],[Закарпатська область]]*100</f>
        <v>82.089552238805979</v>
      </c>
      <c r="J771" s="2">
        <f>Table2[[#This Row],[Запорізька область]]*100</f>
        <v>90.641711229946523</v>
      </c>
      <c r="K771" s="2">
        <f>Table2[[#This Row],[Івано-Франківська область]]*100</f>
        <v>69.461077844311376</v>
      </c>
      <c r="L771" s="2">
        <f>Table2[[#This Row],[Київська область]]*100</f>
        <v>83.854166666666657</v>
      </c>
      <c r="M771" s="2">
        <f>Table2[[#This Row],[Кіровоградська область]]*100</f>
        <v>75</v>
      </c>
      <c r="N771" s="2">
        <f>Table2[[#This Row],[Луганська область]]*100</f>
        <v>89.763779527559052</v>
      </c>
      <c r="O771" s="2">
        <f>Table2[[#This Row],[Львівська область]]*100</f>
        <v>80</v>
      </c>
      <c r="P771" s="2">
        <f>Table2[[#This Row],[Миколаївська область]]*100</f>
        <v>93.506493506493499</v>
      </c>
      <c r="Q771" s="2">
        <f>Table2[[#This Row],[Одеська область]]*100</f>
        <v>91.954022988505741</v>
      </c>
      <c r="R771" s="2">
        <f>Table2[[#This Row],[Полтавська область]]*100</f>
        <v>88.851351351351354</v>
      </c>
      <c r="S771" s="2">
        <f>Table2[[#This Row],[Рівненська область]]*100</f>
        <v>90.322580645161281</v>
      </c>
      <c r="T771" s="2">
        <f>Table2[[#This Row],[Сумська область]]*100</f>
        <v>90.769230769230774</v>
      </c>
      <c r="U771" s="2">
        <f>Table2[[#This Row],[Тернопільська область]]*100</f>
        <v>89.162561576354676</v>
      </c>
      <c r="V771" s="2">
        <f>Table2[[#This Row],[Харківська область]]*100</f>
        <v>69.6048632218845</v>
      </c>
      <c r="W771" s="2">
        <f>Table2[[#This Row],[Херсонська область]]*100</f>
        <v>93.85474860335195</v>
      </c>
      <c r="X771" s="2">
        <f>Table2[[#This Row],[Хмельницька область]]*100</f>
        <v>80.132450331125824</v>
      </c>
      <c r="Y771" s="2">
        <f>Table2[[#This Row],[Черкаська область]]*100</f>
        <v>90.756302521008408</v>
      </c>
      <c r="Z771" s="2">
        <f>Table2[[#This Row],[Чернівецька область]]*100</f>
        <v>97.484276729559753</v>
      </c>
      <c r="AA771" s="2">
        <f>Table2[[#This Row],[Чернігівська область]]*100</f>
        <v>86.36363636363636</v>
      </c>
    </row>
    <row r="772" spans="1:27" x14ac:dyDescent="0.35">
      <c r="A772" s="1">
        <v>44144</v>
      </c>
      <c r="B772" t="s">
        <v>30</v>
      </c>
      <c r="C772" s="2">
        <f>Table2[[#This Row],[м.Київ]]*100</f>
        <v>49.317603516076794</v>
      </c>
      <c r="D772" s="2">
        <f>Table2[[#This Row],[Вінницька область]]*100</f>
        <v>29.477020602218701</v>
      </c>
      <c r="E772" s="2">
        <f>Table2[[#This Row],[Волинська область]]*100</f>
        <v>41.648590021691973</v>
      </c>
      <c r="F772" s="2">
        <f>Table2[[#This Row],[Дніпропетровська область]]*100</f>
        <v>32.470334412081989</v>
      </c>
      <c r="G772" s="2">
        <f>Table2[[#This Row],[Донецька область]]*100</f>
        <v>30.225852955309946</v>
      </c>
      <c r="H772" s="2">
        <f>Table2[[#This Row],[Житомирська область]]*100</f>
        <v>42.198233562315998</v>
      </c>
      <c r="I772" s="2">
        <f>Table2[[#This Row],[Закарпатська область]]*100</f>
        <v>60.244648318042813</v>
      </c>
      <c r="J772" s="2">
        <f>Table2[[#This Row],[Запорізька область]]*100</f>
        <v>47.167487684729068</v>
      </c>
      <c r="K772" s="2">
        <f>Table2[[#This Row],[Івано-Франківська область]]*100</f>
        <v>51.998385143318529</v>
      </c>
      <c r="L772" s="2">
        <f>Table2[[#This Row],[Київська область]]*100</f>
        <v>49.671772428884026</v>
      </c>
      <c r="M772" s="2">
        <f>Table2[[#This Row],[Кіровоградська область]]*100</f>
        <v>42.435424354243544</v>
      </c>
      <c r="N772" s="2">
        <f>Table2[[#This Row],[Луганська область]]*100</f>
        <v>46.322067594433399</v>
      </c>
      <c r="O772" s="2">
        <f>Table2[[#This Row],[Львівська область]]*100</f>
        <v>42.827067669172934</v>
      </c>
      <c r="P772" s="2">
        <f>Table2[[#This Row],[Миколаївська область]]*100</f>
        <v>34.375</v>
      </c>
      <c r="Q772" s="2">
        <f>Table2[[#This Row],[Одеська область]]*100</f>
        <v>46.869300911854104</v>
      </c>
      <c r="R772" s="2">
        <f>Table2[[#This Row],[Полтавська область]]*100</f>
        <v>32.086061739943872</v>
      </c>
      <c r="S772" s="2">
        <f>Table2[[#This Row],[Рівненська область]]*100</f>
        <v>56.159420289855078</v>
      </c>
      <c r="T772" s="2">
        <f>Table2[[#This Row],[Сумська область]]*100</f>
        <v>21.946169772256731</v>
      </c>
      <c r="U772" s="2">
        <f>Table2[[#This Row],[Тернопільська область]]*100</f>
        <v>36.607687614399026</v>
      </c>
      <c r="V772" s="2">
        <f>Table2[[#This Row],[Харківська область]]*100</f>
        <v>38.708735027753434</v>
      </c>
      <c r="W772" s="2">
        <f>Table2[[#This Row],[Херсонська область]]*100</f>
        <v>27.978883861236802</v>
      </c>
      <c r="X772" s="2">
        <f>Table2[[#This Row],[Хмельницька область]]*100</f>
        <v>48.986327204148985</v>
      </c>
      <c r="Y772" s="2">
        <f>Table2[[#This Row],[Черкаська область]]*100</f>
        <v>43.274853801169591</v>
      </c>
      <c r="Z772" s="2">
        <f>Table2[[#This Row],[Чернівецька область]]*100</f>
        <v>50.104529616724733</v>
      </c>
      <c r="AA772" s="2">
        <f>Table2[[#This Row],[Чернігівська область]]*100</f>
        <v>49.788583509513742</v>
      </c>
    </row>
    <row r="773" spans="1:27" x14ac:dyDescent="0.35">
      <c r="A773" s="1">
        <v>44144</v>
      </c>
      <c r="B773" t="s">
        <v>31</v>
      </c>
      <c r="C773" s="2">
        <f>Table2[[#This Row],[м.Київ]]*100</f>
        <v>10.710154984964149</v>
      </c>
      <c r="D773" s="2">
        <f>Table2[[#This Row],[Вінницька область]]*100</f>
        <v>42.155309033280503</v>
      </c>
      <c r="E773" s="2">
        <f>Table2[[#This Row],[Волинська область]]*100</f>
        <v>15.184381778741868</v>
      </c>
      <c r="F773" s="2">
        <f>Table2[[#This Row],[Дніпропетровська область]]*100</f>
        <v>22.168284789644012</v>
      </c>
      <c r="G773" s="2">
        <f>Table2[[#This Row],[Донецька область]]*100</f>
        <v>42.912061508889963</v>
      </c>
      <c r="H773" s="2">
        <f>Table2[[#This Row],[Житомирська область]]*100</f>
        <v>25.662414131501464</v>
      </c>
      <c r="I773" s="2">
        <f>Table2[[#This Row],[Закарпатська область]]*100</f>
        <v>10.336391437308867</v>
      </c>
      <c r="J773" s="2">
        <f>Table2[[#This Row],[Запорізька область]]*100</f>
        <v>24.938423645320196</v>
      </c>
      <c r="K773" s="2">
        <f>Table2[[#This Row],[Івано-Франківська область]]*100</f>
        <v>12.030682276947912</v>
      </c>
      <c r="L773" s="2">
        <f>Table2[[#This Row],[Київська область]]*100</f>
        <v>21.498905908096273</v>
      </c>
      <c r="M773" s="2">
        <f>Table2[[#This Row],[Кіровоградська область]]*100</f>
        <v>3.6900369003689981</v>
      </c>
      <c r="N773" s="2">
        <f>Table2[[#This Row],[Луганська область]]*100</f>
        <v>22.266401590457257</v>
      </c>
      <c r="O773" s="2">
        <f>Table2[[#This Row],[Львівська область]]*100</f>
        <v>21.834586466165405</v>
      </c>
      <c r="P773" s="2">
        <f>Table2[[#This Row],[Миколаївська область]]*100</f>
        <v>15.760869565217394</v>
      </c>
      <c r="Q773" s="2">
        <f>Table2[[#This Row],[Одеська область]]*100</f>
        <v>33.920972644376889</v>
      </c>
      <c r="R773" s="2">
        <f>Table2[[#This Row],[Полтавська область]]*100</f>
        <v>53.133769878391021</v>
      </c>
      <c r="S773" s="2">
        <f>Table2[[#This Row],[Рівненська область]]*100</f>
        <v>23.278985507246375</v>
      </c>
      <c r="T773" s="2">
        <f>Table2[[#This Row],[Сумська область]]*100</f>
        <v>49.068322981366464</v>
      </c>
      <c r="U773" s="2">
        <f>Table2[[#This Row],[Тернопільська область]]*100</f>
        <v>11.653447223917018</v>
      </c>
      <c r="V773" s="2">
        <f>Table2[[#This Row],[Харківська область]]*100</f>
        <v>20.449897750511241</v>
      </c>
      <c r="W773" s="2">
        <f>Table2[[#This Row],[Херсонська область]]*100</f>
        <v>0</v>
      </c>
      <c r="X773" s="2">
        <f>Table2[[#This Row],[Хмельницька область]]*100</f>
        <v>16.265912305516274</v>
      </c>
      <c r="Y773" s="2">
        <f>Table2[[#This Row],[Черкаська область]]*100</f>
        <v>15.087719298245611</v>
      </c>
      <c r="Z773" s="2">
        <f>Table2[[#This Row],[Чернівецька область]]*100</f>
        <v>19.163763066202087</v>
      </c>
      <c r="AA773" s="2">
        <f>Table2[[#This Row],[Чернігівська область]]*100</f>
        <v>24.101479915433398</v>
      </c>
    </row>
    <row r="774" spans="1:27" x14ac:dyDescent="0.35">
      <c r="A774" s="1">
        <v>44144</v>
      </c>
      <c r="B774" t="s">
        <v>32</v>
      </c>
      <c r="C774" s="2">
        <f>Table2[[#This Row],[м.Київ]]*100</f>
        <v>60.027758501040942</v>
      </c>
      <c r="D774" s="2">
        <f>Table2[[#This Row],[Вінницька область]]*100</f>
        <v>71.632329635499204</v>
      </c>
      <c r="E774" s="2">
        <f>Table2[[#This Row],[Волинська область]]*100</f>
        <v>56.832971800433839</v>
      </c>
      <c r="F774" s="2">
        <f>Table2[[#This Row],[Дніпропетровська область]]*100</f>
        <v>54.638619201726002</v>
      </c>
      <c r="G774" s="2">
        <f>Table2[[#This Row],[Донецька область]]*100</f>
        <v>73.137914464199909</v>
      </c>
      <c r="H774" s="2">
        <f>Table2[[#This Row],[Житомирська область]]*100</f>
        <v>67.860647693817469</v>
      </c>
      <c r="I774" s="2">
        <f>Table2[[#This Row],[Закарпатська область]]*100</f>
        <v>70.581039755351682</v>
      </c>
      <c r="J774" s="2">
        <f>Table2[[#This Row],[Запорізька область]]*100</f>
        <v>72.105911330049267</v>
      </c>
      <c r="K774" s="2">
        <f>Table2[[#This Row],[Івано-Франківська область]]*100</f>
        <v>64.029067420266443</v>
      </c>
      <c r="L774" s="2">
        <f>Table2[[#This Row],[Київська область]]*100</f>
        <v>71.170678336980302</v>
      </c>
      <c r="M774" s="2">
        <f>Table2[[#This Row],[Кіровоградська область]]*100</f>
        <v>46.125461254612546</v>
      </c>
      <c r="N774" s="2">
        <f>Table2[[#This Row],[Луганська область]]*100</f>
        <v>68.588469184890656</v>
      </c>
      <c r="O774" s="2">
        <f>Table2[[#This Row],[Львівська область]]*100</f>
        <v>64.661654135338338</v>
      </c>
      <c r="P774" s="2">
        <f>Table2[[#This Row],[Миколаївська область]]*100</f>
        <v>50.135869565217398</v>
      </c>
      <c r="Q774" s="2">
        <f>Table2[[#This Row],[Одеська область]]*100</f>
        <v>80.790273556231</v>
      </c>
      <c r="R774" s="2">
        <f>Table2[[#This Row],[Полтавська область]]*100</f>
        <v>85.219831618334894</v>
      </c>
      <c r="S774" s="2">
        <f>Table2[[#This Row],[Рівненська область]]*100</f>
        <v>79.438405797101453</v>
      </c>
      <c r="T774" s="2">
        <f>Table2[[#This Row],[Сумська область]]*100</f>
        <v>71.014492753623188</v>
      </c>
      <c r="U774" s="2">
        <f>Table2[[#This Row],[Тернопільська область]]*100</f>
        <v>48.261134838316046</v>
      </c>
      <c r="V774" s="2">
        <f>Table2[[#This Row],[Харківська область]]*100</f>
        <v>59.158632778264675</v>
      </c>
      <c r="W774" s="2">
        <f>Table2[[#This Row],[Херсонська область]]*100</f>
        <v>27.978883861236802</v>
      </c>
      <c r="X774" s="2">
        <f>Table2[[#This Row],[Хмельницька область]]*100</f>
        <v>65.252239509665259</v>
      </c>
      <c r="Y774" s="2">
        <f>Table2[[#This Row],[Черкаська область]]*100</f>
        <v>58.362573099415208</v>
      </c>
      <c r="Z774" s="2">
        <f>Table2[[#This Row],[Чернівецька область]]*100</f>
        <v>69.268292682926827</v>
      </c>
      <c r="AA774" s="2">
        <f>Table2[[#This Row],[Чернігівська область]]*100</f>
        <v>73.890063424947144</v>
      </c>
    </row>
    <row r="775" spans="1:27" x14ac:dyDescent="0.35">
      <c r="A775" s="1">
        <v>44144</v>
      </c>
      <c r="B775" t="s">
        <v>33</v>
      </c>
      <c r="C775" s="2">
        <f>Table2[[#This Row],[м.Київ]]*100</f>
        <v>39.972241498959058</v>
      </c>
      <c r="D775" s="2">
        <f>Table2[[#This Row],[Вінницька область]]*100</f>
        <v>28.367670364500796</v>
      </c>
      <c r="E775" s="2">
        <f>Table2[[#This Row],[Волинська область]]*100</f>
        <v>43.167028199566161</v>
      </c>
      <c r="F775" s="2">
        <f>Table2[[#This Row],[Дніпропетровська область]]*100</f>
        <v>45.361380798273998</v>
      </c>
      <c r="G775" s="2">
        <f>Table2[[#This Row],[Донецька область]]*100</f>
        <v>26.862085535800095</v>
      </c>
      <c r="H775" s="2">
        <f>Table2[[#This Row],[Житомирська область]]*100</f>
        <v>32.139352306182531</v>
      </c>
      <c r="I775" s="2">
        <f>Table2[[#This Row],[Закарпатська область]]*100</f>
        <v>29.418960244648318</v>
      </c>
      <c r="J775" s="2">
        <f>Table2[[#This Row],[Запорізька область]]*100</f>
        <v>27.894088669950733</v>
      </c>
      <c r="K775" s="2">
        <f>Table2[[#This Row],[Івано-Франківська область]]*100</f>
        <v>35.970932579733564</v>
      </c>
      <c r="L775" s="2">
        <f>Table2[[#This Row],[Київська область]]*100</f>
        <v>28.829321663019702</v>
      </c>
      <c r="M775" s="2">
        <f>Table2[[#This Row],[Кіровоградська область]]*100</f>
        <v>53.874538745387454</v>
      </c>
      <c r="N775" s="2">
        <f>Table2[[#This Row],[Луганська область]]*100</f>
        <v>31.411530815109344</v>
      </c>
      <c r="O775" s="2">
        <f>Table2[[#This Row],[Львівська область]]*100</f>
        <v>35.338345864661655</v>
      </c>
      <c r="P775" s="2">
        <f>Table2[[#This Row],[Миколаївська область]]*100</f>
        <v>49.864130434782602</v>
      </c>
      <c r="Q775" s="2">
        <f>Table2[[#This Row],[Одеська область]]*100</f>
        <v>19.209726443769004</v>
      </c>
      <c r="R775" s="2">
        <f>Table2[[#This Row],[Полтавська область]]*100</f>
        <v>14.780168381665105</v>
      </c>
      <c r="S775" s="2">
        <f>Table2[[#This Row],[Рівненська область]]*100</f>
        <v>20.561594202898547</v>
      </c>
      <c r="T775" s="2">
        <f>Table2[[#This Row],[Сумська область]]*100</f>
        <v>28.985507246376805</v>
      </c>
      <c r="U775" s="2">
        <f>Table2[[#This Row],[Тернопільська область]]*100</f>
        <v>51.738865161683954</v>
      </c>
      <c r="V775" s="2">
        <f>Table2[[#This Row],[Харківська область]]*100</f>
        <v>40.841367221735325</v>
      </c>
      <c r="W775" s="2">
        <f>Table2[[#This Row],[Херсонська область]]*100</f>
        <v>72.02111613876319</v>
      </c>
      <c r="X775" s="2">
        <f>Table2[[#This Row],[Хмельницька область]]*100</f>
        <v>34.747760490334741</v>
      </c>
      <c r="Y775" s="2">
        <f>Table2[[#This Row],[Черкаська область]]*100</f>
        <v>41.637426900584792</v>
      </c>
      <c r="Z775" s="2">
        <f>Table2[[#This Row],[Чернівецька область]]*100</f>
        <v>30.731707317073177</v>
      </c>
      <c r="AA775" s="2">
        <f>Table2[[#This Row],[Чернігівська область]]*100</f>
        <v>26.10993657505286</v>
      </c>
    </row>
    <row r="776" spans="1:27" x14ac:dyDescent="0.35">
      <c r="A776" s="1">
        <v>44144</v>
      </c>
      <c r="B776" t="s">
        <v>46</v>
      </c>
      <c r="C776" s="2">
        <f>Table2[[#This Row],[м.Київ]]*100</f>
        <v>25.84850528208586</v>
      </c>
      <c r="D776" s="2">
        <f>Table2[[#This Row],[Вінницька область]]*100</f>
        <v>50.281618023553506</v>
      </c>
      <c r="E776" s="2">
        <f>Table2[[#This Row],[Волинська область]]*100</f>
        <v>30.575035063113603</v>
      </c>
      <c r="F776" s="2">
        <f>Table2[[#This Row],[Дніпропетровська область]]*100</f>
        <v>31.47893772893773</v>
      </c>
      <c r="G776" s="2">
        <f>Table2[[#This Row],[Донецька область]]*100</f>
        <v>45.450949367088604</v>
      </c>
      <c r="H776" s="2">
        <f>Table2[[#This Row],[Житомирська область]]*100</f>
        <v>47.046232876712331</v>
      </c>
      <c r="I776" s="2">
        <f>Table2[[#This Row],[Закарпатська область]]*100</f>
        <v>36.895522388059703</v>
      </c>
      <c r="J776" s="2">
        <f>Table2[[#This Row],[Запорізька область]]*100</f>
        <v>58.638996138996134</v>
      </c>
      <c r="K776" s="2">
        <f>Table2[[#This Row],[Івано-Франківська область]]*100</f>
        <v>38.517492206442668</v>
      </c>
      <c r="L776" s="2">
        <f>Table2[[#This Row],[Київська область]]*100</f>
        <v>50.642673521850902</v>
      </c>
      <c r="M776" s="2">
        <f>Table2[[#This Row],[Кіровоградська область]]*100</f>
        <v>41.876046901172529</v>
      </c>
      <c r="N776" s="2">
        <f>Table2[[#This Row],[Луганська область]]*100</f>
        <v>36.981132075471699</v>
      </c>
      <c r="O776" s="2">
        <f>Table2[[#This Row],[Львівська область]]*100</f>
        <v>45.812949640287769</v>
      </c>
      <c r="P776" s="2">
        <f>Table2[[#This Row],[Миколаївська область]]*100</f>
        <v>39.242132305716119</v>
      </c>
      <c r="Q776" s="2">
        <f>Table2[[#This Row],[Одеська область]]*100</f>
        <v>36.932982148083113</v>
      </c>
      <c r="R776" s="2">
        <f>Table2[[#This Row],[Полтавська область]]*100</f>
        <v>56.743185078909605</v>
      </c>
      <c r="S776" s="2">
        <f>Table2[[#This Row],[Рівненська область]]*100</f>
        <v>34.668417596848329</v>
      </c>
      <c r="T776" s="2">
        <f>Table2[[#This Row],[Сумська область]]*100</f>
        <v>48.824451410658313</v>
      </c>
      <c r="U776" s="2">
        <f>Table2[[#This Row],[Тернопільська область]]*100</f>
        <v>39.083665338645417</v>
      </c>
      <c r="V776" s="2">
        <f>Table2[[#This Row],[Харківська область]]*100</f>
        <v>25.653594771241828</v>
      </c>
      <c r="W776" s="2">
        <f>Table2[[#This Row],[Херсонська область]]*100</f>
        <v>75.798816568047329</v>
      </c>
      <c r="X776" s="2">
        <f>Table2[[#This Row],[Хмельницька область]]*100</f>
        <v>56.78391959798995</v>
      </c>
      <c r="Y776" s="2">
        <f>Table2[[#This Row],[Черкаська область]]*100</f>
        <v>49.286498353457738</v>
      </c>
      <c r="Z776" s="2">
        <f>Table2[[#This Row],[Чернівецька область]]*100</f>
        <v>43.853591160220994</v>
      </c>
      <c r="AA776" s="2">
        <f>Table2[[#This Row],[Чернігівська область]]*100</f>
        <v>40.137221269296738</v>
      </c>
    </row>
    <row r="777" spans="1:27" x14ac:dyDescent="0.35">
      <c r="A777" s="1">
        <v>44144</v>
      </c>
      <c r="B777" t="s">
        <v>47</v>
      </c>
      <c r="C777" s="2">
        <f>Table2[[#This Row],[м.Київ]]*100</f>
        <v>75.391304347826079</v>
      </c>
      <c r="D777" s="2">
        <f>Table2[[#This Row],[Вінницька область]]*100</f>
        <v>45.112016293279019</v>
      </c>
      <c r="E777" s="2">
        <f>Table2[[#This Row],[Волинська область]]*100</f>
        <v>60.550458715596335</v>
      </c>
      <c r="F777" s="2">
        <f>Table2[[#This Row],[Дніпропетровська область]]*100</f>
        <v>48.290909090909089</v>
      </c>
      <c r="G777" s="2">
        <f>Table2[[#This Row],[Донецька область]]*100</f>
        <v>61.357702349869449</v>
      </c>
      <c r="H777" s="2">
        <f>Table2[[#This Row],[Житомирська область]]*100</f>
        <v>21.110100090991811</v>
      </c>
      <c r="I777" s="2">
        <f>Table2[[#This Row],[Закарпатська область]]*100</f>
        <v>88.511326860841422</v>
      </c>
      <c r="J777" s="2">
        <f>Table2[[#This Row],[Запорізька область]]*100</f>
        <v>34.156378600823047</v>
      </c>
      <c r="K777" s="2">
        <f>Table2[[#This Row],[Івано-Франківська область]]*100</f>
        <v>30.125899280575542</v>
      </c>
      <c r="L777" s="2">
        <f>Table2[[#This Row],[Київська область]]*100</f>
        <v>74.720812182741113</v>
      </c>
      <c r="M777" s="2">
        <f>Table2[[#This Row],[Кіровоградська область]]*100</f>
        <v>48.4</v>
      </c>
      <c r="N777" s="2">
        <f>Table2[[#This Row],[Луганська область]]*100</f>
        <v>38.775510204081634</v>
      </c>
      <c r="O777" s="2">
        <f>Table2[[#This Row],[Львівська область]]*100</f>
        <v>52.952261306532669</v>
      </c>
      <c r="P777" s="2">
        <f>Table2[[#This Row],[Миколаївська область]]*100</f>
        <v>54.664484451718501</v>
      </c>
      <c r="Q777" s="2">
        <f>Table2[[#This Row],[Одеська область]]*100</f>
        <v>46.19651347068146</v>
      </c>
      <c r="R777" s="2">
        <f>Table2[[#This Row],[Полтавська область]]*100</f>
        <v>16.43489254108723</v>
      </c>
      <c r="S777" s="2">
        <f>Table2[[#This Row],[Рівненська область]]*100</f>
        <v>54.356060606060609</v>
      </c>
      <c r="T777" s="2">
        <f>Table2[[#This Row],[Сумська область]]*100</f>
        <v>75.601926163723917</v>
      </c>
      <c r="U777" s="2">
        <f>Table2[[#This Row],[Тернопільська область]]*100</f>
        <v>44.954128440366972</v>
      </c>
      <c r="V777" s="2">
        <f>Table2[[#This Row],[Харківська область]]*100</f>
        <v>81.42250530785563</v>
      </c>
      <c r="W777" s="2">
        <f>Table2[[#This Row],[Херсонська область]]*100</f>
        <v>7.8064012490242005</v>
      </c>
      <c r="X777" s="2">
        <f>Table2[[#This Row],[Хмельницька область]]*100</f>
        <v>53.177795655671765</v>
      </c>
      <c r="Y777" s="2">
        <f>Table2[[#This Row],[Черкаська область]]*100</f>
        <v>95.100222717149222</v>
      </c>
      <c r="Z777" s="2">
        <f>Table2[[#This Row],[Чернівецька область]]*100</f>
        <v>48.346456692913385</v>
      </c>
      <c r="AA777" s="2">
        <f>Table2[[#This Row],[Чернігівська область]]*100</f>
        <v>50.427350427350426</v>
      </c>
    </row>
    <row r="778" spans="1:27" x14ac:dyDescent="0.35">
      <c r="A778" s="1">
        <v>44144</v>
      </c>
      <c r="B778" t="s">
        <v>48</v>
      </c>
      <c r="C778" s="2">
        <f>Table2[[#This Row],[м.Київ]]*100</f>
        <v>24.60869565217391</v>
      </c>
      <c r="D778" s="2">
        <f>Table2[[#This Row],[Вінницька область]]*100</f>
        <v>54.887983706720981</v>
      </c>
      <c r="E778" s="2">
        <f>Table2[[#This Row],[Волинська область]]*100</f>
        <v>39.449541284403672</v>
      </c>
      <c r="F778" s="2">
        <f>Table2[[#This Row],[Дніпропетровська область]]*100</f>
        <v>51.709090909090904</v>
      </c>
      <c r="G778" s="2">
        <f>Table2[[#This Row],[Донецька область]]*100</f>
        <v>38.642297650130544</v>
      </c>
      <c r="H778" s="2">
        <f>Table2[[#This Row],[Житомирська область]]*100</f>
        <v>78.889899909008193</v>
      </c>
      <c r="I778" s="2">
        <f>Table2[[#This Row],[Закарпатська область]]*100</f>
        <v>11.488673139158575</v>
      </c>
      <c r="J778" s="2">
        <f>Table2[[#This Row],[Запорізька область]]*100</f>
        <v>65.843621399176953</v>
      </c>
      <c r="K778" s="2">
        <f>Table2[[#This Row],[Івано-Франківська область]]*100</f>
        <v>69.874100719424462</v>
      </c>
      <c r="L778" s="2">
        <f>Table2[[#This Row],[Київська область]]*100</f>
        <v>25.279187817258887</v>
      </c>
      <c r="M778" s="2">
        <f>Table2[[#This Row],[Кіровоградська область]]*100</f>
        <v>51.6</v>
      </c>
      <c r="N778" s="2">
        <f>Table2[[#This Row],[Луганська область]]*100</f>
        <v>61.224489795918366</v>
      </c>
      <c r="O778" s="2">
        <f>Table2[[#This Row],[Львівська область]]*100</f>
        <v>47.047738693467338</v>
      </c>
      <c r="P778" s="2">
        <f>Table2[[#This Row],[Миколаївська область]]*100</f>
        <v>45.335515548281506</v>
      </c>
      <c r="Q778" s="2">
        <f>Table2[[#This Row],[Одеська область]]*100</f>
        <v>53.803486529318548</v>
      </c>
      <c r="R778" s="2">
        <f>Table2[[#This Row],[Полтавська область]]*100</f>
        <v>83.565107458912763</v>
      </c>
      <c r="S778" s="2">
        <f>Table2[[#This Row],[Рівненська область]]*100</f>
        <v>45.643939393939391</v>
      </c>
      <c r="T778" s="2">
        <f>Table2[[#This Row],[Сумська область]]*100</f>
        <v>24.398073836276083</v>
      </c>
      <c r="U778" s="2">
        <f>Table2[[#This Row],[Тернопільська область]]*100</f>
        <v>55.045871559633028</v>
      </c>
      <c r="V778" s="2">
        <f>Table2[[#This Row],[Харківська область]]*100</f>
        <v>18.577494692144374</v>
      </c>
      <c r="W778" s="2">
        <f>Table2[[#This Row],[Херсонська область]]*100</f>
        <v>92.193598750975809</v>
      </c>
      <c r="X778" s="2">
        <f>Table2[[#This Row],[Хмельницька область]]*100</f>
        <v>46.822204344328242</v>
      </c>
      <c r="Y778" s="2">
        <f>Table2[[#This Row],[Черкаська область]]*100</f>
        <v>4.8997772828507795</v>
      </c>
      <c r="Z778" s="2">
        <f>Table2[[#This Row],[Чернівецька область]]*100</f>
        <v>51.653543307086615</v>
      </c>
      <c r="AA778" s="2">
        <f>Table2[[#This Row],[Чернігівська область]]*100</f>
        <v>49.572649572649574</v>
      </c>
    </row>
    <row r="779" spans="1:27" x14ac:dyDescent="0.35">
      <c r="A779" s="1">
        <v>44144</v>
      </c>
      <c r="B779" t="s">
        <v>49</v>
      </c>
      <c r="C779" s="2">
        <f>Table2[[#This Row],[м.Київ]]*100</f>
        <v>58.409785932721711</v>
      </c>
      <c r="D779" s="2">
        <f>Table2[[#This Row],[Вінницька область]]*100</f>
        <v>29.496402877697843</v>
      </c>
      <c r="E779" s="2">
        <f>Table2[[#This Row],[Волинська область]]*100</f>
        <v>49.565217391304351</v>
      </c>
      <c r="F779" s="2">
        <f>Table2[[#This Row],[Дніпропетровська область]]*100</f>
        <v>44.549763033175353</v>
      </c>
      <c r="G779" s="2">
        <f>Table2[[#This Row],[Донецька область]]*100</f>
        <v>88.63636363636364</v>
      </c>
      <c r="H779" s="2">
        <f>Table2[[#This Row],[Житомирська область]]*100</f>
        <v>30.198019801980198</v>
      </c>
      <c r="I779" s="2">
        <f>Table2[[#This Row],[Закарпатська область]]*100</f>
        <v>63.934426229508205</v>
      </c>
      <c r="J779" s="2">
        <f>Table2[[#This Row],[Запорізька область]]*100</f>
        <v>45.138888888888893</v>
      </c>
      <c r="K779" s="2">
        <f>Table2[[#This Row],[Івано-Франківська область]]*100</f>
        <v>79.569892473118273</v>
      </c>
      <c r="L779" s="2">
        <f>Table2[[#This Row],[Київська область]]*100</f>
        <v>65.803108808290162</v>
      </c>
      <c r="M779" s="2">
        <f>Table2[[#This Row],[Кіровоградська область]]*100</f>
        <v>41.666666666666671</v>
      </c>
      <c r="N779" s="2">
        <f>Table2[[#This Row],[Луганська область]]*100</f>
        <v>41.860465116279073</v>
      </c>
      <c r="O779" s="2">
        <f>Table2[[#This Row],[Львівська область]]*100</f>
        <v>65.486725663716811</v>
      </c>
      <c r="P779" s="2">
        <f>Table2[[#This Row],[Миколаївська область]]*100</f>
        <v>40.875912408759127</v>
      </c>
      <c r="Q779" s="2">
        <f>Table2[[#This Row],[Одеська область]]*100</f>
        <v>20.433436532507741</v>
      </c>
      <c r="R779" s="2">
        <f>Table2[[#This Row],[Полтавська область]]*100</f>
        <v>35</v>
      </c>
      <c r="S779" s="2">
        <f>Table2[[#This Row],[Рівненська область]]*100</f>
        <v>45.535714285714285</v>
      </c>
      <c r="T779" s="2">
        <f>Table2[[#This Row],[Сумська область]]*100</f>
        <v>46.666666666666664</v>
      </c>
      <c r="U779" s="2">
        <f>Table2[[#This Row],[Тернопільська область]]*100</f>
        <v>42.06008583690987</v>
      </c>
      <c r="V779" s="2">
        <f>Table2[[#This Row],[Харківська область]]*100</f>
        <v>52.857142857142861</v>
      </c>
      <c r="W779" s="2">
        <f>Table2[[#This Row],[Херсонська область]]*100</f>
        <v>104.16666666666667</v>
      </c>
      <c r="X779" s="2">
        <f>Table2[[#This Row],[Хмельницька область]]*100</f>
        <v>57.352941176470587</v>
      </c>
      <c r="Y779" s="2">
        <f>Table2[[#This Row],[Черкаська область]]*100</f>
        <v>66.292134831460672</v>
      </c>
      <c r="Z779" s="2">
        <f>Table2[[#This Row],[Чернівецька область]]*100</f>
        <v>75.423728813559322</v>
      </c>
      <c r="AA779" s="2">
        <f>Table2[[#This Row],[Чернігівська область]]*100</f>
        <v>28.225806451612907</v>
      </c>
    </row>
    <row r="780" spans="1:27" x14ac:dyDescent="0.35">
      <c r="A780" s="1">
        <v>44144</v>
      </c>
      <c r="B780" t="s">
        <v>50</v>
      </c>
      <c r="C780" s="2">
        <f>Table2[[#This Row],[м.Київ]]*100</f>
        <v>41.590214067278289</v>
      </c>
      <c r="D780" s="2">
        <f>Table2[[#This Row],[Вінницька область]]*100</f>
        <v>70.503597122302153</v>
      </c>
      <c r="E780" s="2">
        <f>Table2[[#This Row],[Волинська область]]*100</f>
        <v>50.434782608695649</v>
      </c>
      <c r="F780" s="2">
        <f>Table2[[#This Row],[Дніпропетровська область]]*100</f>
        <v>55.45023696682464</v>
      </c>
      <c r="G780" s="2">
        <f>Table2[[#This Row],[Донецька область]]*100</f>
        <v>11.363636363636363</v>
      </c>
      <c r="H780" s="2">
        <f>Table2[[#This Row],[Житомирська область]]*100</f>
        <v>69.801980198019791</v>
      </c>
      <c r="I780" s="2">
        <f>Table2[[#This Row],[Закарпатська область]]*100</f>
        <v>36.065573770491802</v>
      </c>
      <c r="J780" s="2">
        <f>Table2[[#This Row],[Запорізька область]]*100</f>
        <v>54.861111111111114</v>
      </c>
      <c r="K780" s="2">
        <f>Table2[[#This Row],[Івано-Франківська область]]*100</f>
        <v>20.43010752688172</v>
      </c>
      <c r="L780" s="2">
        <f>Table2[[#This Row],[Київська область]]*100</f>
        <v>34.196891191709845</v>
      </c>
      <c r="M780" s="2">
        <f>Table2[[#This Row],[Кіровоградська область]]*100</f>
        <v>58.333333333333336</v>
      </c>
      <c r="N780" s="2">
        <f>Table2[[#This Row],[Луганська область]]*100</f>
        <v>58.139534883720934</v>
      </c>
      <c r="O780" s="2">
        <f>Table2[[#This Row],[Львівська область]]*100</f>
        <v>34.513274336283182</v>
      </c>
      <c r="P780" s="2">
        <f>Table2[[#This Row],[Миколаївська область]]*100</f>
        <v>59.12408759124088</v>
      </c>
      <c r="Q780" s="2">
        <f>Table2[[#This Row],[Одеська область]]*100</f>
        <v>79.566563467492259</v>
      </c>
      <c r="R780" s="2">
        <f>Table2[[#This Row],[Полтавська область]]*100</f>
        <v>65</v>
      </c>
      <c r="S780" s="2">
        <f>Table2[[#This Row],[Рівненська область]]*100</f>
        <v>54.464285714285708</v>
      </c>
      <c r="T780" s="2">
        <f>Table2[[#This Row],[Сумська область]]*100</f>
        <v>53.333333333333336</v>
      </c>
      <c r="U780" s="2">
        <f>Table2[[#This Row],[Тернопільська область]]*100</f>
        <v>57.939914163090137</v>
      </c>
      <c r="V780" s="2">
        <f>Table2[[#This Row],[Харківська область]]*100</f>
        <v>47.142857142857139</v>
      </c>
      <c r="W780" s="2">
        <f>Table2[[#This Row],[Херсонська область]]*100</f>
        <v>-4.1666666666666661</v>
      </c>
      <c r="X780" s="2">
        <f>Table2[[#This Row],[Хмельницька область]]*100</f>
        <v>42.647058823529413</v>
      </c>
      <c r="Y780" s="2">
        <f>Table2[[#This Row],[Черкаська область]]*100</f>
        <v>33.707865168539328</v>
      </c>
      <c r="Z780" s="2">
        <f>Table2[[#This Row],[Чернівецька область]]*100</f>
        <v>24.576271186440678</v>
      </c>
      <c r="AA780" s="2">
        <f>Table2[[#This Row],[Чернігівська область]]*100</f>
        <v>71.774193548387103</v>
      </c>
    </row>
    <row r="781" spans="1:27" x14ac:dyDescent="0.35">
      <c r="A781" s="1">
        <v>44144</v>
      </c>
      <c r="B781" t="s">
        <v>51</v>
      </c>
      <c r="C781" s="2">
        <f>Table2[[#This Row],[м.Київ]]*100</f>
        <v>16.326530612244898</v>
      </c>
      <c r="D781" s="2">
        <f>Table2[[#This Row],[Вінницька область]]*100</f>
        <v>29.29936305732484</v>
      </c>
      <c r="E781" s="2">
        <f>Table2[[#This Row],[Волинська область]]*100</f>
        <v>6.6225165562913908</v>
      </c>
      <c r="F781" s="2">
        <f>Table2[[#This Row],[Дніпропетровська область]]*100</f>
        <v>2.2123893805309733</v>
      </c>
      <c r="G781" s="2">
        <f>Table2[[#This Row],[Донецька область]]*100</f>
        <v>6.666666666666667</v>
      </c>
      <c r="H781" s="2">
        <f>Table2[[#This Row],[Житомирська область]]*100</f>
        <v>11.398963730569948</v>
      </c>
      <c r="I781" s="2">
        <f>Table2[[#This Row],[Закарпатська область]]*100</f>
        <v>17.164179104477611</v>
      </c>
      <c r="J781" s="2">
        <f>Table2[[#This Row],[Запорізька область]]*100</f>
        <v>11.170212765957446</v>
      </c>
      <c r="K781" s="2">
        <f>Table2[[#This Row],[Івано-Франківська область]]*100</f>
        <v>36.526946107784433</v>
      </c>
      <c r="L781" s="2">
        <f>Table2[[#This Row],[Київська область]]*100</f>
        <v>15.625</v>
      </c>
      <c r="M781" s="2">
        <f>Table2[[#This Row],[Кіровоградська область]]*100</f>
        <v>26.923076923076923</v>
      </c>
      <c r="N781" s="2">
        <f>Table2[[#This Row],[Луганська область]]*100</f>
        <v>10.236220472440944</v>
      </c>
      <c r="O781" s="2">
        <f>Table2[[#This Row],[Львівська область]]*100</f>
        <v>19.090909090909093</v>
      </c>
      <c r="P781" s="2">
        <f>Table2[[#This Row],[Миколаївська область]]*100</f>
        <v>5.8441558441558437</v>
      </c>
      <c r="Q781" s="2">
        <f>Table2[[#This Row],[Одеська область]]*100</f>
        <v>5.3639846743295019</v>
      </c>
      <c r="R781" s="2">
        <f>Table2[[#This Row],[Полтавська область]]*100</f>
        <v>11.486486486486488</v>
      </c>
      <c r="S781" s="2">
        <f>Table2[[#This Row],[Рівненська область]]*100</f>
        <v>8.9743589743589745</v>
      </c>
      <c r="T781" s="2">
        <f>Table2[[#This Row],[Сумська область]]*100</f>
        <v>6.9230769230769234</v>
      </c>
      <c r="U781" s="2">
        <f>Table2[[#This Row],[Тернопільська область]]*100</f>
        <v>12.315270935960591</v>
      </c>
      <c r="V781" s="2">
        <f>Table2[[#This Row],[Харківська область]]*100</f>
        <v>26.764705882352942</v>
      </c>
      <c r="W781" s="2">
        <f>Table2[[#This Row],[Херсонська область]]*100</f>
        <v>6.1452513966480442</v>
      </c>
      <c r="X781" s="2">
        <f>Table2[[#This Row],[Хмельницька область]]*100</f>
        <v>19.867549668874172</v>
      </c>
      <c r="Y781" s="2">
        <f>Table2[[#This Row],[Черкаська область]]*100</f>
        <v>10.92436974789916</v>
      </c>
      <c r="Z781" s="2">
        <f>Table2[[#This Row],[Чернівецька область]]*100</f>
        <v>1.9867549668874174</v>
      </c>
      <c r="AA781" s="2">
        <f>Table2[[#This Row],[Чернігівська область]]*100</f>
        <v>12.121212121212121</v>
      </c>
    </row>
    <row r="782" spans="1:27" x14ac:dyDescent="0.35">
      <c r="A782" s="1">
        <v>44144</v>
      </c>
      <c r="B782" t="s">
        <v>52</v>
      </c>
      <c r="C782" s="2">
        <f>Table2[[#This Row],[м.Київ]]*100</f>
        <v>83.673469387755105</v>
      </c>
      <c r="D782" s="2">
        <f>Table2[[#This Row],[Вінницька область]]*100</f>
        <v>70.70063694267516</v>
      </c>
      <c r="E782" s="2">
        <f>Table2[[#This Row],[Волинська область]]*100</f>
        <v>93.377483443708613</v>
      </c>
      <c r="F782" s="2">
        <f>Table2[[#This Row],[Дніпропетровська область]]*100</f>
        <v>97.787610619469021</v>
      </c>
      <c r="G782" s="2">
        <f>Table2[[#This Row],[Донецька область]]*100</f>
        <v>93.333333333333329</v>
      </c>
      <c r="H782" s="2">
        <f>Table2[[#This Row],[Житомирська область]]*100</f>
        <v>88.601036269430054</v>
      </c>
      <c r="I782" s="2">
        <f>Table2[[#This Row],[Закарпатська область]]*100</f>
        <v>82.835820895522389</v>
      </c>
      <c r="J782" s="2">
        <f>Table2[[#This Row],[Запорізька область]]*100</f>
        <v>88.829787234042556</v>
      </c>
      <c r="K782" s="2">
        <f>Table2[[#This Row],[Івано-Франківська область]]*100</f>
        <v>63.473053892215567</v>
      </c>
      <c r="L782" s="2">
        <f>Table2[[#This Row],[Київська область]]*100</f>
        <v>84.375</v>
      </c>
      <c r="M782" s="2">
        <f>Table2[[#This Row],[Кіровоградська область]]*100</f>
        <v>73.076923076923066</v>
      </c>
      <c r="N782" s="2">
        <f>Table2[[#This Row],[Луганська область]]*100</f>
        <v>89.763779527559052</v>
      </c>
      <c r="O782" s="2">
        <f>Table2[[#This Row],[Львівська область]]*100</f>
        <v>80.909090909090907</v>
      </c>
      <c r="P782" s="2">
        <f>Table2[[#This Row],[Миколаївська область]]*100</f>
        <v>94.155844155844164</v>
      </c>
      <c r="Q782" s="2">
        <f>Table2[[#This Row],[Одеська область]]*100</f>
        <v>94.636015325670499</v>
      </c>
      <c r="R782" s="2">
        <f>Table2[[#This Row],[Полтавська область]]*100</f>
        <v>88.513513513513516</v>
      </c>
      <c r="S782" s="2">
        <f>Table2[[#This Row],[Рівненська область]]*100</f>
        <v>91.025641025641022</v>
      </c>
      <c r="T782" s="2">
        <f>Table2[[#This Row],[Сумська область]]*100</f>
        <v>93.07692307692308</v>
      </c>
      <c r="U782" s="2">
        <f>Table2[[#This Row],[Тернопільська область]]*100</f>
        <v>87.684729064039416</v>
      </c>
      <c r="V782" s="2">
        <f>Table2[[#This Row],[Харківська область]]*100</f>
        <v>73.235294117647058</v>
      </c>
      <c r="W782" s="2">
        <f>Table2[[#This Row],[Херсонська область]]*100</f>
        <v>93.85474860335195</v>
      </c>
      <c r="X782" s="2">
        <f>Table2[[#This Row],[Хмельницька область]]*100</f>
        <v>80.132450331125824</v>
      </c>
      <c r="Y782" s="2">
        <f>Table2[[#This Row],[Черкаська область]]*100</f>
        <v>89.075630252100851</v>
      </c>
      <c r="Z782" s="2">
        <f>Table2[[#This Row],[Чернівецька область]]*100</f>
        <v>98.013245033112582</v>
      </c>
      <c r="AA782" s="2">
        <f>Table2[[#This Row],[Чернігівська область]]*100</f>
        <v>87.878787878787875</v>
      </c>
    </row>
    <row r="783" spans="1:27" x14ac:dyDescent="0.35">
      <c r="A783" s="1">
        <v>44145</v>
      </c>
      <c r="B783" t="s">
        <v>30</v>
      </c>
      <c r="C783" s="2">
        <f>Table2[[#This Row],[м.Київ]]*100</f>
        <v>48.531112653250055</v>
      </c>
      <c r="D783" s="2">
        <f>Table2[[#This Row],[Вінницька область]]*100</f>
        <v>25.980641874681609</v>
      </c>
      <c r="E783" s="2">
        <f>Table2[[#This Row],[Волинська область]]*100</f>
        <v>40.563991323210416</v>
      </c>
      <c r="F783" s="2">
        <f>Table2[[#This Row],[Дніпропетровська область]]*100</f>
        <v>32.443365695792878</v>
      </c>
      <c r="G783" s="2">
        <f>Table2[[#This Row],[Донецька область]]*100</f>
        <v>30.850552618933204</v>
      </c>
      <c r="H783" s="2">
        <f>Table2[[#This Row],[Житомирська область]]*100</f>
        <v>37.634936211972523</v>
      </c>
      <c r="I783" s="2">
        <f>Table2[[#This Row],[Закарпатська область]]*100</f>
        <v>57.064220183486235</v>
      </c>
      <c r="J783" s="2">
        <f>Table2[[#This Row],[Запорізька область]]*100</f>
        <v>45.768772348033373</v>
      </c>
      <c r="K783" s="2">
        <f>Table2[[#This Row],[Івано-Франківська область]]*100</f>
        <v>53.007670569236979</v>
      </c>
      <c r="L783" s="2">
        <f>Table2[[#This Row],[Київська область]]*100</f>
        <v>50.757575757575758</v>
      </c>
      <c r="M783" s="2">
        <f>Table2[[#This Row],[Кіровоградська область]]*100</f>
        <v>41.881918819188193</v>
      </c>
      <c r="N783" s="2">
        <f>Table2[[#This Row],[Луганська область]]*100</f>
        <v>46.322067594433399</v>
      </c>
      <c r="O783" s="2">
        <f>Table2[[#This Row],[Львівська область]]*100</f>
        <v>42.315789473684212</v>
      </c>
      <c r="P783" s="2">
        <f>Table2[[#This Row],[Миколаївська область]]*100</f>
        <v>33.220108695652172</v>
      </c>
      <c r="Q783" s="2">
        <f>Table2[[#This Row],[Одеська область]]*100</f>
        <v>44.072948328267472</v>
      </c>
      <c r="R783" s="2">
        <f>Table2[[#This Row],[Полтавська область]]*100</f>
        <v>36.669784845650142</v>
      </c>
      <c r="S783" s="2">
        <f>Table2[[#This Row],[Рівненська область]]*100</f>
        <v>59.013452914798201</v>
      </c>
      <c r="T783" s="2">
        <f>Table2[[#This Row],[Сумська область]]*100</f>
        <v>16.921508664627929</v>
      </c>
      <c r="U783" s="2">
        <f>Table2[[#This Row],[Тернопільська область]]*100</f>
        <v>34.411226357535078</v>
      </c>
      <c r="V783" s="2">
        <f>Table2[[#This Row],[Харківська область]]*100</f>
        <v>38.241308793456028</v>
      </c>
      <c r="W783" s="2">
        <f>Table2[[#This Row],[Херсонська область]]*100</f>
        <v>29.034690799396685</v>
      </c>
      <c r="X783" s="2">
        <f>Table2[[#This Row],[Хмельницька область]]*100</f>
        <v>46.088595664467483</v>
      </c>
      <c r="Y783" s="2">
        <f>Table2[[#This Row],[Черкаська область]]*100</f>
        <v>47.602339181286553</v>
      </c>
      <c r="Z783" s="2">
        <f>Table2[[#This Row],[Чернівецька область]]*100</f>
        <v>47.739726027397261</v>
      </c>
      <c r="AA783" s="2">
        <f>Table2[[#This Row],[Чернігівська область]]*100</f>
        <v>48.731501057082454</v>
      </c>
    </row>
    <row r="784" spans="1:27" x14ac:dyDescent="0.35">
      <c r="A784" s="1">
        <v>44145</v>
      </c>
      <c r="B784" t="s">
        <v>31</v>
      </c>
      <c r="C784" s="2">
        <f>Table2[[#This Row],[м.Київ]]*100</f>
        <v>10.062456627342131</v>
      </c>
      <c r="D784" s="2">
        <f>Table2[[#This Row],[Вінницька область]]*100</f>
        <v>37.646459500764138</v>
      </c>
      <c r="E784" s="2">
        <f>Table2[[#This Row],[Волинська область]]*100</f>
        <v>14.316702819956612</v>
      </c>
      <c r="F784" s="2">
        <f>Table2[[#This Row],[Дніпропетровська область]]*100</f>
        <v>21.925566343042075</v>
      </c>
      <c r="G784" s="2">
        <f>Table2[[#This Row],[Донецька область]]*100</f>
        <v>39.93272465160981</v>
      </c>
      <c r="H784" s="2">
        <f>Table2[[#This Row],[Житомирська область]]*100</f>
        <v>27.919528949950934</v>
      </c>
      <c r="I784" s="2">
        <f>Table2[[#This Row],[Закарпатська область]]*100</f>
        <v>12.966360856269111</v>
      </c>
      <c r="J784" s="2">
        <f>Table2[[#This Row],[Запорізька область]]*100</f>
        <v>25.08939213349225</v>
      </c>
      <c r="K784" s="2">
        <f>Table2[[#This Row],[Івано-Франківська область]]*100</f>
        <v>13.24182478805006</v>
      </c>
      <c r="L784" s="2">
        <f>Table2[[#This Row],[Київська область]]*100</f>
        <v>19.53463203463204</v>
      </c>
      <c r="M784" s="2">
        <f>Table2[[#This Row],[Кіровоградська область]]*100</f>
        <v>2.3985239852398532</v>
      </c>
      <c r="N784" s="2">
        <f>Table2[[#This Row],[Луганська область]]*100</f>
        <v>24.25447316103379</v>
      </c>
      <c r="O784" s="2">
        <f>Table2[[#This Row],[Львівська область]]*100</f>
        <v>22.135338345864657</v>
      </c>
      <c r="P784" s="2">
        <f>Table2[[#This Row],[Миколаївська область]]*100</f>
        <v>17.798913043478258</v>
      </c>
      <c r="Q784" s="2">
        <f>Table2[[#This Row],[Одеська область]]*100</f>
        <v>31.975683890577521</v>
      </c>
      <c r="R784" s="2">
        <f>Table2[[#This Row],[Полтавська область]]*100</f>
        <v>45.930776426566879</v>
      </c>
      <c r="S784" s="2">
        <f>Table2[[#This Row],[Рівненська область]]*100</f>
        <v>19.820627802690581</v>
      </c>
      <c r="T784" s="2">
        <f>Table2[[#This Row],[Сумська область]]*100</f>
        <v>54.434250764525991</v>
      </c>
      <c r="U784" s="2">
        <f>Table2[[#This Row],[Тернопільська область]]*100</f>
        <v>12.995729103111653</v>
      </c>
      <c r="V784" s="2">
        <f>Table2[[#This Row],[Харківська область]]*100</f>
        <v>19.22290388548058</v>
      </c>
      <c r="W784" s="2">
        <f>Table2[[#This Row],[Херсонська область]]*100</f>
        <v>0</v>
      </c>
      <c r="X784" s="2">
        <f>Table2[[#This Row],[Хмельницька область]]*100</f>
        <v>17.624882186616404</v>
      </c>
      <c r="Y784" s="2">
        <f>Table2[[#This Row],[Черкаська область]]*100</f>
        <v>12.631578947368421</v>
      </c>
      <c r="Z784" s="2">
        <f>Table2[[#This Row],[Чернівецька область]]*100</f>
        <v>20.616438356164384</v>
      </c>
      <c r="AA784" s="2">
        <f>Table2[[#This Row],[Чернігівська область]]*100</f>
        <v>26.004228329809713</v>
      </c>
    </row>
    <row r="785" spans="1:27" x14ac:dyDescent="0.35">
      <c r="A785" s="1">
        <v>44145</v>
      </c>
      <c r="B785" t="s">
        <v>32</v>
      </c>
      <c r="C785" s="2">
        <f>Table2[[#This Row],[м.Київ]]*100</f>
        <v>58.593569280592185</v>
      </c>
      <c r="D785" s="2">
        <f>Table2[[#This Row],[Вінницька область]]*100</f>
        <v>63.627101375445747</v>
      </c>
      <c r="E785" s="2">
        <f>Table2[[#This Row],[Волинська область]]*100</f>
        <v>54.880694143167034</v>
      </c>
      <c r="F785" s="2">
        <f>Table2[[#This Row],[Дніпропетровська область]]*100</f>
        <v>54.368932038834949</v>
      </c>
      <c r="G785" s="2">
        <f>Table2[[#This Row],[Донецька область]]*100</f>
        <v>70.78327727054301</v>
      </c>
      <c r="H785" s="2">
        <f>Table2[[#This Row],[Житомирська область]]*100</f>
        <v>65.55446516192346</v>
      </c>
      <c r="I785" s="2">
        <f>Table2[[#This Row],[Закарпатська область]]*100</f>
        <v>70.030581039755347</v>
      </c>
      <c r="J785" s="2">
        <f>Table2[[#This Row],[Запорізька область]]*100</f>
        <v>70.85816448152562</v>
      </c>
      <c r="K785" s="2">
        <f>Table2[[#This Row],[Івано-Франківська область]]*100</f>
        <v>66.249495357287032</v>
      </c>
      <c r="L785" s="2">
        <f>Table2[[#This Row],[Київська область]]*100</f>
        <v>70.29220779220779</v>
      </c>
      <c r="M785" s="2">
        <f>Table2[[#This Row],[Кіровоградська область]]*100</f>
        <v>44.280442804428041</v>
      </c>
      <c r="N785" s="2">
        <f>Table2[[#This Row],[Луганська область]]*100</f>
        <v>70.576540755467192</v>
      </c>
      <c r="O785" s="2">
        <f>Table2[[#This Row],[Львівська область]]*100</f>
        <v>64.451127819548873</v>
      </c>
      <c r="P785" s="2">
        <f>Table2[[#This Row],[Миколаївська область]]*100</f>
        <v>51.01902173913043</v>
      </c>
      <c r="Q785" s="2">
        <f>Table2[[#This Row],[Одеська область]]*100</f>
        <v>76.048632218844986</v>
      </c>
      <c r="R785" s="2">
        <f>Table2[[#This Row],[Полтавська область]]*100</f>
        <v>82.600561272217021</v>
      </c>
      <c r="S785" s="2">
        <f>Table2[[#This Row],[Рівненська область]]*100</f>
        <v>78.834080717488789</v>
      </c>
      <c r="T785" s="2">
        <f>Table2[[#This Row],[Сумська область]]*100</f>
        <v>71.35575942915392</v>
      </c>
      <c r="U785" s="2">
        <f>Table2[[#This Row],[Тернопільська область]]*100</f>
        <v>47.406955460646735</v>
      </c>
      <c r="V785" s="2">
        <f>Table2[[#This Row],[Харківська область]]*100</f>
        <v>57.464212678936612</v>
      </c>
      <c r="W785" s="2">
        <f>Table2[[#This Row],[Херсонська область]]*100</f>
        <v>29.034690799396685</v>
      </c>
      <c r="X785" s="2">
        <f>Table2[[#This Row],[Хмельницька область]]*100</f>
        <v>63.713477851083887</v>
      </c>
      <c r="Y785" s="2">
        <f>Table2[[#This Row],[Черкаська область]]*100</f>
        <v>60.23391812865497</v>
      </c>
      <c r="Z785" s="2">
        <f>Table2[[#This Row],[Чернівецька область]]*100</f>
        <v>68.356164383561648</v>
      </c>
      <c r="AA785" s="2">
        <f>Table2[[#This Row],[Чернігівська область]]*100</f>
        <v>74.735729386892174</v>
      </c>
    </row>
    <row r="786" spans="1:27" x14ac:dyDescent="0.35">
      <c r="A786" s="1">
        <v>44145</v>
      </c>
      <c r="B786" t="s">
        <v>33</v>
      </c>
      <c r="C786" s="2">
        <f>Table2[[#This Row],[м.Київ]]*100</f>
        <v>41.406430719407815</v>
      </c>
      <c r="D786" s="2">
        <f>Table2[[#This Row],[Вінницька область]]*100</f>
        <v>36.372898624554253</v>
      </c>
      <c r="E786" s="2">
        <f>Table2[[#This Row],[Волинська область]]*100</f>
        <v>45.119305856832966</v>
      </c>
      <c r="F786" s="2">
        <f>Table2[[#This Row],[Дніпропетровська область]]*100</f>
        <v>45.631067961165051</v>
      </c>
      <c r="G786" s="2">
        <f>Table2[[#This Row],[Донецька область]]*100</f>
        <v>29.21672272945699</v>
      </c>
      <c r="H786" s="2">
        <f>Table2[[#This Row],[Житомирська область]]*100</f>
        <v>34.44553483807654</v>
      </c>
      <c r="I786" s="2">
        <f>Table2[[#This Row],[Закарпатська область]]*100</f>
        <v>29.969418960244653</v>
      </c>
      <c r="J786" s="2">
        <f>Table2[[#This Row],[Запорізька область]]*100</f>
        <v>29.14183551847438</v>
      </c>
      <c r="K786" s="2">
        <f>Table2[[#This Row],[Івано-Франківська область]]*100</f>
        <v>33.750504642712961</v>
      </c>
      <c r="L786" s="2">
        <f>Table2[[#This Row],[Київська область]]*100</f>
        <v>29.707792207792206</v>
      </c>
      <c r="M786" s="2">
        <f>Table2[[#This Row],[Кіровоградська область]]*100</f>
        <v>55.719557195571959</v>
      </c>
      <c r="N786" s="2">
        <f>Table2[[#This Row],[Луганська область]]*100</f>
        <v>29.423459244532811</v>
      </c>
      <c r="O786" s="2">
        <f>Table2[[#This Row],[Львівська область]]*100</f>
        <v>35.548872180451127</v>
      </c>
      <c r="P786" s="2">
        <f>Table2[[#This Row],[Миколаївська область]]*100</f>
        <v>48.98097826086957</v>
      </c>
      <c r="Q786" s="2">
        <f>Table2[[#This Row],[Одеська область]]*100</f>
        <v>23.951367781155007</v>
      </c>
      <c r="R786" s="2">
        <f>Table2[[#This Row],[Полтавська область]]*100</f>
        <v>17.399438727782979</v>
      </c>
      <c r="S786" s="2">
        <f>Table2[[#This Row],[Рівненська область]]*100</f>
        <v>21.165919282511215</v>
      </c>
      <c r="T786" s="2">
        <f>Table2[[#This Row],[Сумська область]]*100</f>
        <v>28.64424057084608</v>
      </c>
      <c r="U786" s="2">
        <f>Table2[[#This Row],[Тернопільська область]]*100</f>
        <v>52.593044539353272</v>
      </c>
      <c r="V786" s="2">
        <f>Table2[[#This Row],[Харківська область]]*100</f>
        <v>42.535787321063388</v>
      </c>
      <c r="W786" s="2">
        <f>Table2[[#This Row],[Херсонська область]]*100</f>
        <v>70.965309200603315</v>
      </c>
      <c r="X786" s="2">
        <f>Table2[[#This Row],[Хмельницька область]]*100</f>
        <v>36.286522148916113</v>
      </c>
      <c r="Y786" s="2">
        <f>Table2[[#This Row],[Черкаська область]]*100</f>
        <v>39.76608187134503</v>
      </c>
      <c r="Z786" s="2">
        <f>Table2[[#This Row],[Чернівецька область]]*100</f>
        <v>31.643835616438352</v>
      </c>
      <c r="AA786" s="2">
        <f>Table2[[#This Row],[Чернігівська область]]*100</f>
        <v>25.264270613107833</v>
      </c>
    </row>
    <row r="787" spans="1:27" x14ac:dyDescent="0.35">
      <c r="A787" s="1">
        <v>44145</v>
      </c>
      <c r="B787" t="s">
        <v>46</v>
      </c>
      <c r="C787" s="2">
        <f>Table2[[#This Row],[м.Київ]]*100</f>
        <v>25.84850528208586</v>
      </c>
      <c r="D787" s="2">
        <f>Table2[[#This Row],[Вінницька область]]*100</f>
        <v>50.568462679189317</v>
      </c>
      <c r="E787" s="2">
        <f>Table2[[#This Row],[Волинська область]]*100</f>
        <v>30.575035063113603</v>
      </c>
      <c r="F787" s="2">
        <f>Table2[[#This Row],[Дніпропетровська область]]*100</f>
        <v>31.47893772893773</v>
      </c>
      <c r="G787" s="2">
        <f>Table2[[#This Row],[Донецька область]]*100</f>
        <v>45.450949367088604</v>
      </c>
      <c r="H787" s="2">
        <f>Table2[[#This Row],[Житомирська область]]*100</f>
        <v>47.046232876712331</v>
      </c>
      <c r="I787" s="2">
        <f>Table2[[#This Row],[Закарпатська область]]*100</f>
        <v>36.895522388059703</v>
      </c>
      <c r="J787" s="2">
        <f>Table2[[#This Row],[Запорізька область]]*100</f>
        <v>57.14957666980245</v>
      </c>
      <c r="K787" s="2">
        <f>Table2[[#This Row],[Івано-Франківська область]]*100</f>
        <v>39.071700727398685</v>
      </c>
      <c r="L787" s="2">
        <f>Table2[[#This Row],[Київська область]]*100</f>
        <v>53.231552162849873</v>
      </c>
      <c r="M787" s="2">
        <f>Table2[[#This Row],[Кіровоградська область]]*100</f>
        <v>41.876046901172529</v>
      </c>
      <c r="N787" s="2">
        <f>Table2[[#This Row],[Луганська область]]*100</f>
        <v>36.981132075471699</v>
      </c>
      <c r="O787" s="2">
        <f>Table2[[#This Row],[Львівська область]]*100</f>
        <v>45.812949640287769</v>
      </c>
      <c r="P787" s="2">
        <f>Table2[[#This Row],[Миколаївська область]]*100</f>
        <v>39.242132305716119</v>
      </c>
      <c r="Q787" s="2">
        <f>Table2[[#This Row],[Одеська область]]*100</f>
        <v>37.518290898448932</v>
      </c>
      <c r="R787" s="2">
        <f>Table2[[#This Row],[Полтавська область]]*100</f>
        <v>56.743185078909605</v>
      </c>
      <c r="S787" s="2">
        <f>Table2[[#This Row],[Рівненська область]]*100</f>
        <v>34.660574412532632</v>
      </c>
      <c r="T787" s="2">
        <f>Table2[[#This Row],[Сумська область]]*100</f>
        <v>51.045701006971342</v>
      </c>
      <c r="U787" s="2">
        <f>Table2[[#This Row],[Тернопільська область]]*100</f>
        <v>39.083665338645417</v>
      </c>
      <c r="V787" s="2">
        <f>Table2[[#This Row],[Харківська область]]*100</f>
        <v>25.653594771241828</v>
      </c>
      <c r="W787" s="2">
        <f>Table2[[#This Row],[Херсонська область]]*100</f>
        <v>75.798816568047329</v>
      </c>
      <c r="X787" s="2">
        <f>Table2[[#This Row],[Хмельницька область]]*100</f>
        <v>58.108725445408858</v>
      </c>
      <c r="Y787" s="2">
        <f>Table2[[#This Row],[Черкаська область]]*100</f>
        <v>49.286498353457738</v>
      </c>
      <c r="Z787" s="2">
        <f>Table2[[#This Row],[Чернівецька область]]*100</f>
        <v>43.10930074677529</v>
      </c>
      <c r="AA787" s="2">
        <f>Table2[[#This Row],[Чернігівська область]]*100</f>
        <v>40.909090909090914</v>
      </c>
    </row>
    <row r="788" spans="1:27" x14ac:dyDescent="0.35">
      <c r="A788" s="1">
        <v>44145</v>
      </c>
      <c r="B788" t="s">
        <v>47</v>
      </c>
      <c r="C788" s="2">
        <f>Table2[[#This Row],[м.Київ]]*100</f>
        <v>74.608695652173921</v>
      </c>
      <c r="D788" s="2">
        <f>Table2[[#This Row],[Вінницька область]]*100</f>
        <v>44.47702834799609</v>
      </c>
      <c r="E788" s="2">
        <f>Table2[[#This Row],[Волинська область]]*100</f>
        <v>58.944954128440365</v>
      </c>
      <c r="F788" s="2">
        <f>Table2[[#This Row],[Дніпропетровська область]]*100</f>
        <v>45.163636363636364</v>
      </c>
      <c r="G788" s="2">
        <f>Table2[[#This Row],[Донецька область]]*100</f>
        <v>59.704090513489994</v>
      </c>
      <c r="H788" s="2">
        <f>Table2[[#This Row],[Житомирська область]]*100</f>
        <v>22.747952684258415</v>
      </c>
      <c r="I788" s="2">
        <f>Table2[[#This Row],[Закарпатська область]]*100</f>
        <v>87.378640776699029</v>
      </c>
      <c r="J788" s="2">
        <f>Table2[[#This Row],[Запорізька область]]*100</f>
        <v>33.086419753086425</v>
      </c>
      <c r="K788" s="2">
        <f>Table2[[#This Row],[Івано-Франківська область]]*100</f>
        <v>27.74822695035461</v>
      </c>
      <c r="L788" s="2">
        <f>Table2[[#This Row],[Київська область]]*100</f>
        <v>76.386233269598463</v>
      </c>
      <c r="M788" s="2">
        <f>Table2[[#This Row],[Кіровоградська область]]*100</f>
        <v>46.800000000000004</v>
      </c>
      <c r="N788" s="2">
        <f>Table2[[#This Row],[Луганська область]]*100</f>
        <v>39.795918367346935</v>
      </c>
      <c r="O788" s="2">
        <f>Table2[[#This Row],[Львівська область]]*100</f>
        <v>62.814070351758801</v>
      </c>
      <c r="P788" s="2">
        <f>Table2[[#This Row],[Миколаївська область]]*100</f>
        <v>54.664484451718501</v>
      </c>
      <c r="Q788" s="2">
        <f>Table2[[#This Row],[Одеська область]]*100</f>
        <v>45.007800312012478</v>
      </c>
      <c r="R788" s="2">
        <f>Table2[[#This Row],[Полтавська область]]*100</f>
        <v>16.940581542351456</v>
      </c>
      <c r="S788" s="2">
        <f>Table2[[#This Row],[Рівненська область]]*100</f>
        <v>55.932203389830505</v>
      </c>
      <c r="T788" s="2">
        <f>Table2[[#This Row],[Сумська область]]*100</f>
        <v>72.382397572078901</v>
      </c>
      <c r="U788" s="2">
        <f>Table2[[#This Row],[Тернопільська область]]*100</f>
        <v>45.565749235474009</v>
      </c>
      <c r="V788" s="2">
        <f>Table2[[#This Row],[Харківська область]]*100</f>
        <v>81.528662420382176</v>
      </c>
      <c r="W788" s="2">
        <f>Table2[[#This Row],[Херсонська область]]*100</f>
        <v>7.5722092115534743</v>
      </c>
      <c r="X788" s="2">
        <f>Table2[[#This Row],[Хмельницька область]]*100</f>
        <v>49.764150943396224</v>
      </c>
      <c r="Y788" s="2">
        <f>Table2[[#This Row],[Черкаська область]]*100</f>
        <v>95.100222717149222</v>
      </c>
      <c r="Z788" s="2">
        <f>Table2[[#This Row],[Чернівецька область]]*100</f>
        <v>55.748031496062985</v>
      </c>
      <c r="AA788" s="2">
        <f>Table2[[#This Row],[Чернігівська область]]*100</f>
        <v>51.991614255765192</v>
      </c>
    </row>
    <row r="789" spans="1:27" x14ac:dyDescent="0.35">
      <c r="A789" s="1">
        <v>44145</v>
      </c>
      <c r="B789" t="s">
        <v>48</v>
      </c>
      <c r="C789" s="2">
        <f>Table2[[#This Row],[м.Київ]]*100</f>
        <v>25.39130434782609</v>
      </c>
      <c r="D789" s="2">
        <f>Table2[[#This Row],[Вінницька область]]*100</f>
        <v>55.522971652003903</v>
      </c>
      <c r="E789" s="2">
        <f>Table2[[#This Row],[Волинська область]]*100</f>
        <v>41.055045871559628</v>
      </c>
      <c r="F789" s="2">
        <f>Table2[[#This Row],[Дніпропетровська область]]*100</f>
        <v>54.836363636363636</v>
      </c>
      <c r="G789" s="2">
        <f>Table2[[#This Row],[Донецька область]]*100</f>
        <v>40.295909486510006</v>
      </c>
      <c r="H789" s="2">
        <f>Table2[[#This Row],[Житомирська область]]*100</f>
        <v>77.252047315741578</v>
      </c>
      <c r="I789" s="2">
        <f>Table2[[#This Row],[Закарпатська область]]*100</f>
        <v>12.621359223300971</v>
      </c>
      <c r="J789" s="2">
        <f>Table2[[#This Row],[Запорізька область]]*100</f>
        <v>66.913580246913583</v>
      </c>
      <c r="K789" s="2">
        <f>Table2[[#This Row],[Івано-Франківська область]]*100</f>
        <v>72.251773049645379</v>
      </c>
      <c r="L789" s="2">
        <f>Table2[[#This Row],[Київська область]]*100</f>
        <v>23.61376673040153</v>
      </c>
      <c r="M789" s="2">
        <f>Table2[[#This Row],[Кіровоградська область]]*100</f>
        <v>53.2</v>
      </c>
      <c r="N789" s="2">
        <f>Table2[[#This Row],[Луганська область]]*100</f>
        <v>60.204081632653065</v>
      </c>
      <c r="O789" s="2">
        <f>Table2[[#This Row],[Львівська область]]*100</f>
        <v>37.185929648241206</v>
      </c>
      <c r="P789" s="2">
        <f>Table2[[#This Row],[Миколаївська область]]*100</f>
        <v>45.335515548281506</v>
      </c>
      <c r="Q789" s="2">
        <f>Table2[[#This Row],[Одеська область]]*100</f>
        <v>54.992199687987522</v>
      </c>
      <c r="R789" s="2">
        <f>Table2[[#This Row],[Полтавська область]]*100</f>
        <v>83.059418457648547</v>
      </c>
      <c r="S789" s="2">
        <f>Table2[[#This Row],[Рівненська область]]*100</f>
        <v>44.067796610169488</v>
      </c>
      <c r="T789" s="2">
        <f>Table2[[#This Row],[Сумська область]]*100</f>
        <v>27.617602427921096</v>
      </c>
      <c r="U789" s="2">
        <f>Table2[[#This Row],[Тернопільська область]]*100</f>
        <v>54.434250764525991</v>
      </c>
      <c r="V789" s="2">
        <f>Table2[[#This Row],[Харківська область]]*100</f>
        <v>18.471337579617835</v>
      </c>
      <c r="W789" s="2">
        <f>Table2[[#This Row],[Херсонська область]]*100</f>
        <v>92.427790788446529</v>
      </c>
      <c r="X789" s="2">
        <f>Table2[[#This Row],[Хмельницька область]]*100</f>
        <v>50.235849056603776</v>
      </c>
      <c r="Y789" s="2">
        <f>Table2[[#This Row],[Черкаська область]]*100</f>
        <v>4.8997772828507795</v>
      </c>
      <c r="Z789" s="2">
        <f>Table2[[#This Row],[Чернівецька область]]*100</f>
        <v>44.251968503937007</v>
      </c>
      <c r="AA789" s="2">
        <f>Table2[[#This Row],[Чернігівська область]]*100</f>
        <v>48.008385744234801</v>
      </c>
    </row>
    <row r="790" spans="1:27" x14ac:dyDescent="0.35">
      <c r="A790" s="1">
        <v>44145</v>
      </c>
      <c r="B790" t="s">
        <v>49</v>
      </c>
      <c r="C790" s="2">
        <f>Table2[[#This Row],[м.Київ]]*100</f>
        <v>58.409785932721711</v>
      </c>
      <c r="D790" s="2">
        <f>Table2[[#This Row],[Вінницька область]]*100</f>
        <v>30.409356725146196</v>
      </c>
      <c r="E790" s="2">
        <f>Table2[[#This Row],[Волинська область]]*100</f>
        <v>52.173913043478258</v>
      </c>
      <c r="F790" s="2">
        <f>Table2[[#This Row],[Дніпропетровська область]]*100</f>
        <v>40.284360189573462</v>
      </c>
      <c r="G790" s="2">
        <f>Table2[[#This Row],[Донецька область]]*100</f>
        <v>88.63636363636364</v>
      </c>
      <c r="H790" s="2">
        <f>Table2[[#This Row],[Житомирська область]]*100</f>
        <v>23.267326732673268</v>
      </c>
      <c r="I790" s="2">
        <f>Table2[[#This Row],[Закарпатська область]]*100</f>
        <v>61.475409836065573</v>
      </c>
      <c r="J790" s="2">
        <f>Table2[[#This Row],[Запорізька область]]*100</f>
        <v>46.527777777777779</v>
      </c>
      <c r="K790" s="2">
        <f>Table2[[#This Row],[Івано-Франківська область]]*100</f>
        <v>67.204301075268816</v>
      </c>
      <c r="L790" s="2">
        <f>Table2[[#This Row],[Київська область]]*100</f>
        <v>64.432989690721655</v>
      </c>
      <c r="M790" s="2">
        <f>Table2[[#This Row],[Кіровоградська область]]*100</f>
        <v>33.333333333333329</v>
      </c>
      <c r="N790" s="2">
        <f>Table2[[#This Row],[Луганська область]]*100</f>
        <v>48.837209302325576</v>
      </c>
      <c r="O790" s="2">
        <f>Table2[[#This Row],[Львівська область]]*100</f>
        <v>65.929203539823007</v>
      </c>
      <c r="P790" s="2">
        <f>Table2[[#This Row],[Миколаївська область]]*100</f>
        <v>46.376811594202898</v>
      </c>
      <c r="Q790" s="2">
        <f>Table2[[#This Row],[Одеська область]]*100</f>
        <v>18.266253869969042</v>
      </c>
      <c r="R790" s="2">
        <f>Table2[[#This Row],[Полтавська область]]*100</f>
        <v>32.5</v>
      </c>
      <c r="S790" s="2">
        <f>Table2[[#This Row],[Рівненська область]]*100</f>
        <v>52.72727272727272</v>
      </c>
      <c r="T790" s="2">
        <f>Table2[[#This Row],[Сумська область]]*100</f>
        <v>42.666666666666671</v>
      </c>
      <c r="U790" s="2">
        <f>Table2[[#This Row],[Тернопільська область]]*100</f>
        <v>39.484978540772531</v>
      </c>
      <c r="V790" s="2">
        <f>Table2[[#This Row],[Харківська область]]*100</f>
        <v>55.238095238095241</v>
      </c>
      <c r="W790" s="2">
        <f>Table2[[#This Row],[Херсонська область]]*100</f>
        <v>101.04166666666667</v>
      </c>
      <c r="X790" s="2">
        <f>Table2[[#This Row],[Хмельницька область]]*100</f>
        <v>58.273381294964032</v>
      </c>
      <c r="Y790" s="2">
        <f>Table2[[#This Row],[Черкаська область]]*100</f>
        <v>74.157303370786522</v>
      </c>
      <c r="Z790" s="2">
        <f>Table2[[#This Row],[Чернівецька область]]*100</f>
        <v>78.813559322033896</v>
      </c>
      <c r="AA790" s="2">
        <f>Table2[[#This Row],[Чернігівська область]]*100</f>
        <v>28.225806451612907</v>
      </c>
    </row>
    <row r="791" spans="1:27" x14ac:dyDescent="0.35">
      <c r="A791" s="1">
        <v>44145</v>
      </c>
      <c r="B791" t="s">
        <v>50</v>
      </c>
      <c r="C791" s="2">
        <f>Table2[[#This Row],[м.Київ]]*100</f>
        <v>41.590214067278289</v>
      </c>
      <c r="D791" s="2">
        <f>Table2[[#This Row],[Вінницька область]]*100</f>
        <v>69.590643274853804</v>
      </c>
      <c r="E791" s="2">
        <f>Table2[[#This Row],[Волинська область]]*100</f>
        <v>47.826086956521742</v>
      </c>
      <c r="F791" s="2">
        <f>Table2[[#This Row],[Дніпропетровська область]]*100</f>
        <v>59.715639810426538</v>
      </c>
      <c r="G791" s="2">
        <f>Table2[[#This Row],[Донецька область]]*100</f>
        <v>11.363636363636363</v>
      </c>
      <c r="H791" s="2">
        <f>Table2[[#This Row],[Житомирська область]]*100</f>
        <v>76.732673267326732</v>
      </c>
      <c r="I791" s="2">
        <f>Table2[[#This Row],[Закарпатська область]]*100</f>
        <v>38.524590163934427</v>
      </c>
      <c r="J791" s="2">
        <f>Table2[[#This Row],[Запорізька область]]*100</f>
        <v>53.472222222222221</v>
      </c>
      <c r="K791" s="2">
        <f>Table2[[#This Row],[Івано-Франківська область]]*100</f>
        <v>32.795698924731184</v>
      </c>
      <c r="L791" s="2">
        <f>Table2[[#This Row],[Київська область]]*100</f>
        <v>35.567010309278352</v>
      </c>
      <c r="M791" s="2">
        <f>Table2[[#This Row],[Кіровоградська область]]*100</f>
        <v>66.666666666666657</v>
      </c>
      <c r="N791" s="2">
        <f>Table2[[#This Row],[Луганська область]]*100</f>
        <v>51.162790697674424</v>
      </c>
      <c r="O791" s="2">
        <f>Table2[[#This Row],[Львівська область]]*100</f>
        <v>34.070796460176986</v>
      </c>
      <c r="P791" s="2">
        <f>Table2[[#This Row],[Миколаївська область]]*100</f>
        <v>53.623188405797109</v>
      </c>
      <c r="Q791" s="2">
        <f>Table2[[#This Row],[Одеська область]]*100</f>
        <v>81.733746130030966</v>
      </c>
      <c r="R791" s="2">
        <f>Table2[[#This Row],[Полтавська область]]*100</f>
        <v>67.5</v>
      </c>
      <c r="S791" s="2">
        <f>Table2[[#This Row],[Рівненська область]]*100</f>
        <v>47.272727272727273</v>
      </c>
      <c r="T791" s="2">
        <f>Table2[[#This Row],[Сумська область]]*100</f>
        <v>57.333333333333336</v>
      </c>
      <c r="U791" s="2">
        <f>Table2[[#This Row],[Тернопільська область]]*100</f>
        <v>60.515021459227469</v>
      </c>
      <c r="V791" s="2">
        <f>Table2[[#This Row],[Харківська область]]*100</f>
        <v>44.761904761904766</v>
      </c>
      <c r="W791" s="2">
        <f>Table2[[#This Row],[Херсонська область]]*100</f>
        <v>-1.0416666666666665</v>
      </c>
      <c r="X791" s="2">
        <f>Table2[[#This Row],[Хмельницька область]]*100</f>
        <v>41.726618705035975</v>
      </c>
      <c r="Y791" s="2">
        <f>Table2[[#This Row],[Черкаська область]]*100</f>
        <v>25.842696629213485</v>
      </c>
      <c r="Z791" s="2">
        <f>Table2[[#This Row],[Чернівецька область]]*100</f>
        <v>21.1864406779661</v>
      </c>
      <c r="AA791" s="2">
        <f>Table2[[#This Row],[Чернігівська область]]*100</f>
        <v>71.774193548387103</v>
      </c>
    </row>
    <row r="792" spans="1:27" x14ac:dyDescent="0.35">
      <c r="A792" s="1">
        <v>44145</v>
      </c>
      <c r="B792" t="s">
        <v>51</v>
      </c>
      <c r="C792" s="2">
        <f>Table2[[#This Row],[м.Київ]]*100</f>
        <v>17.346938775510203</v>
      </c>
      <c r="D792" s="2">
        <f>Table2[[#This Row],[Вінницька область]]*100</f>
        <v>29.29936305732484</v>
      </c>
      <c r="E792" s="2">
        <f>Table2[[#This Row],[Волинська область]]*100</f>
        <v>8.6092715231788084</v>
      </c>
      <c r="F792" s="2">
        <f>Table2[[#This Row],[Дніпропетровська область]]*100</f>
        <v>1.9911504424778761</v>
      </c>
      <c r="G792" s="2">
        <f>Table2[[#This Row],[Донецька область]]*100</f>
        <v>7.7272727272727266</v>
      </c>
      <c r="H792" s="2">
        <f>Table2[[#This Row],[Житомирська область]]*100</f>
        <v>10.880829015544041</v>
      </c>
      <c r="I792" s="2">
        <f>Table2[[#This Row],[Закарпатська область]]*100</f>
        <v>15.671641791044777</v>
      </c>
      <c r="J792" s="2">
        <f>Table2[[#This Row],[Запорізька область]]*100</f>
        <v>11.702127659574469</v>
      </c>
      <c r="K792" s="2">
        <f>Table2[[#This Row],[Івано-Франківська область]]*100</f>
        <v>40.145985401459853</v>
      </c>
      <c r="L792" s="2">
        <f>Table2[[#This Row],[Київська область]]*100</f>
        <v>14.948453608247423</v>
      </c>
      <c r="M792" s="2">
        <f>Table2[[#This Row],[Кіровоградська область]]*100</f>
        <v>34.615384615384613</v>
      </c>
      <c r="N792" s="2">
        <f>Table2[[#This Row],[Луганська область]]*100</f>
        <v>11.811023622047244</v>
      </c>
      <c r="O792" s="2">
        <f>Table2[[#This Row],[Львівська область]]*100</f>
        <v>17.727272727272727</v>
      </c>
      <c r="P792" s="2">
        <f>Table2[[#This Row],[Миколаївська область]]*100</f>
        <v>5.1948051948051948</v>
      </c>
      <c r="Q792" s="2">
        <f>Table2[[#This Row],[Одеська область]]*100</f>
        <v>4.5977011494252871</v>
      </c>
      <c r="R792" s="2">
        <f>Table2[[#This Row],[Полтавська область]]*100</f>
        <v>12.5</v>
      </c>
      <c r="S792" s="2">
        <f>Table2[[#This Row],[Рівненська область]]*100</f>
        <v>7.0512820512820511</v>
      </c>
      <c r="T792" s="2">
        <f>Table2[[#This Row],[Сумська область]]*100</f>
        <v>4.6153846153846159</v>
      </c>
      <c r="U792" s="2">
        <f>Table2[[#This Row],[Тернопільська область]]*100</f>
        <v>8.8235294117647065</v>
      </c>
      <c r="V792" s="2">
        <f>Table2[[#This Row],[Харківська область]]*100</f>
        <v>27.941176470588236</v>
      </c>
      <c r="W792" s="2">
        <f>Table2[[#This Row],[Херсонська область]]*100</f>
        <v>6.1452513966480442</v>
      </c>
      <c r="X792" s="2">
        <f>Table2[[#This Row],[Хмельницька область]]*100</f>
        <v>21.794871794871796</v>
      </c>
      <c r="Y792" s="2">
        <f>Table2[[#This Row],[Черкаська область]]*100</f>
        <v>10.084033613445378</v>
      </c>
      <c r="Z792" s="2">
        <f>Table2[[#This Row],[Чернівецька область]]*100</f>
        <v>3.1446540880503147</v>
      </c>
      <c r="AA792" s="2">
        <f>Table2[[#This Row],[Чернігівська область]]*100</f>
        <v>15.151515151515152</v>
      </c>
    </row>
    <row r="793" spans="1:27" x14ac:dyDescent="0.35">
      <c r="A793" s="1">
        <v>44145</v>
      </c>
      <c r="B793" t="s">
        <v>52</v>
      </c>
      <c r="C793" s="2">
        <f>Table2[[#This Row],[м.Київ]]*100</f>
        <v>82.653061224489804</v>
      </c>
      <c r="D793" s="2">
        <f>Table2[[#This Row],[Вінницька область]]*100</f>
        <v>70.70063694267516</v>
      </c>
      <c r="E793" s="2">
        <f>Table2[[#This Row],[Волинська область]]*100</f>
        <v>91.390728476821195</v>
      </c>
      <c r="F793" s="2">
        <f>Table2[[#This Row],[Дніпропетровська область]]*100</f>
        <v>98.008849557522126</v>
      </c>
      <c r="G793" s="2">
        <f>Table2[[#This Row],[Донецька область]]*100</f>
        <v>92.272727272727266</v>
      </c>
      <c r="H793" s="2">
        <f>Table2[[#This Row],[Житомирська область]]*100</f>
        <v>89.119170984455948</v>
      </c>
      <c r="I793" s="2">
        <f>Table2[[#This Row],[Закарпатська область]]*100</f>
        <v>84.328358208955223</v>
      </c>
      <c r="J793" s="2">
        <f>Table2[[#This Row],[Запорізька область]]*100</f>
        <v>88.297872340425528</v>
      </c>
      <c r="K793" s="2">
        <f>Table2[[#This Row],[Івано-Франківська область]]*100</f>
        <v>59.854014598540154</v>
      </c>
      <c r="L793" s="2">
        <f>Table2[[#This Row],[Київська область]]*100</f>
        <v>85.051546391752581</v>
      </c>
      <c r="M793" s="2">
        <f>Table2[[#This Row],[Кіровоградська область]]*100</f>
        <v>65.384615384615387</v>
      </c>
      <c r="N793" s="2">
        <f>Table2[[#This Row],[Луганська область]]*100</f>
        <v>88.188976377952756</v>
      </c>
      <c r="O793" s="2">
        <f>Table2[[#This Row],[Львівська область]]*100</f>
        <v>82.27272727272728</v>
      </c>
      <c r="P793" s="2">
        <f>Table2[[#This Row],[Миколаївська область]]*100</f>
        <v>94.805194805194802</v>
      </c>
      <c r="Q793" s="2">
        <f>Table2[[#This Row],[Одеська область]]*100</f>
        <v>95.402298850574709</v>
      </c>
      <c r="R793" s="2">
        <f>Table2[[#This Row],[Полтавська область]]*100</f>
        <v>87.5</v>
      </c>
      <c r="S793" s="2">
        <f>Table2[[#This Row],[Рівненська область]]*100</f>
        <v>92.948717948717956</v>
      </c>
      <c r="T793" s="2">
        <f>Table2[[#This Row],[Сумська область]]*100</f>
        <v>95.384615384615387</v>
      </c>
      <c r="U793" s="2">
        <f>Table2[[#This Row],[Тернопільська область]]*100</f>
        <v>91.17647058823529</v>
      </c>
      <c r="V793" s="2">
        <f>Table2[[#This Row],[Харківська область]]*100</f>
        <v>72.058823529411768</v>
      </c>
      <c r="W793" s="2">
        <f>Table2[[#This Row],[Херсонська область]]*100</f>
        <v>93.85474860335195</v>
      </c>
      <c r="X793" s="2">
        <f>Table2[[#This Row],[Хмельницька область]]*100</f>
        <v>78.205128205128204</v>
      </c>
      <c r="Y793" s="2">
        <f>Table2[[#This Row],[Черкаська область]]*100</f>
        <v>89.915966386554629</v>
      </c>
      <c r="Z793" s="2">
        <f>Table2[[#This Row],[Чернівецька область]]*100</f>
        <v>96.855345911949684</v>
      </c>
      <c r="AA793" s="2">
        <f>Table2[[#This Row],[Чернігівська область]]*100</f>
        <v>84.848484848484844</v>
      </c>
    </row>
    <row r="794" spans="1:27" x14ac:dyDescent="0.35">
      <c r="A794" s="1">
        <v>44146</v>
      </c>
      <c r="B794" t="s">
        <v>30</v>
      </c>
      <c r="C794" s="2">
        <f>Table2[[#This Row],[м.Київ]]*100</f>
        <v>45.664351333183959</v>
      </c>
      <c r="D794" s="2">
        <f>Table2[[#This Row],[Вінницька область]]*100</f>
        <v>25.267447784004077</v>
      </c>
      <c r="E794" s="2">
        <f>Table2[[#This Row],[Волинська область]]*100</f>
        <v>38.467100506146053</v>
      </c>
      <c r="F794" s="2">
        <f>Table2[[#This Row],[Дніпропетровська область]]*100</f>
        <v>29.231863442389759</v>
      </c>
      <c r="G794" s="2">
        <f>Table2[[#This Row],[Донецька область]]*100</f>
        <v>25.716625716625718</v>
      </c>
      <c r="H794" s="2">
        <f>Table2[[#This Row],[Житомирська область]]*100</f>
        <v>31.06029106029106</v>
      </c>
      <c r="I794" s="2">
        <f>Table2[[#This Row],[Закарпатська область]]*100</f>
        <v>55.657492354740057</v>
      </c>
      <c r="J794" s="2">
        <f>Table2[[#This Row],[Запорізька область]]*100</f>
        <v>37.668593448940271</v>
      </c>
      <c r="K794" s="2">
        <f>Table2[[#This Row],[Івано-Франківська область]]*100</f>
        <v>46.55111425539441</v>
      </c>
      <c r="L794" s="2">
        <f>Table2[[#This Row],[Київська область]]*100</f>
        <v>48.917748917748916</v>
      </c>
      <c r="M794" s="2">
        <f>Table2[[#This Row],[Кіровоградська область]]*100</f>
        <v>36.906854130052722</v>
      </c>
      <c r="N794" s="2">
        <f>Table2[[#This Row],[Луганська область]]*100</f>
        <v>29.760403530895335</v>
      </c>
      <c r="O794" s="2">
        <f>Table2[[#This Row],[Львівська область]]*100</f>
        <v>40.817518248175183</v>
      </c>
      <c r="P794" s="2">
        <f>Table2[[#This Row],[Миколаївська область]]*100</f>
        <v>32.201086956521742</v>
      </c>
      <c r="Q794" s="2">
        <f>Table2[[#This Row],[Одеська область]]*100</f>
        <v>23.609314359637775</v>
      </c>
      <c r="R794" s="2">
        <f>Table2[[#This Row],[Полтавська область]]*100</f>
        <v>33.703409992069787</v>
      </c>
      <c r="S794" s="2">
        <f>Table2[[#This Row],[Рівненська область]]*100</f>
        <v>45.221606648199447</v>
      </c>
      <c r="T794" s="2">
        <f>Table2[[#This Row],[Сумська область]]*100</f>
        <v>13.520408163265307</v>
      </c>
      <c r="U794" s="2">
        <f>Table2[[#This Row],[Тернопільська область]]*100</f>
        <v>22.714458316552559</v>
      </c>
      <c r="V794" s="2">
        <f>Table2[[#This Row],[Харківська область]]*100</f>
        <v>35.699678644463923</v>
      </c>
      <c r="W794" s="2">
        <f>Table2[[#This Row],[Херсонська область]]*100</f>
        <v>23.627390499691547</v>
      </c>
      <c r="X794" s="2">
        <f>Table2[[#This Row],[Хмельницька область]]*100</f>
        <v>47.973609802073511</v>
      </c>
      <c r="Y794" s="2">
        <f>Table2[[#This Row],[Черкаська область]]*100</f>
        <v>48.901734104046241</v>
      </c>
      <c r="Z794" s="2">
        <f>Table2[[#This Row],[Чернівецька область]]*100</f>
        <v>46.575342465753423</v>
      </c>
      <c r="AA794" s="2">
        <f>Table2[[#This Row],[Чернігівська область]]*100</f>
        <v>39.242685025817558</v>
      </c>
    </row>
    <row r="795" spans="1:27" x14ac:dyDescent="0.35">
      <c r="A795" s="1">
        <v>44146</v>
      </c>
      <c r="B795" t="s">
        <v>31</v>
      </c>
      <c r="C795" s="2">
        <f>Table2[[#This Row],[м.Київ]]*100</f>
        <v>11.203226529240418</v>
      </c>
      <c r="D795" s="2">
        <f>Table2[[#This Row],[Вінницька область]]*100</f>
        <v>35.914416709118697</v>
      </c>
      <c r="E795" s="2">
        <f>Table2[[#This Row],[Волинська область]]*100</f>
        <v>14.461315979754168</v>
      </c>
      <c r="F795" s="2">
        <f>Table2[[#This Row],[Дніпропетровська область]]*100</f>
        <v>16.263632053105738</v>
      </c>
      <c r="G795" s="2">
        <f>Table2[[#This Row],[Донецька область]]*100</f>
        <v>32.104832104832106</v>
      </c>
      <c r="H795" s="2">
        <f>Table2[[#This Row],[Житомирська область]]*100</f>
        <v>23.076923076923077</v>
      </c>
      <c r="I795" s="2">
        <f>Table2[[#This Row],[Закарпатська область]]*100</f>
        <v>14.862385321100913</v>
      </c>
      <c r="J795" s="2">
        <f>Table2[[#This Row],[Запорізька область]]*100</f>
        <v>21.050096339113679</v>
      </c>
      <c r="K795" s="2">
        <f>Table2[[#This Row],[Івано-Франківська область]]*100</f>
        <v>12.239122744959319</v>
      </c>
      <c r="L795" s="2">
        <f>Table2[[#This Row],[Київська область]]*100</f>
        <v>19.588744588744579</v>
      </c>
      <c r="M795" s="2">
        <f>Table2[[#This Row],[Кіровоградська область]]*100</f>
        <v>5.7996485061511507</v>
      </c>
      <c r="N795" s="2">
        <f>Table2[[#This Row],[Луганська область]]*100</f>
        <v>15.889029003783106</v>
      </c>
      <c r="O795" s="2">
        <f>Table2[[#This Row],[Львівська область]]*100</f>
        <v>20.262773722627742</v>
      </c>
      <c r="P795" s="2">
        <f>Table2[[#This Row],[Миколаївська область]]*100</f>
        <v>19.701086956521742</v>
      </c>
      <c r="Q795" s="2">
        <f>Table2[[#This Row],[Одеська область]]*100</f>
        <v>16.785252263906862</v>
      </c>
      <c r="R795" s="2">
        <f>Table2[[#This Row],[Полтавська область]]*100</f>
        <v>38.144329896907216</v>
      </c>
      <c r="S795" s="2">
        <f>Table2[[#This Row],[Рівненська область]]*100</f>
        <v>14.681440443213296</v>
      </c>
      <c r="T795" s="2">
        <f>Table2[[#This Row],[Сумська область]]*100</f>
        <v>45.578231292517003</v>
      </c>
      <c r="U795" s="2">
        <f>Table2[[#This Row],[Тернопільська область]]*100</f>
        <v>9.0616190092629854</v>
      </c>
      <c r="V795" s="2">
        <f>Table2[[#This Row],[Харківська область]]*100</f>
        <v>20.479111890154826</v>
      </c>
      <c r="W795" s="2">
        <f>Table2[[#This Row],[Херсонська область]]*100</f>
        <v>0</v>
      </c>
      <c r="X795" s="2">
        <f>Table2[[#This Row],[Хмельницька область]]*100</f>
        <v>14.4674835061263</v>
      </c>
      <c r="Y795" s="2">
        <f>Table2[[#This Row],[Черкаська область]]*100</f>
        <v>13.063583815028906</v>
      </c>
      <c r="Z795" s="2">
        <f>Table2[[#This Row],[Чернівецька область]]*100</f>
        <v>21.438356164383563</v>
      </c>
      <c r="AA795" s="2">
        <f>Table2[[#This Row],[Чернігівська область]]*100</f>
        <v>21.772805507745264</v>
      </c>
    </row>
    <row r="796" spans="1:27" x14ac:dyDescent="0.35">
      <c r="A796" s="1">
        <v>44146</v>
      </c>
      <c r="B796" t="s">
        <v>32</v>
      </c>
      <c r="C796" s="2">
        <f>Table2[[#This Row],[м.Київ]]*100</f>
        <v>56.867577862424376</v>
      </c>
      <c r="D796" s="2">
        <f>Table2[[#This Row],[Вінницька область]]*100</f>
        <v>61.181864493122774</v>
      </c>
      <c r="E796" s="2">
        <f>Table2[[#This Row],[Волинська область]]*100</f>
        <v>52.928416485900222</v>
      </c>
      <c r="F796" s="2">
        <f>Table2[[#This Row],[Дніпропетровська область]]*100</f>
        <v>45.495495495495497</v>
      </c>
      <c r="G796" s="2">
        <f>Table2[[#This Row],[Донецька область]]*100</f>
        <v>57.82145782145782</v>
      </c>
      <c r="H796" s="2">
        <f>Table2[[#This Row],[Житомирська область]]*100</f>
        <v>54.137214137214137</v>
      </c>
      <c r="I796" s="2">
        <f>Table2[[#This Row],[Закарпатська область]]*100</f>
        <v>70.519877675840974</v>
      </c>
      <c r="J796" s="2">
        <f>Table2[[#This Row],[Запорізька область]]*100</f>
        <v>58.718689788053943</v>
      </c>
      <c r="K796" s="2">
        <f>Table2[[#This Row],[Івано-Франківська область]]*100</f>
        <v>58.790237000353727</v>
      </c>
      <c r="L796" s="2">
        <f>Table2[[#This Row],[Київська область]]*100</f>
        <v>68.506493506493499</v>
      </c>
      <c r="M796" s="2">
        <f>Table2[[#This Row],[Кіровоградська область]]*100</f>
        <v>42.706502636203872</v>
      </c>
      <c r="N796" s="2">
        <f>Table2[[#This Row],[Луганська область]]*100</f>
        <v>45.649432534678439</v>
      </c>
      <c r="O796" s="2">
        <f>Table2[[#This Row],[Львівська область]]*100</f>
        <v>61.080291970802925</v>
      </c>
      <c r="P796" s="2">
        <f>Table2[[#This Row],[Миколаївська область]]*100</f>
        <v>51.902173913043484</v>
      </c>
      <c r="Q796" s="2">
        <f>Table2[[#This Row],[Одеська область]]*100</f>
        <v>40.394566623544634</v>
      </c>
      <c r="R796" s="2">
        <f>Table2[[#This Row],[Полтавська область]]*100</f>
        <v>71.847739888977003</v>
      </c>
      <c r="S796" s="2">
        <f>Table2[[#This Row],[Рівненська область]]*100</f>
        <v>59.903047091412745</v>
      </c>
      <c r="T796" s="2">
        <f>Table2[[#This Row],[Сумська область]]*100</f>
        <v>59.098639455782312</v>
      </c>
      <c r="U796" s="2">
        <f>Table2[[#This Row],[Тернопільська область]]*100</f>
        <v>31.776077325815542</v>
      </c>
      <c r="V796" s="2">
        <f>Table2[[#This Row],[Харківська область]]*100</f>
        <v>56.178790534618749</v>
      </c>
      <c r="W796" s="2">
        <f>Table2[[#This Row],[Херсонська область]]*100</f>
        <v>23.627390499691547</v>
      </c>
      <c r="X796" s="2">
        <f>Table2[[#This Row],[Хмельницька область]]*100</f>
        <v>62.441093308199811</v>
      </c>
      <c r="Y796" s="2">
        <f>Table2[[#This Row],[Черкаська область]]*100</f>
        <v>61.965317919075147</v>
      </c>
      <c r="Z796" s="2">
        <f>Table2[[#This Row],[Чернівецька область]]*100</f>
        <v>68.013698630136986</v>
      </c>
      <c r="AA796" s="2">
        <f>Table2[[#This Row],[Чернігівська область]]*100</f>
        <v>61.015490533562819</v>
      </c>
    </row>
    <row r="797" spans="1:27" x14ac:dyDescent="0.35">
      <c r="A797" s="1">
        <v>44146</v>
      </c>
      <c r="B797" t="s">
        <v>33</v>
      </c>
      <c r="C797" s="2">
        <f>Table2[[#This Row],[м.Київ]]*100</f>
        <v>43.132422137575624</v>
      </c>
      <c r="D797" s="2">
        <f>Table2[[#This Row],[Вінницька область]]*100</f>
        <v>38.818135506877226</v>
      </c>
      <c r="E797" s="2">
        <f>Table2[[#This Row],[Волинська область]]*100</f>
        <v>47.071583514099778</v>
      </c>
      <c r="F797" s="2">
        <f>Table2[[#This Row],[Дніпропетровська область]]*100</f>
        <v>54.504504504504503</v>
      </c>
      <c r="G797" s="2">
        <f>Table2[[#This Row],[Донецька область]]*100</f>
        <v>42.17854217854218</v>
      </c>
      <c r="H797" s="2">
        <f>Table2[[#This Row],[Житомирська область]]*100</f>
        <v>45.862785862785863</v>
      </c>
      <c r="I797" s="2">
        <f>Table2[[#This Row],[Закарпатська область]]*100</f>
        <v>29.48012232415903</v>
      </c>
      <c r="J797" s="2">
        <f>Table2[[#This Row],[Запорізька область]]*100</f>
        <v>41.281310211946057</v>
      </c>
      <c r="K797" s="2">
        <f>Table2[[#This Row],[Івано-Франківська область]]*100</f>
        <v>41.209762999646273</v>
      </c>
      <c r="L797" s="2">
        <f>Table2[[#This Row],[Київська область]]*100</f>
        <v>31.493506493506509</v>
      </c>
      <c r="M797" s="2">
        <f>Table2[[#This Row],[Кіровоградська область]]*100</f>
        <v>57.293497363796121</v>
      </c>
      <c r="N797" s="2">
        <f>Table2[[#This Row],[Луганська область]]*100</f>
        <v>54.350567465321561</v>
      </c>
      <c r="O797" s="2">
        <f>Table2[[#This Row],[Львівська область]]*100</f>
        <v>38.919708029197075</v>
      </c>
      <c r="P797" s="2">
        <f>Table2[[#This Row],[Миколаївська область]]*100</f>
        <v>48.097826086956516</v>
      </c>
      <c r="Q797" s="2">
        <f>Table2[[#This Row],[Одеська область]]*100</f>
        <v>59.605433376455366</v>
      </c>
      <c r="R797" s="2">
        <f>Table2[[#This Row],[Полтавська область]]*100</f>
        <v>28.152260111022997</v>
      </c>
      <c r="S797" s="2">
        <f>Table2[[#This Row],[Рівненська область]]*100</f>
        <v>40.096952908587255</v>
      </c>
      <c r="T797" s="2">
        <f>Table2[[#This Row],[Сумська область]]*100</f>
        <v>40.901360544217688</v>
      </c>
      <c r="U797" s="2">
        <f>Table2[[#This Row],[Тернопільська область]]*100</f>
        <v>68.22392267418445</v>
      </c>
      <c r="V797" s="2">
        <f>Table2[[#This Row],[Харківська область]]*100</f>
        <v>43.821209465381251</v>
      </c>
      <c r="W797" s="2">
        <f>Table2[[#This Row],[Херсонська область]]*100</f>
        <v>76.372609500308457</v>
      </c>
      <c r="X797" s="2">
        <f>Table2[[#This Row],[Хмельницька область]]*100</f>
        <v>37.558906691800189</v>
      </c>
      <c r="Y797" s="2">
        <f>Table2[[#This Row],[Черкаська область]]*100</f>
        <v>38.034682080924853</v>
      </c>
      <c r="Z797" s="2">
        <f>Table2[[#This Row],[Чернівецька область]]*100</f>
        <v>31.986301369863014</v>
      </c>
      <c r="AA797" s="2">
        <f>Table2[[#This Row],[Чернігівська область]]*100</f>
        <v>38.984509466437181</v>
      </c>
    </row>
    <row r="798" spans="1:27" x14ac:dyDescent="0.35">
      <c r="A798" s="1">
        <v>44146</v>
      </c>
      <c r="B798" t="s">
        <v>46</v>
      </c>
      <c r="C798" s="2">
        <f>Table2[[#This Row],[м.Київ]]*100</f>
        <v>26.062322946175637</v>
      </c>
      <c r="D798" s="2">
        <f>Table2[[#This Row],[Вінницька область]]*100</f>
        <v>51.01334651507662</v>
      </c>
      <c r="E798" s="2">
        <f>Table2[[#This Row],[Волинська область]]*100</f>
        <v>30.575035063113603</v>
      </c>
      <c r="F798" s="2">
        <f>Table2[[#This Row],[Дніпропетровська область]]*100</f>
        <v>31.47893772893773</v>
      </c>
      <c r="G798" s="2">
        <f>Table2[[#This Row],[Донецька область]]*100</f>
        <v>45.450949367088604</v>
      </c>
      <c r="H798" s="2">
        <f>Table2[[#This Row],[Житомирська область]]*100</f>
        <v>45.1863990167964</v>
      </c>
      <c r="I798" s="2">
        <f>Table2[[#This Row],[Закарпатська область]]*100</f>
        <v>36.895522388059703</v>
      </c>
      <c r="J798" s="2">
        <f>Table2[[#This Row],[Запорізька область]]*100</f>
        <v>56.798143851508122</v>
      </c>
      <c r="K798" s="2">
        <f>Table2[[#This Row],[Івано-Франківська область]]*100</f>
        <v>38.626164998274078</v>
      </c>
      <c r="L798" s="2">
        <f>Table2[[#This Row],[Київська область]]*100</f>
        <v>53.893129770992367</v>
      </c>
      <c r="M798" s="2">
        <f>Table2[[#This Row],[Кіровоградська область]]*100</f>
        <v>41.876046901172529</v>
      </c>
      <c r="N798" s="2">
        <f>Table2[[#This Row],[Луганська область]]*100</f>
        <v>23.902439024390244</v>
      </c>
      <c r="O798" s="2">
        <f>Table2[[#This Row],[Львівська область]]*100</f>
        <v>45.812949640287769</v>
      </c>
      <c r="P798" s="2">
        <f>Table2[[#This Row],[Миколаївська область]]*100</f>
        <v>39.242132305716119</v>
      </c>
      <c r="Q798" s="2">
        <f>Table2[[#This Row],[Одеська область]]*100</f>
        <v>37.752414398595256</v>
      </c>
      <c r="R798" s="2">
        <f>Table2[[#This Row],[Полтавська область]]*100</f>
        <v>57.101865136298422</v>
      </c>
      <c r="S798" s="2">
        <f>Table2[[#This Row],[Рівненська область]]*100</f>
        <v>36.423841059602644</v>
      </c>
      <c r="T798" s="2">
        <f>Table2[[#This Row],[Сумська область]]*100</f>
        <v>51.045701006971342</v>
      </c>
      <c r="U798" s="2">
        <f>Table2[[#This Row],[Тернопільська область]]*100</f>
        <v>38.034682080924853</v>
      </c>
      <c r="V798" s="2">
        <f>Table2[[#This Row],[Харківська область]]*100</f>
        <v>26.007625272331154</v>
      </c>
      <c r="W798" s="2">
        <f>Table2[[#This Row],[Херсонська область]]*100</f>
        <v>75.798816568047329</v>
      </c>
      <c r="X798" s="2">
        <f>Table2[[#This Row],[Хмельницька область]]*100</f>
        <v>57.880310644129743</v>
      </c>
      <c r="Y798" s="2">
        <f>Table2[[#This Row],[Черкаська область]]*100</f>
        <v>49.286498353457738</v>
      </c>
      <c r="Z798" s="2">
        <f>Table2[[#This Row],[Чернівецька область]]*100</f>
        <v>43.10930074677529</v>
      </c>
      <c r="AA798" s="2">
        <f>Table2[[#This Row],[Чернігівська область]]*100</f>
        <v>39.820846905537458</v>
      </c>
    </row>
    <row r="799" spans="1:27" x14ac:dyDescent="0.35">
      <c r="A799" s="1">
        <v>44146</v>
      </c>
      <c r="B799" t="s">
        <v>47</v>
      </c>
      <c r="C799" s="2">
        <f>Table2[[#This Row],[м.Київ]]*100</f>
        <v>74.749163879598655</v>
      </c>
      <c r="D799" s="2">
        <f>Table2[[#This Row],[Вінницька область]]*100</f>
        <v>41.957364341085274</v>
      </c>
      <c r="E799" s="2">
        <f>Table2[[#This Row],[Волинська область]]*100</f>
        <v>61.009174311926607</v>
      </c>
      <c r="F799" s="2">
        <f>Table2[[#This Row],[Дніпропетровська область]]*100</f>
        <v>48.727272727272727</v>
      </c>
      <c r="G799" s="2">
        <f>Table2[[#This Row],[Донецька область]]*100</f>
        <v>80.591818973020011</v>
      </c>
      <c r="H799" s="2">
        <f>Table2[[#This Row],[Житомирська область]]*100</f>
        <v>30.28105167724388</v>
      </c>
      <c r="I799" s="2">
        <f>Table2[[#This Row],[Закарпатська область]]*100</f>
        <v>85.760517799352755</v>
      </c>
      <c r="J799" s="2">
        <f>Table2[[#This Row],[Запорізька область]]*100</f>
        <v>66.25816993464052</v>
      </c>
      <c r="K799" s="2">
        <f>Table2[[#This Row],[Івано-Франківська область]]*100</f>
        <v>31.367292225201069</v>
      </c>
      <c r="L799" s="2">
        <f>Table2[[#This Row],[Київська область]]*100</f>
        <v>76.015108593012272</v>
      </c>
      <c r="M799" s="2">
        <f>Table2[[#This Row],[Кіровоградська область]]*100</f>
        <v>59.599999999999994</v>
      </c>
      <c r="N799" s="2">
        <f>Table2[[#This Row],[Луганська область]]*100</f>
        <v>38.775510204081634</v>
      </c>
      <c r="O799" s="2">
        <f>Table2[[#This Row],[Львівська область]]*100</f>
        <v>56.344221105527637</v>
      </c>
      <c r="P799" s="2">
        <f>Table2[[#This Row],[Миколаївська область]]*100</f>
        <v>55.97381342062193</v>
      </c>
      <c r="Q799" s="2">
        <f>Table2[[#This Row],[Одеська область]]*100</f>
        <v>78.604651162790702</v>
      </c>
      <c r="R799" s="2">
        <f>Table2[[#This Row],[Полтавська область]]*100</f>
        <v>29.899497487437188</v>
      </c>
      <c r="S799" s="2">
        <f>Table2[[#This Row],[Рівненська область]]*100</f>
        <v>60.909090909090914</v>
      </c>
      <c r="T799" s="2">
        <f>Table2[[#This Row],[Сумська область]]*100</f>
        <v>80.42488619119878</v>
      </c>
      <c r="U799" s="2">
        <f>Table2[[#This Row],[Тернопільська область]]*100</f>
        <v>45.69402228976697</v>
      </c>
      <c r="V799" s="2">
        <f>Table2[[#This Row],[Харківська область]]*100</f>
        <v>80.837696335078533</v>
      </c>
      <c r="W799" s="2">
        <f>Table2[[#This Row],[Херсонська область]]*100</f>
        <v>20.843091334894616</v>
      </c>
      <c r="X799" s="2">
        <f>Table2[[#This Row],[Хмельницька область]]*100</f>
        <v>50.43409629044988</v>
      </c>
      <c r="Y799" s="2">
        <f>Table2[[#This Row],[Черкаська область]]*100</f>
        <v>97.327394209354125</v>
      </c>
      <c r="Z799" s="2">
        <f>Table2[[#This Row],[Чернівецька область]]*100</f>
        <v>56.377952755905511</v>
      </c>
      <c r="AA799" s="2">
        <f>Table2[[#This Row],[Чернігівська область]]*100</f>
        <v>54.805725971370144</v>
      </c>
    </row>
    <row r="800" spans="1:27" x14ac:dyDescent="0.35">
      <c r="A800" s="1">
        <v>44146</v>
      </c>
      <c r="B800" t="s">
        <v>48</v>
      </c>
      <c r="C800" s="2">
        <f>Table2[[#This Row],[м.Київ]]*100</f>
        <v>25.250836120401338</v>
      </c>
      <c r="D800" s="2">
        <f>Table2[[#This Row],[Вінницька область]]*100</f>
        <v>58.042635658914733</v>
      </c>
      <c r="E800" s="2">
        <f>Table2[[#This Row],[Волинська область]]*100</f>
        <v>38.990825688073393</v>
      </c>
      <c r="F800" s="2">
        <f>Table2[[#This Row],[Дніпропетровська область]]*100</f>
        <v>51.272727272727266</v>
      </c>
      <c r="G800" s="2">
        <f>Table2[[#This Row],[Донецька область]]*100</f>
        <v>19.408181026979982</v>
      </c>
      <c r="H800" s="2">
        <f>Table2[[#This Row],[Житомирська область]]*100</f>
        <v>69.71894832275612</v>
      </c>
      <c r="I800" s="2">
        <f>Table2[[#This Row],[Закарпатська область]]*100</f>
        <v>14.239482200647249</v>
      </c>
      <c r="J800" s="2">
        <f>Table2[[#This Row],[Запорізька область]]*100</f>
        <v>33.74183006535948</v>
      </c>
      <c r="K800" s="2">
        <f>Table2[[#This Row],[Івано-Франківська область]]*100</f>
        <v>68.632707774798931</v>
      </c>
      <c r="L800" s="2">
        <f>Table2[[#This Row],[Київська область]]*100</f>
        <v>23.984891406987725</v>
      </c>
      <c r="M800" s="2">
        <f>Table2[[#This Row],[Кіровоградська область]]*100</f>
        <v>40.400000000000006</v>
      </c>
      <c r="N800" s="2">
        <f>Table2[[#This Row],[Луганська область]]*100</f>
        <v>61.224489795918366</v>
      </c>
      <c r="O800" s="2">
        <f>Table2[[#This Row],[Львівська область]]*100</f>
        <v>43.655778894472363</v>
      </c>
      <c r="P800" s="2">
        <f>Table2[[#This Row],[Миколаївська область]]*100</f>
        <v>44.02618657937807</v>
      </c>
      <c r="Q800" s="2">
        <f>Table2[[#This Row],[Одеська область]]*100</f>
        <v>21.395348837209301</v>
      </c>
      <c r="R800" s="2">
        <f>Table2[[#This Row],[Полтавська область]]*100</f>
        <v>70.100502512562812</v>
      </c>
      <c r="S800" s="2">
        <f>Table2[[#This Row],[Рівненська область]]*100</f>
        <v>39.090909090909093</v>
      </c>
      <c r="T800" s="2">
        <f>Table2[[#This Row],[Сумська область]]*100</f>
        <v>19.575113808801213</v>
      </c>
      <c r="U800" s="2">
        <f>Table2[[#This Row],[Тернопільська область]]*100</f>
        <v>54.30597771023303</v>
      </c>
      <c r="V800" s="2">
        <f>Table2[[#This Row],[Харківська область]]*100</f>
        <v>19.162303664921467</v>
      </c>
      <c r="W800" s="2">
        <f>Table2[[#This Row],[Херсонська область]]*100</f>
        <v>79.156908665105391</v>
      </c>
      <c r="X800" s="2">
        <f>Table2[[#This Row],[Хмельницька область]]*100</f>
        <v>49.56590370955012</v>
      </c>
      <c r="Y800" s="2">
        <f>Table2[[#This Row],[Черкаська область]]*100</f>
        <v>2.6726057906458798</v>
      </c>
      <c r="Z800" s="2">
        <f>Table2[[#This Row],[Чернівецька область]]*100</f>
        <v>43.622047244094489</v>
      </c>
      <c r="AA800" s="2">
        <f>Table2[[#This Row],[Чернігівська область]]*100</f>
        <v>45.194274028629856</v>
      </c>
    </row>
    <row r="801" spans="1:27" x14ac:dyDescent="0.35">
      <c r="A801" s="1">
        <v>44146</v>
      </c>
      <c r="B801" t="s">
        <v>49</v>
      </c>
      <c r="C801" s="2">
        <f>Table2[[#This Row],[м.Київ]]*100</f>
        <v>64.22018348623854</v>
      </c>
      <c r="D801" s="2">
        <f>Table2[[#This Row],[Вінницька область]]*100</f>
        <v>32.748538011695906</v>
      </c>
      <c r="E801" s="2">
        <f>Table2[[#This Row],[Волинська область]]*100</f>
        <v>47.826086956521742</v>
      </c>
      <c r="F801" s="2">
        <f>Table2[[#This Row],[Дніпропетровська область]]*100</f>
        <v>40.758293838862556</v>
      </c>
      <c r="G801" s="2">
        <f>Table2[[#This Row],[Донецька область]]*100</f>
        <v>88.63636363636364</v>
      </c>
      <c r="H801" s="2">
        <f>Table2[[#This Row],[Житомирська область]]*100</f>
        <v>26.732673267326735</v>
      </c>
      <c r="I801" s="2">
        <f>Table2[[#This Row],[Закарпатська область]]*100</f>
        <v>59.83606557377049</v>
      </c>
      <c r="J801" s="2">
        <f>Table2[[#This Row],[Запорізька область]]*100</f>
        <v>45.138888888888893</v>
      </c>
      <c r="K801" s="2">
        <f>Table2[[#This Row],[Івано-Франківська область]]*100</f>
        <v>70.967741935483872</v>
      </c>
      <c r="L801" s="2">
        <f>Table2[[#This Row],[Київська область]]*100</f>
        <v>61.855670103092784</v>
      </c>
      <c r="M801" s="2">
        <f>Table2[[#This Row],[Кіровоградська область]]*100</f>
        <v>45</v>
      </c>
      <c r="N801" s="2">
        <f>Table2[[#This Row],[Луганська область]]*100</f>
        <v>41.860465116279073</v>
      </c>
      <c r="O801" s="2">
        <f>Table2[[#This Row],[Львівська область]]*100</f>
        <v>65.044247787610615</v>
      </c>
      <c r="P801" s="2">
        <f>Table2[[#This Row],[Миколаївська область]]*100</f>
        <v>45.652173913043477</v>
      </c>
      <c r="Q801" s="2">
        <f>Table2[[#This Row],[Одеська область]]*100</f>
        <v>20.433436532507741</v>
      </c>
      <c r="R801" s="2">
        <f>Table2[[#This Row],[Полтавська область]]*100</f>
        <v>28.125</v>
      </c>
      <c r="S801" s="2">
        <f>Table2[[#This Row],[Рівненська область]]*100</f>
        <v>51.81818181818182</v>
      </c>
      <c r="T801" s="2">
        <f>Table2[[#This Row],[Сумська область]]*100</f>
        <v>38.666666666666664</v>
      </c>
      <c r="U801" s="2">
        <f>Table2[[#This Row],[Тернопільська область]]*100</f>
        <v>39.055793991416309</v>
      </c>
      <c r="V801" s="2">
        <f>Table2[[#This Row],[Харківська область]]*100</f>
        <v>54.883720930232563</v>
      </c>
      <c r="W801" s="2">
        <f>Table2[[#This Row],[Херсонська область]]*100</f>
        <v>95.833333333333343</v>
      </c>
      <c r="X801" s="2">
        <f>Table2[[#This Row],[Хмельницька область]]*100</f>
        <v>56.834532374100718</v>
      </c>
      <c r="Y801" s="2">
        <f>Table2[[#This Row],[Черкаська область]]*100</f>
        <v>83.146067415730343</v>
      </c>
      <c r="Z801" s="2">
        <f>Table2[[#This Row],[Чернівецька область]]*100</f>
        <v>77.966101694915253</v>
      </c>
      <c r="AA801" s="2">
        <f>Table2[[#This Row],[Чернігівська область]]*100</f>
        <v>25.806451612903224</v>
      </c>
    </row>
    <row r="802" spans="1:27" x14ac:dyDescent="0.35">
      <c r="A802" s="1">
        <v>44146</v>
      </c>
      <c r="B802" t="s">
        <v>50</v>
      </c>
      <c r="C802" s="2">
        <f>Table2[[#This Row],[м.Київ]]*100</f>
        <v>35.779816513761467</v>
      </c>
      <c r="D802" s="2">
        <f>Table2[[#This Row],[Вінницька область]]*100</f>
        <v>67.251461988304101</v>
      </c>
      <c r="E802" s="2">
        <f>Table2[[#This Row],[Волинська область]]*100</f>
        <v>52.173913043478258</v>
      </c>
      <c r="F802" s="2">
        <f>Table2[[#This Row],[Дніпропетровська область]]*100</f>
        <v>59.241706161137444</v>
      </c>
      <c r="G802" s="2">
        <f>Table2[[#This Row],[Донецька область]]*100</f>
        <v>11.363636363636363</v>
      </c>
      <c r="H802" s="2">
        <f>Table2[[#This Row],[Житомирська область]]*100</f>
        <v>73.267326732673268</v>
      </c>
      <c r="I802" s="2">
        <f>Table2[[#This Row],[Закарпатська область]]*100</f>
        <v>40.16393442622951</v>
      </c>
      <c r="J802" s="2">
        <f>Table2[[#This Row],[Запорізька область]]*100</f>
        <v>54.861111111111114</v>
      </c>
      <c r="K802" s="2">
        <f>Table2[[#This Row],[Івано-Франківська область]]*100</f>
        <v>29.032258064516132</v>
      </c>
      <c r="L802" s="2">
        <f>Table2[[#This Row],[Київська область]]*100</f>
        <v>38.144329896907216</v>
      </c>
      <c r="M802" s="2">
        <f>Table2[[#This Row],[Кіровоградська область]]*100</f>
        <v>55.000000000000007</v>
      </c>
      <c r="N802" s="2">
        <f>Table2[[#This Row],[Луганська область]]*100</f>
        <v>58.139534883720934</v>
      </c>
      <c r="O802" s="2">
        <f>Table2[[#This Row],[Львівська область]]*100</f>
        <v>34.955752212389378</v>
      </c>
      <c r="P802" s="2">
        <f>Table2[[#This Row],[Миколаївська область]]*100</f>
        <v>54.347826086956516</v>
      </c>
      <c r="Q802" s="2">
        <f>Table2[[#This Row],[Одеська область]]*100</f>
        <v>79.566563467492259</v>
      </c>
      <c r="R802" s="2">
        <f>Table2[[#This Row],[Полтавська область]]*100</f>
        <v>71.875</v>
      </c>
      <c r="S802" s="2">
        <f>Table2[[#This Row],[Рівненська область]]*100</f>
        <v>48.18181818181818</v>
      </c>
      <c r="T802" s="2">
        <f>Table2[[#This Row],[Сумська область]]*100</f>
        <v>61.333333333333329</v>
      </c>
      <c r="U802" s="2">
        <f>Table2[[#This Row],[Тернопільська область]]*100</f>
        <v>60.944206008583691</v>
      </c>
      <c r="V802" s="2">
        <f>Table2[[#This Row],[Харківська область]]*100</f>
        <v>45.116279069767437</v>
      </c>
      <c r="W802" s="2">
        <f>Table2[[#This Row],[Херсонська область]]*100</f>
        <v>4.1666666666666661</v>
      </c>
      <c r="X802" s="2">
        <f>Table2[[#This Row],[Хмельницька область]]*100</f>
        <v>43.165467625899282</v>
      </c>
      <c r="Y802" s="2">
        <f>Table2[[#This Row],[Черкаська область]]*100</f>
        <v>16.853932584269664</v>
      </c>
      <c r="Z802" s="2">
        <f>Table2[[#This Row],[Чернівецька область]]*100</f>
        <v>22.033898305084744</v>
      </c>
      <c r="AA802" s="2">
        <f>Table2[[#This Row],[Чернігівська область]]*100</f>
        <v>74.193548387096769</v>
      </c>
    </row>
    <row r="803" spans="1:27" x14ac:dyDescent="0.35">
      <c r="A803" s="1">
        <v>44146</v>
      </c>
      <c r="B803" t="s">
        <v>51</v>
      </c>
      <c r="C803" s="2">
        <f>Table2[[#This Row],[м.Київ]]*100</f>
        <v>15.816326530612246</v>
      </c>
      <c r="D803" s="2">
        <f>Table2[[#This Row],[Вінницька область]]*100</f>
        <v>27.388535031847134</v>
      </c>
      <c r="E803" s="2">
        <f>Table2[[#This Row],[Волинська область]]*100</f>
        <v>7.2847682119205297</v>
      </c>
      <c r="F803" s="2">
        <f>Table2[[#This Row],[Дніпропетровська область]]*100</f>
        <v>1.5486725663716814</v>
      </c>
      <c r="G803" s="2">
        <f>Table2[[#This Row],[Донецька область]]*100</f>
        <v>18.859649122807017</v>
      </c>
      <c r="H803" s="2">
        <f>Table2[[#This Row],[Житомирська область]]*100</f>
        <v>10.256410256410255</v>
      </c>
      <c r="I803" s="2">
        <f>Table2[[#This Row],[Закарпатська область]]*100</f>
        <v>19.402985074626866</v>
      </c>
      <c r="J803" s="2">
        <f>Table2[[#This Row],[Запорізька область]]*100</f>
        <v>10.106382978723403</v>
      </c>
      <c r="K803" s="2">
        <f>Table2[[#This Row],[Івано-Франківська область]]*100</f>
        <v>33.333333333333329</v>
      </c>
      <c r="L803" s="2">
        <f>Table2[[#This Row],[Київська область]]*100</f>
        <v>14.948453608247423</v>
      </c>
      <c r="M803" s="2">
        <f>Table2[[#This Row],[Кіровоградська область]]*100</f>
        <v>36.538461538461533</v>
      </c>
      <c r="N803" s="2">
        <f>Table2[[#This Row],[Луганська область]]*100</f>
        <v>10.236220472440944</v>
      </c>
      <c r="O803" s="2">
        <f>Table2[[#This Row],[Львівська область]]*100</f>
        <v>20</v>
      </c>
      <c r="P803" s="2">
        <f>Table2[[#This Row],[Миколаївська область]]*100</f>
        <v>5.8441558441558437</v>
      </c>
      <c r="Q803" s="2">
        <f>Table2[[#This Row],[Одеська область]]*100</f>
        <v>3.4482758620689653</v>
      </c>
      <c r="R803" s="2">
        <f>Table2[[#This Row],[Полтавська область]]*100</f>
        <v>11.148648648648649</v>
      </c>
      <c r="S803" s="2">
        <f>Table2[[#This Row],[Рівненська область]]*100</f>
        <v>6.962025316455696</v>
      </c>
      <c r="T803" s="2">
        <f>Table2[[#This Row],[Сумська область]]*100</f>
        <v>4.6153846153846159</v>
      </c>
      <c r="U803" s="2">
        <f>Table2[[#This Row],[Тернопільська область]]*100</f>
        <v>10.784313725490197</v>
      </c>
      <c r="V803" s="2">
        <f>Table2[[#This Row],[Харківська область]]*100</f>
        <v>25.882352941176475</v>
      </c>
      <c r="W803" s="2">
        <f>Table2[[#This Row],[Херсонська область]]*100</f>
        <v>6.7039106145251397</v>
      </c>
      <c r="X803" s="2">
        <f>Table2[[#This Row],[Хмельницька область]]*100</f>
        <v>20.512820512820511</v>
      </c>
      <c r="Y803" s="2">
        <f>Table2[[#This Row],[Черкаська область]]*100</f>
        <v>11.76470588235294</v>
      </c>
      <c r="Z803" s="2">
        <f>Table2[[#This Row],[Чернівецька область]]*100</f>
        <v>2.5157232704402519</v>
      </c>
      <c r="AA803" s="2">
        <f>Table2[[#This Row],[Чернігівська область]]*100</f>
        <v>13.636363636363635</v>
      </c>
    </row>
    <row r="804" spans="1:27" x14ac:dyDescent="0.35">
      <c r="A804" s="1">
        <v>44146</v>
      </c>
      <c r="B804" t="s">
        <v>52</v>
      </c>
      <c r="C804" s="2">
        <f>Table2[[#This Row],[м.Київ]]*100</f>
        <v>84.183673469387756</v>
      </c>
      <c r="D804" s="2">
        <f>Table2[[#This Row],[Вінницька область]]*100</f>
        <v>72.611464968152859</v>
      </c>
      <c r="E804" s="2">
        <f>Table2[[#This Row],[Волинська область]]*100</f>
        <v>92.715231788079464</v>
      </c>
      <c r="F804" s="2">
        <f>Table2[[#This Row],[Дніпропетровська область]]*100</f>
        <v>98.451327433628322</v>
      </c>
      <c r="G804" s="2">
        <f>Table2[[#This Row],[Донецька область]]*100</f>
        <v>81.140350877192986</v>
      </c>
      <c r="H804" s="2">
        <f>Table2[[#This Row],[Житомирська область]]*100</f>
        <v>89.743589743589752</v>
      </c>
      <c r="I804" s="2">
        <f>Table2[[#This Row],[Закарпатська область]]*100</f>
        <v>80.597014925373131</v>
      </c>
      <c r="J804" s="2">
        <f>Table2[[#This Row],[Запорізька область]]*100</f>
        <v>89.893617021276597</v>
      </c>
      <c r="K804" s="2">
        <f>Table2[[#This Row],[Івано-Франківська область]]*100</f>
        <v>66.666666666666657</v>
      </c>
      <c r="L804" s="2">
        <f>Table2[[#This Row],[Київська область]]*100</f>
        <v>85.051546391752581</v>
      </c>
      <c r="M804" s="2">
        <f>Table2[[#This Row],[Кіровоградська область]]*100</f>
        <v>63.46153846153846</v>
      </c>
      <c r="N804" s="2">
        <f>Table2[[#This Row],[Луганська область]]*100</f>
        <v>89.763779527559052</v>
      </c>
      <c r="O804" s="2">
        <f>Table2[[#This Row],[Львівська область]]*100</f>
        <v>80</v>
      </c>
      <c r="P804" s="2">
        <f>Table2[[#This Row],[Миколаївська область]]*100</f>
        <v>94.155844155844164</v>
      </c>
      <c r="Q804" s="2">
        <f>Table2[[#This Row],[Одеська область]]*100</f>
        <v>96.551724137931032</v>
      </c>
      <c r="R804" s="2">
        <f>Table2[[#This Row],[Полтавська область]]*100</f>
        <v>88.851351351351354</v>
      </c>
      <c r="S804" s="2">
        <f>Table2[[#This Row],[Рівненська область]]*100</f>
        <v>93.037974683544306</v>
      </c>
      <c r="T804" s="2">
        <f>Table2[[#This Row],[Сумська область]]*100</f>
        <v>95.384615384615387</v>
      </c>
      <c r="U804" s="2">
        <f>Table2[[#This Row],[Тернопільська область]]*100</f>
        <v>89.215686274509807</v>
      </c>
      <c r="V804" s="2">
        <f>Table2[[#This Row],[Харківська область]]*100</f>
        <v>74.117647058823536</v>
      </c>
      <c r="W804" s="2">
        <f>Table2[[#This Row],[Херсонська область]]*100</f>
        <v>93.296089385474858</v>
      </c>
      <c r="X804" s="2">
        <f>Table2[[#This Row],[Хмельницька область]]*100</f>
        <v>79.487179487179489</v>
      </c>
      <c r="Y804" s="2">
        <f>Table2[[#This Row],[Черкаська область]]*100</f>
        <v>88.235294117647058</v>
      </c>
      <c r="Z804" s="2">
        <f>Table2[[#This Row],[Чернівецька область]]*100</f>
        <v>97.484276729559753</v>
      </c>
      <c r="AA804" s="2">
        <f>Table2[[#This Row],[Чернігівська область]]*100</f>
        <v>86.36363636363636</v>
      </c>
    </row>
    <row r="805" spans="1:27" x14ac:dyDescent="0.35">
      <c r="A805" s="1">
        <v>44147</v>
      </c>
      <c r="B805" t="s">
        <v>30</v>
      </c>
      <c r="C805" s="2">
        <f>Table2[[#This Row],[м.Київ]]*100</f>
        <v>45</v>
      </c>
      <c r="D805" s="2">
        <f>Table2[[#This Row],[Вінницька область]]*100</f>
        <v>25</v>
      </c>
      <c r="E805" s="2">
        <f>Table2[[#This Row],[Волинська область]]*100</f>
        <v>37</v>
      </c>
      <c r="F805" s="2">
        <f>Table2[[#This Row],[Дніпропетровська область]]*100</f>
        <v>32</v>
      </c>
      <c r="G805" s="2">
        <f>Table2[[#This Row],[Донецька область]]*100</f>
        <v>25</v>
      </c>
      <c r="H805" s="2">
        <f>Table2[[#This Row],[Житомирська область]]*100</f>
        <v>34</v>
      </c>
      <c r="I805" s="2">
        <f>Table2[[#This Row],[Закарпатська область]]*100</f>
        <v>55.000000000000007</v>
      </c>
      <c r="J805" s="2">
        <f>Table2[[#This Row],[Запорізька область]]*100</f>
        <v>40</v>
      </c>
      <c r="K805" s="2">
        <f>Table2[[#This Row],[Івано-Франківська область]]*100</f>
        <v>46</v>
      </c>
      <c r="L805" s="2">
        <f>Table2[[#This Row],[Київська область]]*100</f>
        <v>46</v>
      </c>
      <c r="M805" s="2">
        <f>Table2[[#This Row],[Кіровоградська область]]*100</f>
        <v>37</v>
      </c>
      <c r="N805" s="2">
        <f>Table2[[#This Row],[Луганська область]]*100</f>
        <v>28.000000000000004</v>
      </c>
      <c r="O805" s="2">
        <f>Table2[[#This Row],[Львівська область]]*100</f>
        <v>40</v>
      </c>
      <c r="P805" s="2">
        <f>Table2[[#This Row],[Миколаївська область]]*100</f>
        <v>31</v>
      </c>
      <c r="Q805" s="2">
        <f>Table2[[#This Row],[Одеська область]]*100</f>
        <v>25</v>
      </c>
      <c r="R805" s="2">
        <f>Table2[[#This Row],[Полтавська область]]*100</f>
        <v>38</v>
      </c>
      <c r="S805" s="2">
        <f>Table2[[#This Row],[Рівненська область]]*100</f>
        <v>47</v>
      </c>
      <c r="T805" s="2">
        <f>Table2[[#This Row],[Сумська область]]*100</f>
        <v>38</v>
      </c>
      <c r="U805" s="2">
        <f>Table2[[#This Row],[Тернопільська область]]*100</f>
        <v>22</v>
      </c>
      <c r="V805" s="2">
        <f>Table2[[#This Row],[Харківська область]]*100</f>
        <v>35</v>
      </c>
      <c r="W805" s="2">
        <f>Table2[[#This Row],[Херсонська область]]*100</f>
        <v>24</v>
      </c>
      <c r="X805" s="2">
        <f>Table2[[#This Row],[Хмельницька область]]*100</f>
        <v>48</v>
      </c>
      <c r="Y805" s="2">
        <f>Table2[[#This Row],[Черкаська область]]*100</f>
        <v>52</v>
      </c>
      <c r="Z805" s="2">
        <f>Table2[[#This Row],[Чернівецька область]]*100</f>
        <v>49</v>
      </c>
      <c r="AA805" s="2">
        <f>Table2[[#This Row],[Чернігівська область]]*100</f>
        <v>38</v>
      </c>
    </row>
    <row r="806" spans="1:27" x14ac:dyDescent="0.35">
      <c r="A806" s="1">
        <v>44147</v>
      </c>
      <c r="B806" t="s">
        <v>31</v>
      </c>
      <c r="C806" s="2">
        <f>Table2[[#This Row],[м.Київ]]*100</f>
        <v>9.0000000000000018</v>
      </c>
      <c r="D806" s="2">
        <f>Table2[[#This Row],[Вінницька область]]*100</f>
        <v>37</v>
      </c>
      <c r="E806" s="2">
        <f>Table2[[#This Row],[Волинська область]]*100</f>
        <v>12</v>
      </c>
      <c r="F806" s="2">
        <f>Table2[[#This Row],[Дніпропетровська область]]*100</f>
        <v>17</v>
      </c>
      <c r="G806" s="2">
        <f>Table2[[#This Row],[Донецька область]]*100</f>
        <v>28.000000000000004</v>
      </c>
      <c r="H806" s="2">
        <f>Table2[[#This Row],[Житомирська область]]*100</f>
        <v>23.999999999999993</v>
      </c>
      <c r="I806" s="2">
        <f>Table2[[#This Row],[Закарпатська область]]*100</f>
        <v>13.999999999999989</v>
      </c>
      <c r="J806" s="2">
        <f>Table2[[#This Row],[Запорізька область]]*100</f>
        <v>21.999999999999996</v>
      </c>
      <c r="K806" s="2">
        <f>Table2[[#This Row],[Івано-Франківська область]]*100</f>
        <v>12.999999999999995</v>
      </c>
      <c r="L806" s="2">
        <f>Table2[[#This Row],[Київська область]]*100</f>
        <v>18</v>
      </c>
      <c r="M806" s="2">
        <f>Table2[[#This Row],[Кіровоградська область]]*100</f>
        <v>6</v>
      </c>
      <c r="N806" s="2">
        <f>Table2[[#This Row],[Луганська область]]*100</f>
        <v>15.999999999999998</v>
      </c>
      <c r="O806" s="2">
        <f>Table2[[#This Row],[Львівська область]]*100</f>
        <v>19.999999999999996</v>
      </c>
      <c r="P806" s="2">
        <f>Table2[[#This Row],[Миколаївська область]]*100</f>
        <v>20</v>
      </c>
      <c r="Q806" s="2">
        <f>Table2[[#This Row],[Одеська область]]*100</f>
        <v>18</v>
      </c>
      <c r="R806" s="2">
        <f>Table2[[#This Row],[Полтавська область]]*100</f>
        <v>39</v>
      </c>
      <c r="S806" s="2">
        <f>Table2[[#This Row],[Рівненська область]]*100</f>
        <v>12</v>
      </c>
      <c r="T806" s="2">
        <f>Table2[[#This Row],[Сумська область]]*100</f>
        <v>21.999999999999996</v>
      </c>
      <c r="U806" s="2">
        <f>Table2[[#This Row],[Тернопільська область]]*100</f>
        <v>7.9999999999999991</v>
      </c>
      <c r="V806" s="2">
        <f>Table2[[#This Row],[Харківська область]]*100</f>
        <v>19.000000000000007</v>
      </c>
      <c r="W806" s="2">
        <f>Table2[[#This Row],[Херсонська область]]*100</f>
        <v>0</v>
      </c>
      <c r="X806" s="2">
        <f>Table2[[#This Row],[Хмельницька область]]*100</f>
        <v>13</v>
      </c>
      <c r="Y806" s="2">
        <f>Table2[[#This Row],[Черкаська область]]*100</f>
        <v>10.999999999999998</v>
      </c>
      <c r="Z806" s="2">
        <f>Table2[[#This Row],[Чернівецька область]]*100</f>
        <v>19.999999999999996</v>
      </c>
      <c r="AA806" s="2">
        <f>Table2[[#This Row],[Чернігівська область]]*100</f>
        <v>20.999999999999996</v>
      </c>
    </row>
    <row r="807" spans="1:27" x14ac:dyDescent="0.35">
      <c r="A807" s="1">
        <v>44147</v>
      </c>
      <c r="B807" t="s">
        <v>32</v>
      </c>
      <c r="C807" s="2">
        <f>Table2[[#This Row],[м.Київ]]*100</f>
        <v>54</v>
      </c>
      <c r="D807" s="2">
        <f>Table2[[#This Row],[Вінницька область]]*100</f>
        <v>62</v>
      </c>
      <c r="E807" s="2">
        <f>Table2[[#This Row],[Волинська область]]*100</f>
        <v>49</v>
      </c>
      <c r="F807" s="2">
        <f>Table2[[#This Row],[Дніпропетровська область]]*100</f>
        <v>49</v>
      </c>
      <c r="G807" s="2">
        <f>Table2[[#This Row],[Донецька область]]*100</f>
        <v>53</v>
      </c>
      <c r="H807" s="2">
        <f>Table2[[#This Row],[Житомирська область]]*100</f>
        <v>57.999999999999993</v>
      </c>
      <c r="I807" s="2">
        <f>Table2[[#This Row],[Закарпатська область]]*100</f>
        <v>69</v>
      </c>
      <c r="J807" s="2">
        <f>Table2[[#This Row],[Запорізька область]]*100</f>
        <v>62</v>
      </c>
      <c r="K807" s="2">
        <f>Table2[[#This Row],[Івано-Франківська область]]*100</f>
        <v>59</v>
      </c>
      <c r="L807" s="2">
        <f>Table2[[#This Row],[Київська область]]*100</f>
        <v>64</v>
      </c>
      <c r="M807" s="2">
        <f>Table2[[#This Row],[Кіровоградська область]]*100</f>
        <v>43</v>
      </c>
      <c r="N807" s="2">
        <f>Table2[[#This Row],[Луганська область]]*100</f>
        <v>44</v>
      </c>
      <c r="O807" s="2">
        <f>Table2[[#This Row],[Львівська область]]*100</f>
        <v>60</v>
      </c>
      <c r="P807" s="2">
        <f>Table2[[#This Row],[Миколаївська область]]*100</f>
        <v>51</v>
      </c>
      <c r="Q807" s="2">
        <f>Table2[[#This Row],[Одеська область]]*100</f>
        <v>43</v>
      </c>
      <c r="R807" s="2">
        <f>Table2[[#This Row],[Полтавська область]]*100</f>
        <v>77</v>
      </c>
      <c r="S807" s="2">
        <f>Table2[[#This Row],[Рівненська область]]*100</f>
        <v>59</v>
      </c>
      <c r="T807" s="2">
        <f>Table2[[#This Row],[Сумська область]]*100</f>
        <v>60</v>
      </c>
      <c r="U807" s="2">
        <f>Table2[[#This Row],[Тернопільська область]]*100</f>
        <v>30</v>
      </c>
      <c r="V807" s="2">
        <f>Table2[[#This Row],[Харківська область]]*100</f>
        <v>54</v>
      </c>
      <c r="W807" s="2">
        <f>Table2[[#This Row],[Херсонська область]]*100</f>
        <v>24</v>
      </c>
      <c r="X807" s="2">
        <f>Table2[[#This Row],[Хмельницька область]]*100</f>
        <v>61</v>
      </c>
      <c r="Y807" s="2">
        <f>Table2[[#This Row],[Черкаська область]]*100</f>
        <v>63</v>
      </c>
      <c r="Z807" s="2">
        <f>Table2[[#This Row],[Чернівецька область]]*100</f>
        <v>69</v>
      </c>
      <c r="AA807" s="2">
        <f>Table2[[#This Row],[Чернігівська область]]*100</f>
        <v>59</v>
      </c>
    </row>
    <row r="808" spans="1:27" x14ac:dyDescent="0.35">
      <c r="A808" s="1">
        <v>44147</v>
      </c>
      <c r="B808" t="s">
        <v>33</v>
      </c>
      <c r="C808" s="2">
        <f>Table2[[#This Row],[м.Київ]]*100</f>
        <v>46</v>
      </c>
      <c r="D808" s="2">
        <f>Table2[[#This Row],[Вінницька область]]*100</f>
        <v>38</v>
      </c>
      <c r="E808" s="2">
        <f>Table2[[#This Row],[Волинська область]]*100</f>
        <v>51</v>
      </c>
      <c r="F808" s="2">
        <f>Table2[[#This Row],[Дніпропетровська область]]*100</f>
        <v>51</v>
      </c>
      <c r="G808" s="2">
        <f>Table2[[#This Row],[Донецька область]]*100</f>
        <v>47</v>
      </c>
      <c r="H808" s="2">
        <f>Table2[[#This Row],[Житомирська область]]*100</f>
        <v>42.000000000000007</v>
      </c>
      <c r="I808" s="2">
        <f>Table2[[#This Row],[Закарпатська область]]*100</f>
        <v>31.000000000000007</v>
      </c>
      <c r="J808" s="2">
        <f>Table2[[#This Row],[Запорізька область]]*100</f>
        <v>38</v>
      </c>
      <c r="K808" s="2">
        <f>Table2[[#This Row],[Івано-Франківська область]]*100</f>
        <v>41</v>
      </c>
      <c r="L808" s="2">
        <f>Table2[[#This Row],[Київська область]]*100</f>
        <v>36</v>
      </c>
      <c r="M808" s="2">
        <f>Table2[[#This Row],[Кіровоградська область]]*100</f>
        <v>57.000000000000007</v>
      </c>
      <c r="N808" s="2">
        <f>Table2[[#This Row],[Луганська область]]*100</f>
        <v>56.000000000000007</v>
      </c>
      <c r="O808" s="2">
        <f>Table2[[#This Row],[Львівська область]]*100</f>
        <v>40</v>
      </c>
      <c r="P808" s="2">
        <f>Table2[[#This Row],[Миколаївська область]]*100</f>
        <v>49</v>
      </c>
      <c r="Q808" s="2">
        <f>Table2[[#This Row],[Одеська область]]*100</f>
        <v>57.000000000000007</v>
      </c>
      <c r="R808" s="2">
        <f>Table2[[#This Row],[Полтавська область]]*100</f>
        <v>23</v>
      </c>
      <c r="S808" s="2">
        <f>Table2[[#This Row],[Рівненська область]]*100</f>
        <v>41</v>
      </c>
      <c r="T808" s="2">
        <f>Table2[[#This Row],[Сумська область]]*100</f>
        <v>40</v>
      </c>
      <c r="U808" s="2">
        <f>Table2[[#This Row],[Тернопільська область]]*100</f>
        <v>70</v>
      </c>
      <c r="V808" s="2">
        <f>Table2[[#This Row],[Харківська область]]*100</f>
        <v>46</v>
      </c>
      <c r="W808" s="2">
        <f>Table2[[#This Row],[Херсонська область]]*100</f>
        <v>76</v>
      </c>
      <c r="X808" s="2">
        <f>Table2[[#This Row],[Хмельницька область]]*100</f>
        <v>39</v>
      </c>
      <c r="Y808" s="2">
        <f>Table2[[#This Row],[Черкаська область]]*100</f>
        <v>37</v>
      </c>
      <c r="Z808" s="2">
        <f>Table2[[#This Row],[Чернівецька область]]*100</f>
        <v>31.000000000000007</v>
      </c>
      <c r="AA808" s="2">
        <f>Table2[[#This Row],[Чернігівська область]]*100</f>
        <v>41</v>
      </c>
    </row>
    <row r="809" spans="1:27" x14ac:dyDescent="0.35">
      <c r="A809" s="1">
        <v>44147</v>
      </c>
      <c r="B809" t="s">
        <v>46</v>
      </c>
      <c r="C809" s="2">
        <f>Table2[[#This Row],[м.Київ]]*100</f>
        <v>26</v>
      </c>
      <c r="D809" s="2">
        <f>Table2[[#This Row],[Вінницька область]]*100</f>
        <v>51</v>
      </c>
      <c r="E809" s="2">
        <f>Table2[[#This Row],[Волинська область]]*100</f>
        <v>31</v>
      </c>
      <c r="F809" s="2">
        <f>Table2[[#This Row],[Дніпропетровська область]]*100</f>
        <v>32</v>
      </c>
      <c r="G809" s="2">
        <f>Table2[[#This Row],[Донецька область]]*100</f>
        <v>45</v>
      </c>
      <c r="H809" s="2">
        <f>Table2[[#This Row],[Житомирська область]]*100</f>
        <v>45</v>
      </c>
      <c r="I809" s="2">
        <f>Table2[[#This Row],[Закарпатська область]]*100</f>
        <v>37</v>
      </c>
      <c r="J809" s="2">
        <f>Table2[[#This Row],[Запорізька область]]*100</f>
        <v>57.999999999999993</v>
      </c>
      <c r="K809" s="2">
        <f>Table2[[#This Row],[Івано-Франківська область]]*100</f>
        <v>39</v>
      </c>
      <c r="L809" s="2">
        <f>Table2[[#This Row],[Київська область]]*100</f>
        <v>56.000000000000007</v>
      </c>
      <c r="M809" s="2">
        <f>Table2[[#This Row],[Кіровоградська область]]*100</f>
        <v>42</v>
      </c>
      <c r="N809" s="2">
        <f>Table2[[#This Row],[Луганська область]]*100</f>
        <v>24</v>
      </c>
      <c r="O809" s="2">
        <f>Table2[[#This Row],[Львівська область]]*100</f>
        <v>45</v>
      </c>
      <c r="P809" s="2">
        <f>Table2[[#This Row],[Миколаївська область]]*100</f>
        <v>41</v>
      </c>
      <c r="Q809" s="2">
        <f>Table2[[#This Row],[Одеська область]]*100</f>
        <v>38</v>
      </c>
      <c r="R809" s="2">
        <f>Table2[[#This Row],[Полтавська область]]*100</f>
        <v>56.999999999999993</v>
      </c>
      <c r="S809" s="2">
        <f>Table2[[#This Row],[Рівненська область]]*100</f>
        <v>36</v>
      </c>
      <c r="T809" s="2">
        <f>Table2[[#This Row],[Сумська область]]*100</f>
        <v>60</v>
      </c>
      <c r="U809" s="2">
        <f>Table2[[#This Row],[Тернопільська область]]*100</f>
        <v>39</v>
      </c>
      <c r="V809" s="2">
        <f>Table2[[#This Row],[Харківська область]]*100</f>
        <v>24</v>
      </c>
      <c r="W809" s="2">
        <f>Table2[[#This Row],[Херсонська область]]*100</f>
        <v>76</v>
      </c>
      <c r="X809" s="2">
        <f>Table2[[#This Row],[Хмельницька область]]*100</f>
        <v>56.999999999999993</v>
      </c>
      <c r="Y809" s="2">
        <f>Table2[[#This Row],[Черкаська область]]*100</f>
        <v>49</v>
      </c>
      <c r="Z809" s="2">
        <f>Table2[[#This Row],[Чернівецька область]]*100</f>
        <v>48</v>
      </c>
      <c r="AA809" s="2">
        <f>Table2[[#This Row],[Чернігівська область]]*100</f>
        <v>40</v>
      </c>
    </row>
    <row r="810" spans="1:27" x14ac:dyDescent="0.35">
      <c r="A810" s="1">
        <v>44147</v>
      </c>
      <c r="B810" t="s">
        <v>47</v>
      </c>
      <c r="C810" s="2">
        <f>Table2[[#This Row],[м.Київ]]*100</f>
        <v>76.254180602006699</v>
      </c>
      <c r="D810" s="2">
        <f>Table2[[#This Row],[Вінницька область]]*100</f>
        <v>45.130183220829316</v>
      </c>
      <c r="E810" s="2">
        <f>Table2[[#This Row],[Волинська область]]*100</f>
        <v>61.173814898419863</v>
      </c>
      <c r="F810" s="2">
        <f>Table2[[#This Row],[Дніпропетровська область]]*100</f>
        <v>52.069716775599126</v>
      </c>
      <c r="G810" s="2">
        <f>Table2[[#This Row],[Донецька область]]*100</f>
        <v>74.673629242819842</v>
      </c>
      <c r="H810" s="2">
        <f>Table2[[#This Row],[Житомирська область]]*100</f>
        <v>35.076645626690713</v>
      </c>
      <c r="I810" s="2">
        <f>Table2[[#This Row],[Закарпатська область]]*100</f>
        <v>85.436893203883486</v>
      </c>
      <c r="J810" s="2">
        <f>Table2[[#This Row],[Запорізька область]]*100</f>
        <v>59.603174603174601</v>
      </c>
      <c r="K810" s="2">
        <f>Table2[[#This Row],[Івано-Франківська область]]*100</f>
        <v>34.584450402144775</v>
      </c>
      <c r="L810" s="2">
        <f>Table2[[#This Row],[Київська область]]*100</f>
        <v>69.331016507384874</v>
      </c>
      <c r="M810" s="2">
        <f>Table2[[#This Row],[Кіровоградська область]]*100</f>
        <v>57.599999999999994</v>
      </c>
      <c r="N810" s="2">
        <f>Table2[[#This Row],[Луганська область]]*100</f>
        <v>39.795918367346935</v>
      </c>
      <c r="O810" s="2">
        <f>Table2[[#This Row],[Львівська область]]*100</f>
        <v>54.2713567839196</v>
      </c>
      <c r="P810" s="2">
        <f>Table2[[#This Row],[Миколаївська область]]*100</f>
        <v>54.74683544303798</v>
      </c>
      <c r="Q810" s="2">
        <f>Table2[[#This Row],[Одеська область]]*100</f>
        <v>80.587780355761794</v>
      </c>
      <c r="R810" s="2">
        <f>Table2[[#This Row],[Полтавська область]]*100</f>
        <v>34.13400758533502</v>
      </c>
      <c r="S810" s="2">
        <f>Table2[[#This Row],[Рівненська область]]*100</f>
        <v>61.272727272727266</v>
      </c>
      <c r="T810" s="2">
        <f>Table2[[#This Row],[Сумська область]]*100</f>
        <v>82.967741935483872</v>
      </c>
      <c r="U810" s="2">
        <f>Table2[[#This Row],[Тернопільська область]]*100</f>
        <v>44.664031620553359</v>
      </c>
      <c r="V810" s="2">
        <f>Table2[[#This Row],[Харківська область]]*100</f>
        <v>80.252100840336141</v>
      </c>
      <c r="W810" s="2">
        <f>Table2[[#This Row],[Херсонська область]]*100</f>
        <v>20.921155347384857</v>
      </c>
      <c r="X810" s="2">
        <f>Table2[[#This Row],[Хмельницька область]]*100</f>
        <v>51.775848460931329</v>
      </c>
      <c r="Y810" s="2">
        <f>Table2[[#This Row],[Черкаська область]]*100</f>
        <v>97.327394209354125</v>
      </c>
      <c r="Z810" s="2">
        <f>Table2[[#This Row],[Чернівецька область]]*100</f>
        <v>50.702247191011239</v>
      </c>
      <c r="AA810" s="2">
        <f>Table2[[#This Row],[Чернігівська область]]*100</f>
        <v>57.287449392712553</v>
      </c>
    </row>
    <row r="811" spans="1:27" x14ac:dyDescent="0.35">
      <c r="A811" s="1">
        <v>44147</v>
      </c>
      <c r="B811" t="s">
        <v>48</v>
      </c>
      <c r="C811" s="2">
        <f>Table2[[#This Row],[м.Київ]]*100</f>
        <v>23.745819397993312</v>
      </c>
      <c r="D811" s="2">
        <f>Table2[[#This Row],[Вінницька область]]*100</f>
        <v>54.869816779170691</v>
      </c>
      <c r="E811" s="2">
        <f>Table2[[#This Row],[Волинська область]]*100</f>
        <v>38.826185101580137</v>
      </c>
      <c r="F811" s="2">
        <f>Table2[[#This Row],[Дніпропетровська область]]*100</f>
        <v>47.930283224400874</v>
      </c>
      <c r="G811" s="2">
        <f>Table2[[#This Row],[Донецька область]]*100</f>
        <v>25.326370757180154</v>
      </c>
      <c r="H811" s="2">
        <f>Table2[[#This Row],[Житомирська область]]*100</f>
        <v>64.92335437330928</v>
      </c>
      <c r="I811" s="2">
        <f>Table2[[#This Row],[Закарпатська область]]*100</f>
        <v>14.563106796116504</v>
      </c>
      <c r="J811" s="2">
        <f>Table2[[#This Row],[Запорізька область]]*100</f>
        <v>40.396825396825399</v>
      </c>
      <c r="K811" s="2">
        <f>Table2[[#This Row],[Івано-Франківська область]]*100</f>
        <v>65.415549597855232</v>
      </c>
      <c r="L811" s="2">
        <f>Table2[[#This Row],[Київська область]]*100</f>
        <v>30.668983492615116</v>
      </c>
      <c r="M811" s="2">
        <f>Table2[[#This Row],[Кіровоградська область]]*100</f>
        <v>42.4</v>
      </c>
      <c r="N811" s="2">
        <f>Table2[[#This Row],[Луганська область]]*100</f>
        <v>60.204081632653065</v>
      </c>
      <c r="O811" s="2">
        <f>Table2[[#This Row],[Львівська область]]*100</f>
        <v>45.7286432160804</v>
      </c>
      <c r="P811" s="2">
        <f>Table2[[#This Row],[Миколаївська область]]*100</f>
        <v>45.253164556962027</v>
      </c>
      <c r="Q811" s="2">
        <f>Table2[[#This Row],[Одеська область]]*100</f>
        <v>19.412219644238206</v>
      </c>
      <c r="R811" s="2">
        <f>Table2[[#This Row],[Полтавська область]]*100</f>
        <v>65.865992414664973</v>
      </c>
      <c r="S811" s="2">
        <f>Table2[[#This Row],[Рівненська область]]*100</f>
        <v>38.727272727272727</v>
      </c>
      <c r="T811" s="2">
        <f>Table2[[#This Row],[Сумська область]]*100</f>
        <v>17.032258064516128</v>
      </c>
      <c r="U811" s="2">
        <f>Table2[[#This Row],[Тернопільська область]]*100</f>
        <v>55.335968379446641</v>
      </c>
      <c r="V811" s="2">
        <f>Table2[[#This Row],[Харківська область]]*100</f>
        <v>19.747899159663866</v>
      </c>
      <c r="W811" s="2">
        <f>Table2[[#This Row],[Херсонська область]]*100</f>
        <v>79.078844652615146</v>
      </c>
      <c r="X811" s="2">
        <f>Table2[[#This Row],[Хмельницька область]]*100</f>
        <v>48.224151539068664</v>
      </c>
      <c r="Y811" s="2">
        <f>Table2[[#This Row],[Черкаська область]]*100</f>
        <v>2.6726057906458798</v>
      </c>
      <c r="Z811" s="2">
        <f>Table2[[#This Row],[Чернівецька область]]*100</f>
        <v>49.297752808988768</v>
      </c>
      <c r="AA811" s="2">
        <f>Table2[[#This Row],[Чернігівська область]]*100</f>
        <v>42.712550607287447</v>
      </c>
    </row>
    <row r="812" spans="1:27" x14ac:dyDescent="0.35">
      <c r="A812" s="1">
        <v>44147</v>
      </c>
      <c r="B812" t="s">
        <v>49</v>
      </c>
      <c r="C812" s="2">
        <f>Table2[[#This Row],[м.Київ]]*100</f>
        <v>66.666666666666657</v>
      </c>
      <c r="D812" s="2">
        <f>Table2[[#This Row],[Вінницька область]]*100</f>
        <v>29.239766081871345</v>
      </c>
      <c r="E812" s="2">
        <f>Table2[[#This Row],[Волинська область]]*100</f>
        <v>47.826086956521742</v>
      </c>
      <c r="F812" s="2">
        <f>Table2[[#This Row],[Дніпропетровська область]]*100</f>
        <v>42.18009478672986</v>
      </c>
      <c r="G812" s="2">
        <f>Table2[[#This Row],[Донецька область]]*100</f>
        <v>88.63636363636364</v>
      </c>
      <c r="H812" s="2">
        <f>Table2[[#This Row],[Житомирська область]]*100</f>
        <v>30.693069306930692</v>
      </c>
      <c r="I812" s="2">
        <f>Table2[[#This Row],[Закарпатська область]]*100</f>
        <v>63.934426229508205</v>
      </c>
      <c r="J812" s="2">
        <f>Table2[[#This Row],[Запорізька область]]*100</f>
        <v>47.569444444444443</v>
      </c>
      <c r="K812" s="2">
        <f>Table2[[#This Row],[Івано-Франківська область]]*100</f>
        <v>67.741935483870961</v>
      </c>
      <c r="L812" s="2">
        <f>Table2[[#This Row],[Київська область]]*100</f>
        <v>57.499999999999993</v>
      </c>
      <c r="M812" s="2">
        <f>Table2[[#This Row],[Кіровоградська область]]*100</f>
        <v>31.666666666666664</v>
      </c>
      <c r="N812" s="2">
        <f>Table2[[#This Row],[Луганська область]]*100</f>
        <v>37.209302325581397</v>
      </c>
      <c r="O812" s="2">
        <f>Table2[[#This Row],[Львівська область]]*100</f>
        <v>69.469026548672559</v>
      </c>
      <c r="P812" s="2">
        <f>Table2[[#This Row],[Миколаївська область]]*100</f>
        <v>38.405797101449274</v>
      </c>
      <c r="Q812" s="2">
        <f>Table2[[#This Row],[Одеська область]]*100</f>
        <v>18.575851393188856</v>
      </c>
      <c r="R812" s="2">
        <f>Table2[[#This Row],[Полтавська область]]*100</f>
        <v>33.125</v>
      </c>
      <c r="S812" s="2">
        <f>Table2[[#This Row],[Рівненська область]]*100</f>
        <v>55.454545454545453</v>
      </c>
      <c r="T812" s="2">
        <f>Table2[[#This Row],[Сумська область]]*100</f>
        <v>46.666666666666664</v>
      </c>
      <c r="U812" s="2">
        <f>Table2[[#This Row],[Тернопільська область]]*100</f>
        <v>39.484978540772531</v>
      </c>
      <c r="V812" s="2">
        <f>Table2[[#This Row],[Харківська область]]*100</f>
        <v>55.111111111111114</v>
      </c>
      <c r="W812" s="2">
        <f>Table2[[#This Row],[Херсонська область]]*100</f>
        <v>96.875</v>
      </c>
      <c r="X812" s="2">
        <f>Table2[[#This Row],[Хмельницька область]]*100</f>
        <v>56.115107913669057</v>
      </c>
      <c r="Y812" s="2">
        <f>Table2[[#This Row],[Черкаська область]]*100</f>
        <v>88.764044943820224</v>
      </c>
      <c r="Z812" s="2">
        <f>Table2[[#This Row],[Чернівецька область]]*100</f>
        <v>75.423728813559322</v>
      </c>
      <c r="AA812" s="2">
        <f>Table2[[#This Row],[Чернігівська область]]*100</f>
        <v>25.806451612903224</v>
      </c>
    </row>
    <row r="813" spans="1:27" x14ac:dyDescent="0.35">
      <c r="A813" s="1">
        <v>44147</v>
      </c>
      <c r="B813" t="s">
        <v>50</v>
      </c>
      <c r="C813" s="2">
        <f>Table2[[#This Row],[м.Київ]]*100</f>
        <v>33.333333333333329</v>
      </c>
      <c r="D813" s="2">
        <f>Table2[[#This Row],[Вінницька область]]*100</f>
        <v>70.760233918128662</v>
      </c>
      <c r="E813" s="2">
        <f>Table2[[#This Row],[Волинська область]]*100</f>
        <v>52.173913043478258</v>
      </c>
      <c r="F813" s="2">
        <f>Table2[[#This Row],[Дніпропетровська область]]*100</f>
        <v>57.81990521327014</v>
      </c>
      <c r="G813" s="2">
        <f>Table2[[#This Row],[Донецька область]]*100</f>
        <v>11.363636363636363</v>
      </c>
      <c r="H813" s="2">
        <f>Table2[[#This Row],[Житомирська область]]*100</f>
        <v>69.306930693069305</v>
      </c>
      <c r="I813" s="2">
        <f>Table2[[#This Row],[Закарпатська область]]*100</f>
        <v>36.065573770491802</v>
      </c>
      <c r="J813" s="2">
        <f>Table2[[#This Row],[Запорізька область]]*100</f>
        <v>52.430555555555557</v>
      </c>
      <c r="K813" s="2">
        <f>Table2[[#This Row],[Івано-Франківська область]]*100</f>
        <v>32.258064516129032</v>
      </c>
      <c r="L813" s="2">
        <f>Table2[[#This Row],[Київська область]]*100</f>
        <v>42.5</v>
      </c>
      <c r="M813" s="2">
        <f>Table2[[#This Row],[Кіровоградська область]]*100</f>
        <v>68.333333333333329</v>
      </c>
      <c r="N813" s="2">
        <f>Table2[[#This Row],[Луганська область]]*100</f>
        <v>62.790697674418603</v>
      </c>
      <c r="O813" s="2">
        <f>Table2[[#This Row],[Львівська область]]*100</f>
        <v>30.53097345132743</v>
      </c>
      <c r="P813" s="2">
        <f>Table2[[#This Row],[Миколаївська область]]*100</f>
        <v>61.594202898550719</v>
      </c>
      <c r="Q813" s="2">
        <f>Table2[[#This Row],[Одеська область]]*100</f>
        <v>81.424148606811144</v>
      </c>
      <c r="R813" s="2">
        <f>Table2[[#This Row],[Полтавська область]]*100</f>
        <v>66.875</v>
      </c>
      <c r="S813" s="2">
        <f>Table2[[#This Row],[Рівненська область]]*100</f>
        <v>44.545454545454547</v>
      </c>
      <c r="T813" s="2">
        <f>Table2[[#This Row],[Сумська область]]*100</f>
        <v>53.333333333333336</v>
      </c>
      <c r="U813" s="2">
        <f>Table2[[#This Row],[Тернопільська область]]*100</f>
        <v>60.515021459227469</v>
      </c>
      <c r="V813" s="2">
        <f>Table2[[#This Row],[Харківська область]]*100</f>
        <v>44.888888888888886</v>
      </c>
      <c r="W813" s="2">
        <f>Table2[[#This Row],[Херсонська область]]*100</f>
        <v>3.125</v>
      </c>
      <c r="X813" s="2">
        <f>Table2[[#This Row],[Хмельницька область]]*100</f>
        <v>43.884892086330936</v>
      </c>
      <c r="Y813" s="2">
        <f>Table2[[#This Row],[Черкаська область]]*100</f>
        <v>11.235955056179774</v>
      </c>
      <c r="Z813" s="2">
        <f>Table2[[#This Row],[Чернівецька область]]*100</f>
        <v>24.576271186440678</v>
      </c>
      <c r="AA813" s="2">
        <f>Table2[[#This Row],[Чернігівська область]]*100</f>
        <v>74.193548387096769</v>
      </c>
    </row>
    <row r="814" spans="1:27" x14ac:dyDescent="0.35">
      <c r="A814" s="1">
        <v>44147</v>
      </c>
      <c r="B814" t="s">
        <v>51</v>
      </c>
      <c r="C814" s="2">
        <f>Table2[[#This Row],[м.Київ]]*100</f>
        <v>18.367346938775512</v>
      </c>
      <c r="D814" s="2">
        <f>Table2[[#This Row],[Вінницька область]]*100</f>
        <v>28.662420382165603</v>
      </c>
      <c r="E814" s="2">
        <f>Table2[[#This Row],[Волинська область]]*100</f>
        <v>9.2715231788079464</v>
      </c>
      <c r="F814" s="2">
        <f>Table2[[#This Row],[Дніпропетровська область]]*100</f>
        <v>1.9911504424778761</v>
      </c>
      <c r="G814" s="2">
        <f>Table2[[#This Row],[Донецька область]]*100</f>
        <v>7.2727272727272725</v>
      </c>
      <c r="H814" s="2">
        <f>Table2[[#This Row],[Житомирська область]]*100</f>
        <v>10.256410256410255</v>
      </c>
      <c r="I814" s="2">
        <f>Table2[[#This Row],[Закарпатська область]]*100</f>
        <v>19.402985074626866</v>
      </c>
      <c r="J814" s="2">
        <f>Table2[[#This Row],[Запорізька область]]*100</f>
        <v>9.8404255319148941</v>
      </c>
      <c r="K814" s="2">
        <f>Table2[[#This Row],[Івано-Франківська область]]*100</f>
        <v>33.333333333333329</v>
      </c>
      <c r="L814" s="2">
        <f>Table2[[#This Row],[Київська область]]*100</f>
        <v>12.626262626262626</v>
      </c>
      <c r="M814" s="2">
        <f>Table2[[#This Row],[Кіровоградська область]]*100</f>
        <v>15.384615384615385</v>
      </c>
      <c r="N814" s="2">
        <f>Table2[[#This Row],[Луганська область]]*100</f>
        <v>9.4488188976377945</v>
      </c>
      <c r="O814" s="2">
        <f>Table2[[#This Row],[Львівська область]]*100</f>
        <v>20.454545454545457</v>
      </c>
      <c r="P814" s="2">
        <f>Table2[[#This Row],[Миколаївська область]]*100</f>
        <v>5.1948051948051948</v>
      </c>
      <c r="Q814" s="2">
        <f>Table2[[#This Row],[Одеська область]]*100</f>
        <v>4.2145593869731801</v>
      </c>
      <c r="R814" s="2">
        <f>Table2[[#This Row],[Полтавська область]]*100</f>
        <v>11.036789297658862</v>
      </c>
      <c r="S814" s="2">
        <f>Table2[[#This Row],[Рівненська область]]*100</f>
        <v>6.962025316455696</v>
      </c>
      <c r="T814" s="2">
        <f>Table2[[#This Row],[Сумська область]]*100</f>
        <v>7.6923076923076925</v>
      </c>
      <c r="U814" s="2">
        <f>Table2[[#This Row],[Тернопільська область]]*100</f>
        <v>9.8039215686274517</v>
      </c>
      <c r="V814" s="2">
        <f>Table2[[#This Row],[Харківська область]]*100</f>
        <v>23.615160349854229</v>
      </c>
      <c r="W814" s="2">
        <f>Table2[[#This Row],[Херсонська область]]*100</f>
        <v>7.8212290502793298</v>
      </c>
      <c r="X814" s="2">
        <f>Table2[[#This Row],[Хмельницька область]]*100</f>
        <v>20.779220779220779</v>
      </c>
      <c r="Y814" s="2">
        <f>Table2[[#This Row],[Черкаська область]]*100</f>
        <v>16.806722689075631</v>
      </c>
      <c r="Z814" s="2">
        <f>Table2[[#This Row],[Чернівецька область]]*100</f>
        <v>3.1446540880503147</v>
      </c>
      <c r="AA814" s="2">
        <f>Table2[[#This Row],[Чернігівська область]]*100</f>
        <v>13.636363636363635</v>
      </c>
    </row>
    <row r="815" spans="1:27" x14ac:dyDescent="0.35">
      <c r="A815" s="1">
        <v>44147</v>
      </c>
      <c r="B815" t="s">
        <v>52</v>
      </c>
      <c r="C815" s="2">
        <f>Table2[[#This Row],[м.Київ]]*100</f>
        <v>81.632653061224488</v>
      </c>
      <c r="D815" s="2">
        <f>Table2[[#This Row],[Вінницька область]]*100</f>
        <v>71.337579617834393</v>
      </c>
      <c r="E815" s="2">
        <f>Table2[[#This Row],[Волинська область]]*100</f>
        <v>90.728476821192046</v>
      </c>
      <c r="F815" s="2">
        <f>Table2[[#This Row],[Дніпропетровська область]]*100</f>
        <v>98.008849557522126</v>
      </c>
      <c r="G815" s="2">
        <f>Table2[[#This Row],[Донецька область]]*100</f>
        <v>92.72727272727272</v>
      </c>
      <c r="H815" s="2">
        <f>Table2[[#This Row],[Житомирська область]]*100</f>
        <v>89.743589743589752</v>
      </c>
      <c r="I815" s="2">
        <f>Table2[[#This Row],[Закарпатська область]]*100</f>
        <v>80.597014925373131</v>
      </c>
      <c r="J815" s="2">
        <f>Table2[[#This Row],[Запорізька область]]*100</f>
        <v>90.159574468085097</v>
      </c>
      <c r="K815" s="2">
        <f>Table2[[#This Row],[Івано-Франківська область]]*100</f>
        <v>66.666666666666657</v>
      </c>
      <c r="L815" s="2">
        <f>Table2[[#This Row],[Київська область]]*100</f>
        <v>87.37373737373737</v>
      </c>
      <c r="M815" s="2">
        <f>Table2[[#This Row],[Кіровоградська область]]*100</f>
        <v>84.615384615384613</v>
      </c>
      <c r="N815" s="2">
        <f>Table2[[#This Row],[Луганська область]]*100</f>
        <v>90.551181102362193</v>
      </c>
      <c r="O815" s="2">
        <f>Table2[[#This Row],[Львівська область]]*100</f>
        <v>79.545454545454547</v>
      </c>
      <c r="P815" s="2">
        <f>Table2[[#This Row],[Миколаївська область]]*100</f>
        <v>94.805194805194802</v>
      </c>
      <c r="Q815" s="2">
        <f>Table2[[#This Row],[Одеська область]]*100</f>
        <v>95.785440613026822</v>
      </c>
      <c r="R815" s="2">
        <f>Table2[[#This Row],[Полтавська область]]*100</f>
        <v>88.963210702341129</v>
      </c>
      <c r="S815" s="2">
        <f>Table2[[#This Row],[Рівненська область]]*100</f>
        <v>93.037974683544306</v>
      </c>
      <c r="T815" s="2">
        <f>Table2[[#This Row],[Сумська область]]*100</f>
        <v>92.307692307692307</v>
      </c>
      <c r="U815" s="2">
        <f>Table2[[#This Row],[Тернопільська область]]*100</f>
        <v>90.196078431372555</v>
      </c>
      <c r="V815" s="2">
        <f>Table2[[#This Row],[Харківська область]]*100</f>
        <v>76.384839650145778</v>
      </c>
      <c r="W815" s="2">
        <f>Table2[[#This Row],[Херсонська область]]*100</f>
        <v>92.178770949720672</v>
      </c>
      <c r="X815" s="2">
        <f>Table2[[#This Row],[Хмельницька область]]*100</f>
        <v>79.220779220779221</v>
      </c>
      <c r="Y815" s="2">
        <f>Table2[[#This Row],[Черкаська область]]*100</f>
        <v>83.193277310924373</v>
      </c>
      <c r="Z815" s="2">
        <f>Table2[[#This Row],[Чернівецька область]]*100</f>
        <v>96.855345911949684</v>
      </c>
      <c r="AA815" s="2">
        <f>Table2[[#This Row],[Чернігівська область]]*100</f>
        <v>86.36363636363636</v>
      </c>
    </row>
    <row r="816" spans="1:27" x14ac:dyDescent="0.35">
      <c r="A816" s="1">
        <v>44148</v>
      </c>
      <c r="B816" t="s">
        <v>30</v>
      </c>
      <c r="C816" s="2">
        <f>Table2[[#This Row],[м.Київ]]*100</f>
        <v>45</v>
      </c>
      <c r="D816" s="2">
        <f>Table2[[#This Row],[Вінницька область]]*100</f>
        <v>24</v>
      </c>
      <c r="E816" s="2">
        <f>Table2[[#This Row],[Волинська область]]*100</f>
        <v>39</v>
      </c>
      <c r="F816" s="2">
        <f>Table2[[#This Row],[Дніпропетровська область]]*100</f>
        <v>33</v>
      </c>
      <c r="G816" s="2">
        <f>Table2[[#This Row],[Донецька область]]*100</f>
        <v>25</v>
      </c>
      <c r="H816" s="2">
        <f>Table2[[#This Row],[Житомирська область]]*100</f>
        <v>32</v>
      </c>
      <c r="I816" s="2">
        <f>Table2[[#This Row],[Закарпатська область]]*100</f>
        <v>59</v>
      </c>
      <c r="J816" s="2">
        <f>Table2[[#This Row],[Запорізька область]]*100</f>
        <v>40</v>
      </c>
      <c r="K816" s="2">
        <f>Table2[[#This Row],[Івано-Франківська область]]*100</f>
        <v>46</v>
      </c>
      <c r="L816" s="2">
        <f>Table2[[#This Row],[Київська область]]*100</f>
        <v>44</v>
      </c>
      <c r="M816" s="2">
        <f>Table2[[#This Row],[Кіровоградська область]]*100</f>
        <v>41</v>
      </c>
      <c r="N816" s="2">
        <f>Table2[[#This Row],[Луганська область]]*100</f>
        <v>28.000000000000004</v>
      </c>
      <c r="O816" s="2">
        <f>Table2[[#This Row],[Львівська область]]*100</f>
        <v>40</v>
      </c>
      <c r="P816" s="2">
        <f>Table2[[#This Row],[Миколаївська область]]*100</f>
        <v>32</v>
      </c>
      <c r="Q816" s="2">
        <f>Table2[[#This Row],[Одеська область]]*100</f>
        <v>27</v>
      </c>
      <c r="R816" s="2">
        <f>Table2[[#This Row],[Полтавська область]]*100</f>
        <v>38</v>
      </c>
      <c r="S816" s="2">
        <f>Table2[[#This Row],[Рівненська область]]*100</f>
        <v>48</v>
      </c>
      <c r="T816" s="2">
        <f>Table2[[#This Row],[Сумська область]]*100</f>
        <v>36</v>
      </c>
      <c r="U816" s="2">
        <f>Table2[[#This Row],[Тернопільська область]]*100</f>
        <v>21</v>
      </c>
      <c r="V816" s="2">
        <f>Table2[[#This Row],[Харківська область]]*100</f>
        <v>35</v>
      </c>
      <c r="W816" s="2">
        <f>Table2[[#This Row],[Херсонська область]]*100</f>
        <v>24</v>
      </c>
      <c r="X816" s="2">
        <f>Table2[[#This Row],[Хмельницька область]]*100</f>
        <v>47</v>
      </c>
      <c r="Y816" s="2">
        <f>Table2[[#This Row],[Черкаська область]]*100</f>
        <v>54</v>
      </c>
      <c r="Z816" s="2">
        <f>Table2[[#This Row],[Чернівецька область]]*100</f>
        <v>50</v>
      </c>
      <c r="AA816" s="2">
        <f>Table2[[#This Row],[Чернігівська область]]*100</f>
        <v>36</v>
      </c>
    </row>
    <row r="817" spans="1:27" x14ac:dyDescent="0.35">
      <c r="A817" s="1">
        <v>44148</v>
      </c>
      <c r="B817" t="s">
        <v>31</v>
      </c>
      <c r="C817" s="2">
        <f>Table2[[#This Row],[м.Київ]]*100</f>
        <v>9.0000000000000018</v>
      </c>
      <c r="D817" s="2">
        <f>Table2[[#This Row],[Вінницька область]]*100</f>
        <v>38</v>
      </c>
      <c r="E817" s="2">
        <f>Table2[[#This Row],[Волинська область]]*100</f>
        <v>12</v>
      </c>
      <c r="F817" s="2">
        <f>Table2[[#This Row],[Дніпропетровська область]]*100</f>
        <v>18</v>
      </c>
      <c r="G817" s="2">
        <f>Table2[[#This Row],[Донецька область]]*100</f>
        <v>31.999999999999996</v>
      </c>
      <c r="H817" s="2">
        <f>Table2[[#This Row],[Житомирська область]]*100</f>
        <v>24.000000000000004</v>
      </c>
      <c r="I817" s="2">
        <f>Table2[[#This Row],[Закарпатська область]]*100</f>
        <v>12</v>
      </c>
      <c r="J817" s="2">
        <f>Table2[[#This Row],[Запорізька область]]*100</f>
        <v>24</v>
      </c>
      <c r="K817" s="2">
        <f>Table2[[#This Row],[Івано-Франківська область]]*100</f>
        <v>10.999999999999993</v>
      </c>
      <c r="L817" s="2">
        <f>Table2[[#This Row],[Київська область]]*100</f>
        <v>18</v>
      </c>
      <c r="M817" s="2">
        <f>Table2[[#This Row],[Кіровоградська область]]*100</f>
        <v>7.0000000000000009</v>
      </c>
      <c r="N817" s="2">
        <f>Table2[[#This Row],[Луганська область]]*100</f>
        <v>15.999999999999998</v>
      </c>
      <c r="O817" s="2">
        <f>Table2[[#This Row],[Львівська область]]*100</f>
        <v>18.999999999999993</v>
      </c>
      <c r="P817" s="2">
        <f>Table2[[#This Row],[Миколаївська область]]*100</f>
        <v>20</v>
      </c>
      <c r="Q817" s="2">
        <f>Table2[[#This Row],[Одеська область]]*100</f>
        <v>18</v>
      </c>
      <c r="R817" s="2">
        <f>Table2[[#This Row],[Полтавська область]]*100</f>
        <v>34</v>
      </c>
      <c r="S817" s="2">
        <f>Table2[[#This Row],[Рівненська область]]*100</f>
        <v>13</v>
      </c>
      <c r="T817" s="2">
        <f>Table2[[#This Row],[Сумська область]]*100</f>
        <v>24</v>
      </c>
      <c r="U817" s="2">
        <f>Table2[[#This Row],[Тернопільська область]]*100</f>
        <v>7.9999999999999991</v>
      </c>
      <c r="V817" s="2">
        <f>Table2[[#This Row],[Харківська область]]*100</f>
        <v>18.000000000000004</v>
      </c>
      <c r="W817" s="2">
        <f>Table2[[#This Row],[Херсонська область]]*100</f>
        <v>0</v>
      </c>
      <c r="X817" s="2">
        <f>Table2[[#This Row],[Хмельницька область]]*100</f>
        <v>13</v>
      </c>
      <c r="Y817" s="2">
        <f>Table2[[#This Row],[Черкаська область]]*100</f>
        <v>9.9999999999999982</v>
      </c>
      <c r="Z817" s="2">
        <f>Table2[[#This Row],[Чернівецька область]]*100</f>
        <v>19.999999999999996</v>
      </c>
      <c r="AA817" s="2">
        <f>Table2[[#This Row],[Чернігівська область]]*100</f>
        <v>18.000000000000004</v>
      </c>
    </row>
    <row r="818" spans="1:27" x14ac:dyDescent="0.35">
      <c r="A818" s="1">
        <v>44148</v>
      </c>
      <c r="B818" t="s">
        <v>32</v>
      </c>
      <c r="C818" s="2">
        <f>Table2[[#This Row],[м.Київ]]*100</f>
        <v>54</v>
      </c>
      <c r="D818" s="2">
        <f>Table2[[#This Row],[Вінницька область]]*100</f>
        <v>62</v>
      </c>
      <c r="E818" s="2">
        <f>Table2[[#This Row],[Волинська область]]*100</f>
        <v>51</v>
      </c>
      <c r="F818" s="2">
        <f>Table2[[#This Row],[Дніпропетровська область]]*100</f>
        <v>51</v>
      </c>
      <c r="G818" s="2">
        <f>Table2[[#This Row],[Донецька область]]*100</f>
        <v>56.999999999999993</v>
      </c>
      <c r="H818" s="2">
        <f>Table2[[#This Row],[Житомирська область]]*100</f>
        <v>56.000000000000007</v>
      </c>
      <c r="I818" s="2">
        <f>Table2[[#This Row],[Закарпатська область]]*100</f>
        <v>71</v>
      </c>
      <c r="J818" s="2">
        <f>Table2[[#This Row],[Запорізька область]]*100</f>
        <v>64</v>
      </c>
      <c r="K818" s="2">
        <f>Table2[[#This Row],[Івано-Франківська область]]*100</f>
        <v>56.999999999999993</v>
      </c>
      <c r="L818" s="2">
        <f>Table2[[#This Row],[Київська область]]*100</f>
        <v>62</v>
      </c>
      <c r="M818" s="2">
        <f>Table2[[#This Row],[Кіровоградська область]]*100</f>
        <v>48</v>
      </c>
      <c r="N818" s="2">
        <f>Table2[[#This Row],[Луганська область]]*100</f>
        <v>44</v>
      </c>
      <c r="O818" s="2">
        <f>Table2[[#This Row],[Львівська область]]*100</f>
        <v>59</v>
      </c>
      <c r="P818" s="2">
        <f>Table2[[#This Row],[Миколаївська область]]*100</f>
        <v>52</v>
      </c>
      <c r="Q818" s="2">
        <f>Table2[[#This Row],[Одеська область]]*100</f>
        <v>45</v>
      </c>
      <c r="R818" s="2">
        <f>Table2[[#This Row],[Полтавська область]]*100</f>
        <v>72</v>
      </c>
      <c r="S818" s="2">
        <f>Table2[[#This Row],[Рівненська область]]*100</f>
        <v>61</v>
      </c>
      <c r="T818" s="2">
        <f>Table2[[#This Row],[Сумська область]]*100</f>
        <v>60</v>
      </c>
      <c r="U818" s="2">
        <f>Table2[[#This Row],[Тернопільська область]]*100</f>
        <v>28.999999999999996</v>
      </c>
      <c r="V818" s="2">
        <f>Table2[[#This Row],[Харківська область]]*100</f>
        <v>53</v>
      </c>
      <c r="W818" s="2">
        <f>Table2[[#This Row],[Херсонська область]]*100</f>
        <v>24</v>
      </c>
      <c r="X818" s="2">
        <f>Table2[[#This Row],[Хмельницька область]]*100</f>
        <v>60</v>
      </c>
      <c r="Y818" s="2">
        <f>Table2[[#This Row],[Черкаська область]]*100</f>
        <v>64</v>
      </c>
      <c r="Z818" s="2">
        <f>Table2[[#This Row],[Чернівецька область]]*100</f>
        <v>70</v>
      </c>
      <c r="AA818" s="2">
        <f>Table2[[#This Row],[Чернігівська область]]*100</f>
        <v>54</v>
      </c>
    </row>
    <row r="819" spans="1:27" x14ac:dyDescent="0.35">
      <c r="A819" s="1">
        <v>44148</v>
      </c>
      <c r="B819" t="s">
        <v>33</v>
      </c>
      <c r="C819" s="2">
        <f>Table2[[#This Row],[м.Київ]]*100</f>
        <v>46</v>
      </c>
      <c r="D819" s="2">
        <f>Table2[[#This Row],[Вінницька область]]*100</f>
        <v>38</v>
      </c>
      <c r="E819" s="2">
        <f>Table2[[#This Row],[Волинська область]]*100</f>
        <v>49</v>
      </c>
      <c r="F819" s="2">
        <f>Table2[[#This Row],[Дніпропетровська область]]*100</f>
        <v>49</v>
      </c>
      <c r="G819" s="2">
        <f>Table2[[#This Row],[Донецька область]]*100</f>
        <v>43.000000000000007</v>
      </c>
      <c r="H819" s="2">
        <f>Table2[[#This Row],[Житомирська область]]*100</f>
        <v>43.999999999999993</v>
      </c>
      <c r="I819" s="2">
        <f>Table2[[#This Row],[Закарпатська область]]*100</f>
        <v>29.000000000000004</v>
      </c>
      <c r="J819" s="2">
        <f>Table2[[#This Row],[Запорізька область]]*100</f>
        <v>36</v>
      </c>
      <c r="K819" s="2">
        <f>Table2[[#This Row],[Івано-Франківська область]]*100</f>
        <v>43.000000000000007</v>
      </c>
      <c r="L819" s="2">
        <f>Table2[[#This Row],[Київська область]]*100</f>
        <v>38</v>
      </c>
      <c r="M819" s="2">
        <f>Table2[[#This Row],[Кіровоградська область]]*100</f>
        <v>52</v>
      </c>
      <c r="N819" s="2">
        <f>Table2[[#This Row],[Луганська область]]*100</f>
        <v>56.000000000000007</v>
      </c>
      <c r="O819" s="2">
        <f>Table2[[#This Row],[Львівська область]]*100</f>
        <v>41</v>
      </c>
      <c r="P819" s="2">
        <f>Table2[[#This Row],[Миколаївська область]]*100</f>
        <v>48</v>
      </c>
      <c r="Q819" s="2">
        <f>Table2[[#This Row],[Одеська область]]*100</f>
        <v>55.000000000000007</v>
      </c>
      <c r="R819" s="2">
        <f>Table2[[#This Row],[Полтавська область]]*100</f>
        <v>28.000000000000004</v>
      </c>
      <c r="S819" s="2">
        <f>Table2[[#This Row],[Рівненська область]]*100</f>
        <v>39</v>
      </c>
      <c r="T819" s="2">
        <f>Table2[[#This Row],[Сумська область]]*100</f>
        <v>40</v>
      </c>
      <c r="U819" s="2">
        <f>Table2[[#This Row],[Тернопільська область]]*100</f>
        <v>71</v>
      </c>
      <c r="V819" s="2">
        <f>Table2[[#This Row],[Харківська область]]*100</f>
        <v>47</v>
      </c>
      <c r="W819" s="2">
        <f>Table2[[#This Row],[Херсонська область]]*100</f>
        <v>76</v>
      </c>
      <c r="X819" s="2">
        <f>Table2[[#This Row],[Хмельницька область]]*100</f>
        <v>40</v>
      </c>
      <c r="Y819" s="2">
        <f>Table2[[#This Row],[Черкаська область]]*100</f>
        <v>36</v>
      </c>
      <c r="Z819" s="2">
        <f>Table2[[#This Row],[Чернівецька область]]*100</f>
        <v>30.000000000000004</v>
      </c>
      <c r="AA819" s="2">
        <f>Table2[[#This Row],[Чернігівська область]]*100</f>
        <v>46</v>
      </c>
    </row>
    <row r="820" spans="1:27" x14ac:dyDescent="0.35">
      <c r="A820" s="1">
        <v>44148</v>
      </c>
      <c r="B820" t="s">
        <v>46</v>
      </c>
      <c r="C820" s="2">
        <f>Table2[[#This Row],[м.Київ]]*100</f>
        <v>26</v>
      </c>
      <c r="D820" s="2">
        <f>Table2[[#This Row],[Вінницька область]]*100</f>
        <v>52</v>
      </c>
      <c r="E820" s="2">
        <f>Table2[[#This Row],[Волинська область]]*100</f>
        <v>31</v>
      </c>
      <c r="F820" s="2">
        <f>Table2[[#This Row],[Дніпропетровська область]]*100</f>
        <v>32</v>
      </c>
      <c r="G820" s="2">
        <f>Table2[[#This Row],[Донецька область]]*100</f>
        <v>45</v>
      </c>
      <c r="H820" s="2">
        <f>Table2[[#This Row],[Житомирська область]]*100</f>
        <v>47</v>
      </c>
      <c r="I820" s="2">
        <f>Table2[[#This Row],[Закарпатська область]]*100</f>
        <v>37</v>
      </c>
      <c r="J820" s="2">
        <f>Table2[[#This Row],[Запорізька область]]*100</f>
        <v>57.999999999999993</v>
      </c>
      <c r="K820" s="2">
        <f>Table2[[#This Row],[Івано-Франківська область]]*100</f>
        <v>39</v>
      </c>
      <c r="L820" s="2">
        <f>Table2[[#This Row],[Київська область]]*100</f>
        <v>55.000000000000007</v>
      </c>
      <c r="M820" s="2">
        <f>Table2[[#This Row],[Кіровоградська область]]*100</f>
        <v>42</v>
      </c>
      <c r="N820" s="2">
        <f>Table2[[#This Row],[Луганська область]]*100</f>
        <v>24</v>
      </c>
      <c r="O820" s="2">
        <f>Table2[[#This Row],[Львівська область]]*100</f>
        <v>45</v>
      </c>
      <c r="P820" s="2">
        <f>Table2[[#This Row],[Миколаївська область]]*100</f>
        <v>41</v>
      </c>
      <c r="Q820" s="2">
        <f>Table2[[#This Row],[Одеська область]]*100</f>
        <v>38</v>
      </c>
      <c r="R820" s="2">
        <f>Table2[[#This Row],[Полтавська область]]*100</f>
        <v>56.999999999999993</v>
      </c>
      <c r="S820" s="2">
        <f>Table2[[#This Row],[Рівненська область]]*100</f>
        <v>37</v>
      </c>
      <c r="T820" s="2">
        <f>Table2[[#This Row],[Сумська область]]*100</f>
        <v>60</v>
      </c>
      <c r="U820" s="2">
        <f>Table2[[#This Row],[Тернопільська область]]*100</f>
        <v>39</v>
      </c>
      <c r="V820" s="2">
        <f>Table2[[#This Row],[Харківська область]]*100</f>
        <v>25</v>
      </c>
      <c r="W820" s="2">
        <f>Table2[[#This Row],[Херсонська область]]*100</f>
        <v>76</v>
      </c>
      <c r="X820" s="2">
        <f>Table2[[#This Row],[Хмельницька область]]*100</f>
        <v>56.999999999999993</v>
      </c>
      <c r="Y820" s="2">
        <f>Table2[[#This Row],[Черкаська область]]*100</f>
        <v>50</v>
      </c>
      <c r="Z820" s="2">
        <f>Table2[[#This Row],[Чернівецька область]]*100</f>
        <v>48</v>
      </c>
      <c r="AA820" s="2">
        <f>Table2[[#This Row],[Чернігівська область]]*100</f>
        <v>38</v>
      </c>
    </row>
    <row r="821" spans="1:27" x14ac:dyDescent="0.35">
      <c r="A821" s="1">
        <v>44148</v>
      </c>
      <c r="B821" t="s">
        <v>47</v>
      </c>
      <c r="C821" s="2">
        <f>Table2[[#This Row],[м.Київ]]*100</f>
        <v>74.665551839464882</v>
      </c>
      <c r="D821" s="2">
        <f>Table2[[#This Row],[Вінницька область]]*100</f>
        <v>45.471877979027646</v>
      </c>
      <c r="E821" s="2">
        <f>Table2[[#This Row],[Волинська область]]*100</f>
        <v>62.30248306997742</v>
      </c>
      <c r="F821" s="2">
        <f>Table2[[#This Row],[Дніпропетровська область]]*100</f>
        <v>51.779230210602755</v>
      </c>
      <c r="G821" s="2">
        <f>Table2[[#This Row],[Донецька область]]*100</f>
        <v>77.458659704090522</v>
      </c>
      <c r="H821" s="2">
        <f>Table2[[#This Row],[Житомирська область]]*100</f>
        <v>37.607573149741825</v>
      </c>
      <c r="I821" s="2">
        <f>Table2[[#This Row],[Закарпатська область]]*100</f>
        <v>85.436893203883486</v>
      </c>
      <c r="J821" s="2">
        <f>Table2[[#This Row],[Запорізька область]]*100</f>
        <v>61.190476190476197</v>
      </c>
      <c r="K821" s="2">
        <f>Table2[[#This Row],[Івано-Франківська область]]*100</f>
        <v>30.02680965147453</v>
      </c>
      <c r="L821" s="2">
        <f>Table2[[#This Row],[Київська область]]*100</f>
        <v>68.469991546914628</v>
      </c>
      <c r="M821" s="2">
        <f>Table2[[#This Row],[Кіровоградська область]]*100</f>
        <v>56.8</v>
      </c>
      <c r="N821" s="2">
        <f>Table2[[#This Row],[Луганська область]]*100</f>
        <v>40.306122448979593</v>
      </c>
      <c r="O821" s="2">
        <f>Table2[[#This Row],[Львівська область]]*100</f>
        <v>58.2286432160804</v>
      </c>
      <c r="P821" s="2">
        <f>Table2[[#This Row],[Миколаївська область]]*100</f>
        <v>57.952755905511808</v>
      </c>
      <c r="Q821" s="2">
        <f>Table2[[#This Row],[Одеська область]]*100</f>
        <v>84.609435421500393</v>
      </c>
      <c r="R821" s="2">
        <f>Table2[[#This Row],[Полтавська область]]*100</f>
        <v>36.055276381909543</v>
      </c>
      <c r="S821" s="2">
        <f>Table2[[#This Row],[Рівненська область]]*100</f>
        <v>59.81981981981982</v>
      </c>
      <c r="T821" s="2">
        <f>Table2[[#This Row],[Сумська область]]*100</f>
        <v>73.111395646606908</v>
      </c>
      <c r="U821" s="2">
        <f>Table2[[#This Row],[Тернопільська область]]*100</f>
        <v>44.926108374384235</v>
      </c>
      <c r="V821" s="2">
        <f>Table2[[#This Row],[Харківська область]]*100</f>
        <v>82.479508196721312</v>
      </c>
      <c r="W821" s="2">
        <f>Table2[[#This Row],[Херсонська область]]*100</f>
        <v>20.921155347384857</v>
      </c>
      <c r="X821" s="2">
        <f>Table2[[#This Row],[Хмельницька область]]*100</f>
        <v>50.355169692186266</v>
      </c>
      <c r="Y821" s="2">
        <f>Table2[[#This Row],[Черкаська область]]*100</f>
        <v>97.792494481236204</v>
      </c>
      <c r="Z821" s="2">
        <f>Table2[[#This Row],[Чернівецька область]]*100</f>
        <v>51.68539325842697</v>
      </c>
      <c r="AA821" s="2">
        <f>Table2[[#This Row],[Чернігівська область]]*100</f>
        <v>53.228962818003907</v>
      </c>
    </row>
    <row r="822" spans="1:27" x14ac:dyDescent="0.35">
      <c r="A822" s="1">
        <v>44148</v>
      </c>
      <c r="B822" t="s">
        <v>48</v>
      </c>
      <c r="C822" s="2">
        <f>Table2[[#This Row],[м.Київ]]*100</f>
        <v>25.334448160535118</v>
      </c>
      <c r="D822" s="2">
        <f>Table2[[#This Row],[Вінницька область]]*100</f>
        <v>54.528122020972361</v>
      </c>
      <c r="E822" s="2">
        <f>Table2[[#This Row],[Волинська область]]*100</f>
        <v>37.697516930022573</v>
      </c>
      <c r="F822" s="2">
        <f>Table2[[#This Row],[Дніпропетровська область]]*100</f>
        <v>48.220769789397238</v>
      </c>
      <c r="G822" s="2">
        <f>Table2[[#This Row],[Донецька область]]*100</f>
        <v>22.541340295909489</v>
      </c>
      <c r="H822" s="2">
        <f>Table2[[#This Row],[Житомирська область]]*100</f>
        <v>62.392426850258175</v>
      </c>
      <c r="I822" s="2">
        <f>Table2[[#This Row],[Закарпатська область]]*100</f>
        <v>14.563106796116504</v>
      </c>
      <c r="J822" s="2">
        <f>Table2[[#This Row],[Запорізька область]]*100</f>
        <v>38.80952380952381</v>
      </c>
      <c r="K822" s="2">
        <f>Table2[[#This Row],[Івано-Франківська область]]*100</f>
        <v>69.973190348525478</v>
      </c>
      <c r="L822" s="2">
        <f>Table2[[#This Row],[Київська область]]*100</f>
        <v>31.530008453085379</v>
      </c>
      <c r="M822" s="2">
        <f>Table2[[#This Row],[Кіровоградська область]]*100</f>
        <v>43.2</v>
      </c>
      <c r="N822" s="2">
        <f>Table2[[#This Row],[Луганська область]]*100</f>
        <v>59.693877551020414</v>
      </c>
      <c r="O822" s="2">
        <f>Table2[[#This Row],[Львівська область]]*100</f>
        <v>41.7713567839196</v>
      </c>
      <c r="P822" s="2">
        <f>Table2[[#This Row],[Миколаївська область]]*100</f>
        <v>42.047244094488192</v>
      </c>
      <c r="Q822" s="2">
        <f>Table2[[#This Row],[Одеська область]]*100</f>
        <v>15.390564578499614</v>
      </c>
      <c r="R822" s="2">
        <f>Table2[[#This Row],[Полтавська область]]*100</f>
        <v>63.94472361809045</v>
      </c>
      <c r="S822" s="2">
        <f>Table2[[#This Row],[Рівненська область]]*100</f>
        <v>40.18018018018018</v>
      </c>
      <c r="T822" s="2">
        <f>Table2[[#This Row],[Сумська область]]*100</f>
        <v>26.888604353393085</v>
      </c>
      <c r="U822" s="2">
        <f>Table2[[#This Row],[Тернопільська область]]*100</f>
        <v>55.073891625615765</v>
      </c>
      <c r="V822" s="2">
        <f>Table2[[#This Row],[Харківська область]]*100</f>
        <v>17.520491803278688</v>
      </c>
      <c r="W822" s="2">
        <f>Table2[[#This Row],[Херсонська область]]*100</f>
        <v>79.078844652615146</v>
      </c>
      <c r="X822" s="2">
        <f>Table2[[#This Row],[Хмельницька область]]*100</f>
        <v>49.644830307813734</v>
      </c>
      <c r="Y822" s="2">
        <f>Table2[[#This Row],[Черкаська область]]*100</f>
        <v>2.2075055187637971</v>
      </c>
      <c r="Z822" s="2">
        <f>Table2[[#This Row],[Чернівецька область]]*100</f>
        <v>48.314606741573037</v>
      </c>
      <c r="AA822" s="2">
        <f>Table2[[#This Row],[Чернігівська область]]*100</f>
        <v>46.771037181996086</v>
      </c>
    </row>
    <row r="823" spans="1:27" x14ac:dyDescent="0.35">
      <c r="A823" s="1">
        <v>44148</v>
      </c>
      <c r="B823" t="s">
        <v>49</v>
      </c>
      <c r="C823" s="2">
        <f>Table2[[#This Row],[м.Київ]]*100</f>
        <v>65.137614678899084</v>
      </c>
      <c r="D823" s="2">
        <f>Table2[[#This Row],[Вінницька область]]*100</f>
        <v>28.654970760233915</v>
      </c>
      <c r="E823" s="2">
        <f>Table2[[#This Row],[Волинська область]]*100</f>
        <v>46.086956521739133</v>
      </c>
      <c r="F823" s="2">
        <f>Table2[[#This Row],[Дніпропетровська область]]*100</f>
        <v>44.549763033175353</v>
      </c>
      <c r="G823" s="2">
        <f>Table2[[#This Row],[Донецька область]]*100</f>
        <v>88.63636363636364</v>
      </c>
      <c r="H823" s="2">
        <f>Table2[[#This Row],[Житомирська область]]*100</f>
        <v>30.198019801980198</v>
      </c>
      <c r="I823" s="2">
        <f>Table2[[#This Row],[Закарпатська область]]*100</f>
        <v>63.934426229508205</v>
      </c>
      <c r="J823" s="2">
        <f>Table2[[#This Row],[Запорізька область]]*100</f>
        <v>45.833333333333329</v>
      </c>
      <c r="K823" s="2">
        <f>Table2[[#This Row],[Івано-Франківська область]]*100</f>
        <v>69.892473118279568</v>
      </c>
      <c r="L823" s="2">
        <f>Table2[[#This Row],[Київська область]]*100</f>
        <v>56.310679611650485</v>
      </c>
      <c r="M823" s="2">
        <f>Table2[[#This Row],[Кіровоградська область]]*100</f>
        <v>33.333333333333329</v>
      </c>
      <c r="N823" s="2">
        <f>Table2[[#This Row],[Луганська область]]*100</f>
        <v>32.558139534883722</v>
      </c>
      <c r="O823" s="2">
        <f>Table2[[#This Row],[Львівська область]]*100</f>
        <v>69.026548672566364</v>
      </c>
      <c r="P823" s="2">
        <f>Table2[[#This Row],[Миколаївська область]]*100</f>
        <v>44.117647058823529</v>
      </c>
      <c r="Q823" s="2">
        <f>Table2[[#This Row],[Одеська область]]*100</f>
        <v>18.266253869969042</v>
      </c>
      <c r="R823" s="2">
        <f>Table2[[#This Row],[Полтавська область]]*100</f>
        <v>35.625</v>
      </c>
      <c r="S823" s="2">
        <f>Table2[[#This Row],[Рівненська область]]*100</f>
        <v>46.36363636363636</v>
      </c>
      <c r="T823" s="2">
        <f>Table2[[#This Row],[Сумська область]]*100</f>
        <v>49.333333333333336</v>
      </c>
      <c r="U823" s="2">
        <f>Table2[[#This Row],[Тернопільська область]]*100</f>
        <v>37.768240343347642</v>
      </c>
      <c r="V823" s="2">
        <f>Table2[[#This Row],[Харківська область]]*100</f>
        <v>54.185022026431717</v>
      </c>
      <c r="W823" s="2">
        <f>Table2[[#This Row],[Херсонська область]]*100</f>
        <v>96.875</v>
      </c>
      <c r="X823" s="2">
        <f>Table2[[#This Row],[Хмельницька область]]*100</f>
        <v>56.115107913669057</v>
      </c>
      <c r="Y823" s="2">
        <f>Table2[[#This Row],[Черкаська область]]*100</f>
        <v>71.311475409836063</v>
      </c>
      <c r="Z823" s="2">
        <f>Table2[[#This Row],[Чернівецька область]]*100</f>
        <v>78.813559322033896</v>
      </c>
      <c r="AA823" s="2">
        <f>Table2[[#This Row],[Чернігівська область]]*100</f>
        <v>26.119402985074625</v>
      </c>
    </row>
    <row r="824" spans="1:27" x14ac:dyDescent="0.35">
      <c r="A824" s="1">
        <v>44148</v>
      </c>
      <c r="B824" t="s">
        <v>50</v>
      </c>
      <c r="C824" s="2">
        <f>Table2[[#This Row],[м.Київ]]*100</f>
        <v>34.862385321100916</v>
      </c>
      <c r="D824" s="2">
        <f>Table2[[#This Row],[Вінницька область]]*100</f>
        <v>71.345029239766077</v>
      </c>
      <c r="E824" s="2">
        <f>Table2[[#This Row],[Волинська область]]*100</f>
        <v>53.913043478260867</v>
      </c>
      <c r="F824" s="2">
        <f>Table2[[#This Row],[Дніпропетровська область]]*100</f>
        <v>55.45023696682464</v>
      </c>
      <c r="G824" s="2">
        <f>Table2[[#This Row],[Донецька область]]*100</f>
        <v>11.363636363636363</v>
      </c>
      <c r="H824" s="2">
        <f>Table2[[#This Row],[Житомирська область]]*100</f>
        <v>69.801980198019791</v>
      </c>
      <c r="I824" s="2">
        <f>Table2[[#This Row],[Закарпатська область]]*100</f>
        <v>36.065573770491802</v>
      </c>
      <c r="J824" s="2">
        <f>Table2[[#This Row],[Запорізька область]]*100</f>
        <v>54.166666666666664</v>
      </c>
      <c r="K824" s="2">
        <f>Table2[[#This Row],[Івано-Франківська область]]*100</f>
        <v>30.107526881720432</v>
      </c>
      <c r="L824" s="2">
        <f>Table2[[#This Row],[Київська область]]*100</f>
        <v>43.689320388349515</v>
      </c>
      <c r="M824" s="2">
        <f>Table2[[#This Row],[Кіровоградська область]]*100</f>
        <v>66.666666666666657</v>
      </c>
      <c r="N824" s="2">
        <f>Table2[[#This Row],[Луганська область]]*100</f>
        <v>67.441860465116278</v>
      </c>
      <c r="O824" s="2">
        <f>Table2[[#This Row],[Львівська область]]*100</f>
        <v>30.973451327433626</v>
      </c>
      <c r="P824" s="2">
        <f>Table2[[#This Row],[Миколаївська область]]*100</f>
        <v>55.882352941176471</v>
      </c>
      <c r="Q824" s="2">
        <f>Table2[[#This Row],[Одеська область]]*100</f>
        <v>81.733746130030966</v>
      </c>
      <c r="R824" s="2">
        <f>Table2[[#This Row],[Полтавська область]]*100</f>
        <v>64.375</v>
      </c>
      <c r="S824" s="2">
        <f>Table2[[#This Row],[Рівненська область]]*100</f>
        <v>53.63636363636364</v>
      </c>
      <c r="T824" s="2">
        <f>Table2[[#This Row],[Сумська область]]*100</f>
        <v>50.666666666666671</v>
      </c>
      <c r="U824" s="2">
        <f>Table2[[#This Row],[Тернопільська область]]*100</f>
        <v>62.231759656652365</v>
      </c>
      <c r="V824" s="2">
        <f>Table2[[#This Row],[Харківська область]]*100</f>
        <v>45.814977973568283</v>
      </c>
      <c r="W824" s="2">
        <f>Table2[[#This Row],[Херсонська область]]*100</f>
        <v>3.125</v>
      </c>
      <c r="X824" s="2">
        <f>Table2[[#This Row],[Хмельницька область]]*100</f>
        <v>43.884892086330936</v>
      </c>
      <c r="Y824" s="2">
        <f>Table2[[#This Row],[Черкаська область]]*100</f>
        <v>28.688524590163933</v>
      </c>
      <c r="Z824" s="2">
        <f>Table2[[#This Row],[Чернівецька область]]*100</f>
        <v>21.1864406779661</v>
      </c>
      <c r="AA824" s="2">
        <f>Table2[[#This Row],[Чернігівська область]]*100</f>
        <v>73.880597014925371</v>
      </c>
    </row>
    <row r="825" spans="1:27" x14ac:dyDescent="0.35">
      <c r="A825" s="1">
        <v>44148</v>
      </c>
      <c r="B825" t="s">
        <v>51</v>
      </c>
      <c r="C825" s="2">
        <f>Table2[[#This Row],[м.Київ]]*100</f>
        <v>16.836734693877549</v>
      </c>
      <c r="D825" s="2">
        <f>Table2[[#This Row],[Вінницька область]]*100</f>
        <v>28.02547770700637</v>
      </c>
      <c r="E825" s="2">
        <f>Table2[[#This Row],[Волинська область]]*100</f>
        <v>8.6092715231788084</v>
      </c>
      <c r="F825" s="2">
        <f>Table2[[#This Row],[Дніпропетровська область]]*100</f>
        <v>1.7699115044247788</v>
      </c>
      <c r="G825" s="2">
        <f>Table2[[#This Row],[Донецька область]]*100</f>
        <v>8.1447963800904972</v>
      </c>
      <c r="H825" s="2">
        <f>Table2[[#This Row],[Житомирська область]]*100</f>
        <v>9.1787439613526569</v>
      </c>
      <c r="I825" s="2">
        <f>Table2[[#This Row],[Закарпатська область]]*100</f>
        <v>20.149253731343283</v>
      </c>
      <c r="J825" s="2">
        <f>Table2[[#This Row],[Запорізька область]]*100</f>
        <v>10.106382978723403</v>
      </c>
      <c r="K825" s="2">
        <f>Table2[[#This Row],[Івано-Франківська область]]*100</f>
        <v>33.928571428571431</v>
      </c>
      <c r="L825" s="2">
        <f>Table2[[#This Row],[Київська область]]*100</f>
        <v>12.135922330097088</v>
      </c>
      <c r="M825" s="2">
        <f>Table2[[#This Row],[Кіровоградська область]]*100</f>
        <v>32.692307692307693</v>
      </c>
      <c r="N825" s="2">
        <f>Table2[[#This Row],[Луганська область]]*100</f>
        <v>10.236220472440944</v>
      </c>
      <c r="O825" s="2">
        <f>Table2[[#This Row],[Львівська область]]*100</f>
        <v>18.636363636363637</v>
      </c>
      <c r="P825" s="2">
        <f>Table2[[#This Row],[Миколаївська область]]*100</f>
        <v>5.1948051948051948</v>
      </c>
      <c r="Q825" s="2">
        <f>Table2[[#This Row],[Одеська область]]*100</f>
        <v>3.8314176245210727</v>
      </c>
      <c r="R825" s="2">
        <f>Table2[[#This Row],[Полтавська область]]*100</f>
        <v>11.705685618729097</v>
      </c>
      <c r="S825" s="2">
        <f>Table2[[#This Row],[Рівненська область]]*100</f>
        <v>6.962025316455696</v>
      </c>
      <c r="T825" s="2">
        <f>Table2[[#This Row],[Сумська область]]*100</f>
        <v>6.9230769230769234</v>
      </c>
      <c r="U825" s="2">
        <f>Table2[[#This Row],[Тернопільська область]]*100</f>
        <v>10.294117647058822</v>
      </c>
      <c r="V825" s="2">
        <f>Table2[[#This Row],[Харківська область]]*100</f>
        <v>22.284122562674096</v>
      </c>
      <c r="W825" s="2">
        <f>Table2[[#This Row],[Херсонська область]]*100</f>
        <v>7.8212290502793298</v>
      </c>
      <c r="X825" s="2">
        <f>Table2[[#This Row],[Хмельницька область]]*100</f>
        <v>22.727272727272727</v>
      </c>
      <c r="Y825" s="2">
        <f>Table2[[#This Row],[Черкаська область]]*100</f>
        <v>15.126050420168067</v>
      </c>
      <c r="Z825" s="2">
        <f>Table2[[#This Row],[Чернівецька область]]*100</f>
        <v>3.7735849056603774</v>
      </c>
      <c r="AA825" s="2">
        <f>Table2[[#This Row],[Чернігівська область]]*100</f>
        <v>14.184397163120568</v>
      </c>
    </row>
    <row r="826" spans="1:27" x14ac:dyDescent="0.35">
      <c r="A826" s="1">
        <v>44148</v>
      </c>
      <c r="B826" t="s">
        <v>52</v>
      </c>
      <c r="C826" s="2">
        <f>Table2[[#This Row],[м.Київ]]*100</f>
        <v>83.16326530612244</v>
      </c>
      <c r="D826" s="2">
        <f>Table2[[#This Row],[Вінницька область]]*100</f>
        <v>71.974522292993626</v>
      </c>
      <c r="E826" s="2">
        <f>Table2[[#This Row],[Волинська область]]*100</f>
        <v>91.390728476821195</v>
      </c>
      <c r="F826" s="2">
        <f>Table2[[#This Row],[Дніпропетровська область]]*100</f>
        <v>98.230088495575217</v>
      </c>
      <c r="G826" s="2">
        <f>Table2[[#This Row],[Донецька область]]*100</f>
        <v>91.855203619909503</v>
      </c>
      <c r="H826" s="2">
        <f>Table2[[#This Row],[Житомирська область]]*100</f>
        <v>90.821256038647348</v>
      </c>
      <c r="I826" s="2">
        <f>Table2[[#This Row],[Закарпатська область]]*100</f>
        <v>79.850746268656707</v>
      </c>
      <c r="J826" s="2">
        <f>Table2[[#This Row],[Запорізька область]]*100</f>
        <v>89.893617021276597</v>
      </c>
      <c r="K826" s="2">
        <f>Table2[[#This Row],[Івано-Франківська область]]*100</f>
        <v>66.071428571428569</v>
      </c>
      <c r="L826" s="2">
        <f>Table2[[#This Row],[Київська область]]*100</f>
        <v>87.864077669902912</v>
      </c>
      <c r="M826" s="2">
        <f>Table2[[#This Row],[Кіровоградська область]]*100</f>
        <v>67.307692307692307</v>
      </c>
      <c r="N826" s="2">
        <f>Table2[[#This Row],[Луганська область]]*100</f>
        <v>89.763779527559052</v>
      </c>
      <c r="O826" s="2">
        <f>Table2[[#This Row],[Львівська область]]*100</f>
        <v>81.36363636363636</v>
      </c>
      <c r="P826" s="2">
        <f>Table2[[#This Row],[Миколаївська область]]*100</f>
        <v>94.805194805194802</v>
      </c>
      <c r="Q826" s="2">
        <f>Table2[[#This Row],[Одеська область]]*100</f>
        <v>96.168582375478934</v>
      </c>
      <c r="R826" s="2">
        <f>Table2[[#This Row],[Полтавська область]]*100</f>
        <v>88.294314381270894</v>
      </c>
      <c r="S826" s="2">
        <f>Table2[[#This Row],[Рівненська область]]*100</f>
        <v>93.037974683544306</v>
      </c>
      <c r="T826" s="2">
        <f>Table2[[#This Row],[Сумська область]]*100</f>
        <v>93.07692307692308</v>
      </c>
      <c r="U826" s="2">
        <f>Table2[[#This Row],[Тернопільська область]]*100</f>
        <v>89.705882352941174</v>
      </c>
      <c r="V826" s="2">
        <f>Table2[[#This Row],[Харківська область]]*100</f>
        <v>77.715877437325915</v>
      </c>
      <c r="W826" s="2">
        <f>Table2[[#This Row],[Херсонська область]]*100</f>
        <v>92.178770949720672</v>
      </c>
      <c r="X826" s="2">
        <f>Table2[[#This Row],[Хмельницька область]]*100</f>
        <v>77.272727272727266</v>
      </c>
      <c r="Y826" s="2">
        <f>Table2[[#This Row],[Черкаська область]]*100</f>
        <v>84.87394957983193</v>
      </c>
      <c r="Z826" s="2">
        <f>Table2[[#This Row],[Чернівецька область]]*100</f>
        <v>96.226415094339629</v>
      </c>
      <c r="AA826" s="2">
        <f>Table2[[#This Row],[Чернігівська область]]*100</f>
        <v>85.815602836879435</v>
      </c>
    </row>
    <row r="827" spans="1:27" x14ac:dyDescent="0.35">
      <c r="A827" s="1">
        <v>44149</v>
      </c>
      <c r="B827" t="s">
        <v>30</v>
      </c>
      <c r="C827" s="2">
        <f>Table2[[#This Row],[м.Київ]]*100</f>
        <v>43.401299574277388</v>
      </c>
      <c r="D827" s="2">
        <f>Table2[[#This Row],[Вінницька область]]*100</f>
        <v>24.248599083036169</v>
      </c>
      <c r="E827" s="2">
        <f>Table2[[#This Row],[Волинська область]]*100</f>
        <v>36.297903109182933</v>
      </c>
      <c r="F827" s="2">
        <f>Table2[[#This Row],[Дніпропетровська область]]*100</f>
        <v>32.33404710920771</v>
      </c>
      <c r="G827" s="2">
        <f>Table2[[#This Row],[Донецька область]]*100</f>
        <v>23.68752624947501</v>
      </c>
      <c r="H827" s="2">
        <f>Table2[[#This Row],[Житомирська область]]*100</f>
        <v>28.560157790927022</v>
      </c>
      <c r="I827" s="2">
        <f>Table2[[#This Row],[Закарпатська область]]*100</f>
        <v>53.586005830903794</v>
      </c>
      <c r="J827" s="2">
        <f>Table2[[#This Row],[Запорізька область]]*100</f>
        <v>38.769384692346172</v>
      </c>
      <c r="K827" s="2">
        <f>Table2[[#This Row],[Івано-Франківська область]]*100</f>
        <v>45.596038203042092</v>
      </c>
      <c r="L827" s="2">
        <f>Table2[[#This Row],[Київська область]]*100</f>
        <v>43.1640625</v>
      </c>
      <c r="M827" s="2">
        <f>Table2[[#This Row],[Кіровоградська область]]*100</f>
        <v>39.469026548672566</v>
      </c>
      <c r="N827" s="2">
        <f>Table2[[#This Row],[Луганська область]]*100</f>
        <v>27.616645649432535</v>
      </c>
      <c r="O827" s="2">
        <f>Table2[[#This Row],[Львівська область]]*100</f>
        <v>37.245337159253943</v>
      </c>
      <c r="P827" s="2">
        <f>Table2[[#This Row],[Миколаївська область]]*100</f>
        <v>32.201086956521742</v>
      </c>
      <c r="Q827" s="2">
        <f>Table2[[#This Row],[Одеська область]]*100</f>
        <v>26.551373346897257</v>
      </c>
      <c r="R827" s="2">
        <f>Table2[[#This Row],[Полтавська область]]*100</f>
        <v>36.219221604447974</v>
      </c>
      <c r="S827" s="2">
        <f>Table2[[#This Row],[Рівненська область]]*100</f>
        <v>43.929058663028648</v>
      </c>
      <c r="T827" s="2">
        <f>Table2[[#This Row],[Сумська область]]*100</f>
        <v>36.784511784511785</v>
      </c>
      <c r="U827" s="2">
        <f>Table2[[#This Row],[Тернопільська область]]*100</f>
        <v>20.88607594936709</v>
      </c>
      <c r="V827" s="2">
        <f>Table2[[#This Row],[Харківська область]]*100</f>
        <v>36.341397118782275</v>
      </c>
      <c r="W827" s="2">
        <f>Table2[[#This Row],[Херсонська область]]*100</f>
        <v>23.874151758173966</v>
      </c>
      <c r="X827" s="2">
        <f>Table2[[#This Row],[Хмельницька область]]*100</f>
        <v>42.915904936014627</v>
      </c>
      <c r="Y827" s="2">
        <f>Table2[[#This Row],[Черкаська область]]*100</f>
        <v>58.4971098265896</v>
      </c>
      <c r="Z827" s="2">
        <f>Table2[[#This Row],[Чернівецька область]]*100</f>
        <v>47.676056338028168</v>
      </c>
      <c r="AA827" s="2">
        <f>Table2[[#This Row],[Чернігівська область]]*100</f>
        <v>37.688044338875692</v>
      </c>
    </row>
    <row r="828" spans="1:27" x14ac:dyDescent="0.35">
      <c r="A828" s="1">
        <v>44149</v>
      </c>
      <c r="B828" t="s">
        <v>31</v>
      </c>
      <c r="C828" s="2">
        <f>Table2[[#This Row],[м.Київ]]*100</f>
        <v>7.0132198073045053</v>
      </c>
      <c r="D828" s="2">
        <f>Table2[[#This Row],[Вінницька область]]*100</f>
        <v>35.252165053489563</v>
      </c>
      <c r="E828" s="2">
        <f>Table2[[#This Row],[Волинська область]]*100</f>
        <v>12.436731742588576</v>
      </c>
      <c r="F828" s="2">
        <f>Table2[[#This Row],[Дніпропетровська область]]*100</f>
        <v>14.941708303592671</v>
      </c>
      <c r="G828" s="2">
        <f>Table2[[#This Row],[Донецька область]]*100</f>
        <v>31.079378412431748</v>
      </c>
      <c r="H828" s="2">
        <f>Table2[[#This Row],[Житомирська область]]*100</f>
        <v>22.051282051282051</v>
      </c>
      <c r="I828" s="2">
        <f>Table2[[#This Row],[Закарпатська область]]*100</f>
        <v>10.903790087463561</v>
      </c>
      <c r="J828" s="2">
        <f>Table2[[#This Row],[Запорізька область]]*100</f>
        <v>23.061530765382692</v>
      </c>
      <c r="K828" s="2">
        <f>Table2[[#This Row],[Івано-Франківська область]]*100</f>
        <v>12.097629996462683</v>
      </c>
      <c r="L828" s="2">
        <f>Table2[[#This Row],[Київська область]]*100</f>
        <v>17.3828125</v>
      </c>
      <c r="M828" s="2">
        <f>Table2[[#This Row],[Кіровоградська область]]*100</f>
        <v>5.4867256637168182</v>
      </c>
      <c r="N828" s="2">
        <f>Table2[[#This Row],[Луганська область]]*100</f>
        <v>14.627994955863805</v>
      </c>
      <c r="O828" s="2">
        <f>Table2[[#This Row],[Львівська область]]*100</f>
        <v>18.766140602582492</v>
      </c>
      <c r="P828" s="2">
        <f>Table2[[#This Row],[Миколаївська область]]*100</f>
        <v>20.516304347826086</v>
      </c>
      <c r="Q828" s="2">
        <f>Table2[[#This Row],[Одеська область]]*100</f>
        <v>17.836554764326895</v>
      </c>
      <c r="R828" s="2">
        <f>Table2[[#This Row],[Полтавська область]]*100</f>
        <v>32.168387609213667</v>
      </c>
      <c r="S828" s="2">
        <f>Table2[[#This Row],[Рівненська область]]*100</f>
        <v>12.278308321964532</v>
      </c>
      <c r="T828" s="2">
        <f>Table2[[#This Row],[Сумська область]]*100</f>
        <v>22.138047138047135</v>
      </c>
      <c r="U828" s="2">
        <f>Table2[[#This Row],[Тернопільська область]]*100</f>
        <v>7.1202531645569609</v>
      </c>
      <c r="V828" s="2">
        <f>Table2[[#This Row],[Харківська область]]*100</f>
        <v>16.825224245718946</v>
      </c>
      <c r="W828" s="2">
        <f>Table2[[#This Row],[Херсонська область]]*100</f>
        <v>0</v>
      </c>
      <c r="X828" s="2">
        <f>Table2[[#This Row],[Хмельницька область]]*100</f>
        <v>14.762340036563071</v>
      </c>
      <c r="Y828" s="2">
        <f>Table2[[#This Row],[Черкаська область]]*100</f>
        <v>13.52601156069364</v>
      </c>
      <c r="Z828" s="2">
        <f>Table2[[#This Row],[Чернівецька область]]*100</f>
        <v>19.014084507042245</v>
      </c>
      <c r="AA828" s="2">
        <f>Table2[[#This Row],[Чернігівська область]]*100</f>
        <v>18.527315914489307</v>
      </c>
    </row>
    <row r="829" spans="1:27" x14ac:dyDescent="0.35">
      <c r="A829" s="1">
        <v>44149</v>
      </c>
      <c r="B829" t="s">
        <v>32</v>
      </c>
      <c r="C829" s="2">
        <f>Table2[[#This Row],[м.Київ]]*100</f>
        <v>50.41451938158189</v>
      </c>
      <c r="D829" s="2">
        <f>Table2[[#This Row],[Вінницька область]]*100</f>
        <v>59.500764136525731</v>
      </c>
      <c r="E829" s="2">
        <f>Table2[[#This Row],[Волинська область]]*100</f>
        <v>48.73463485177151</v>
      </c>
      <c r="F829" s="2">
        <f>Table2[[#This Row],[Дніпропетровська область]]*100</f>
        <v>47.275755412800379</v>
      </c>
      <c r="G829" s="2">
        <f>Table2[[#This Row],[Донецька область]]*100</f>
        <v>54.766904661906757</v>
      </c>
      <c r="H829" s="2">
        <f>Table2[[#This Row],[Житомирська область]]*100</f>
        <v>50.611439842209073</v>
      </c>
      <c r="I829" s="2">
        <f>Table2[[#This Row],[Закарпатська область]]*100</f>
        <v>64.489795918367349</v>
      </c>
      <c r="J829" s="2">
        <f>Table2[[#This Row],[Запорізька область]]*100</f>
        <v>61.830915457728864</v>
      </c>
      <c r="K829" s="2">
        <f>Table2[[#This Row],[Івано-Франківська область]]*100</f>
        <v>57.693668199504778</v>
      </c>
      <c r="L829" s="2">
        <f>Table2[[#This Row],[Київська область]]*100</f>
        <v>60.546875</v>
      </c>
      <c r="M829" s="2">
        <f>Table2[[#This Row],[Кіровоградська область]]*100</f>
        <v>44.955752212389385</v>
      </c>
      <c r="N829" s="2">
        <f>Table2[[#This Row],[Луганська область]]*100</f>
        <v>42.24464060529634</v>
      </c>
      <c r="O829" s="2">
        <f>Table2[[#This Row],[Львівська область]]*100</f>
        <v>56.011477761836439</v>
      </c>
      <c r="P829" s="2">
        <f>Table2[[#This Row],[Миколаївська область]]*100</f>
        <v>52.717391304347828</v>
      </c>
      <c r="Q829" s="2">
        <f>Table2[[#This Row],[Одеська область]]*100</f>
        <v>44.387928111224149</v>
      </c>
      <c r="R829" s="2">
        <f>Table2[[#This Row],[Полтавська область]]*100</f>
        <v>68.387609213661634</v>
      </c>
      <c r="S829" s="2">
        <f>Table2[[#This Row],[Рівненська область]]*100</f>
        <v>56.207366984993179</v>
      </c>
      <c r="T829" s="2">
        <f>Table2[[#This Row],[Сумська область]]*100</f>
        <v>58.92255892255892</v>
      </c>
      <c r="U829" s="2">
        <f>Table2[[#This Row],[Тернопільська область]]*100</f>
        <v>28.00632911392405</v>
      </c>
      <c r="V829" s="2">
        <f>Table2[[#This Row],[Харківська область]]*100</f>
        <v>53.166621364501218</v>
      </c>
      <c r="W829" s="2">
        <f>Table2[[#This Row],[Херсонська область]]*100</f>
        <v>23.874151758173966</v>
      </c>
      <c r="X829" s="2">
        <f>Table2[[#This Row],[Хмельницька область]]*100</f>
        <v>57.678244972577694</v>
      </c>
      <c r="Y829" s="2">
        <f>Table2[[#This Row],[Черкаська область]]*100</f>
        <v>72.02312138728324</v>
      </c>
      <c r="Z829" s="2">
        <f>Table2[[#This Row],[Чернівецька область]]*100</f>
        <v>66.690140845070417</v>
      </c>
      <c r="AA829" s="2">
        <f>Table2[[#This Row],[Чернігівська область]]*100</f>
        <v>56.215360253364999</v>
      </c>
    </row>
    <row r="830" spans="1:27" x14ac:dyDescent="0.35">
      <c r="A830" s="1">
        <v>44149</v>
      </c>
      <c r="B830" t="s">
        <v>33</v>
      </c>
      <c r="C830" s="2">
        <f>Table2[[#This Row],[м.Київ]]*100</f>
        <v>49.58548061841811</v>
      </c>
      <c r="D830" s="2">
        <f>Table2[[#This Row],[Вінницька область]]*100</f>
        <v>40.499235863474269</v>
      </c>
      <c r="E830" s="2">
        <f>Table2[[#This Row],[Волинська область]]*100</f>
        <v>51.26536514822849</v>
      </c>
      <c r="F830" s="2">
        <f>Table2[[#This Row],[Дніпропетровська область]]*100</f>
        <v>52.724244587199621</v>
      </c>
      <c r="G830" s="2">
        <f>Table2[[#This Row],[Донецька область]]*100</f>
        <v>45.233095338093243</v>
      </c>
      <c r="H830" s="2">
        <f>Table2[[#This Row],[Житомирська область]]*100</f>
        <v>49.388560157790927</v>
      </c>
      <c r="I830" s="2">
        <f>Table2[[#This Row],[Закарпатська область]]*100</f>
        <v>35.510204081632644</v>
      </c>
      <c r="J830" s="2">
        <f>Table2[[#This Row],[Запорізька область]]*100</f>
        <v>38.169084542271136</v>
      </c>
      <c r="K830" s="2">
        <f>Table2[[#This Row],[Івано-Франківська область]]*100</f>
        <v>42.306331800495222</v>
      </c>
      <c r="L830" s="2">
        <f>Table2[[#This Row],[Київська область]]*100</f>
        <v>39.453125</v>
      </c>
      <c r="M830" s="2">
        <f>Table2[[#This Row],[Кіровоградська область]]*100</f>
        <v>55.044247787610615</v>
      </c>
      <c r="N830" s="2">
        <f>Table2[[#This Row],[Луганська область]]*100</f>
        <v>57.755359394703667</v>
      </c>
      <c r="O830" s="2">
        <f>Table2[[#This Row],[Львівська область]]*100</f>
        <v>43.988522238163561</v>
      </c>
      <c r="P830" s="2">
        <f>Table2[[#This Row],[Миколаївська область]]*100</f>
        <v>47.282608695652172</v>
      </c>
      <c r="Q830" s="2">
        <f>Table2[[#This Row],[Одеська область]]*100</f>
        <v>55.612071888775851</v>
      </c>
      <c r="R830" s="2">
        <f>Table2[[#This Row],[Полтавська область]]*100</f>
        <v>31.612390786338363</v>
      </c>
      <c r="S830" s="2">
        <f>Table2[[#This Row],[Рівненська область]]*100</f>
        <v>43.792633015006821</v>
      </c>
      <c r="T830" s="2">
        <f>Table2[[#This Row],[Сумська область]]*100</f>
        <v>41.07744107744108</v>
      </c>
      <c r="U830" s="2">
        <f>Table2[[#This Row],[Тернопільська область]]*100</f>
        <v>71.993670886075961</v>
      </c>
      <c r="V830" s="2">
        <f>Table2[[#This Row],[Харківська область]]*100</f>
        <v>46.833378635498782</v>
      </c>
      <c r="W830" s="2">
        <f>Table2[[#This Row],[Херсонська область]]*100</f>
        <v>76.125848241826034</v>
      </c>
      <c r="X830" s="2">
        <f>Table2[[#This Row],[Хмельницька область]]*100</f>
        <v>42.321755027422306</v>
      </c>
      <c r="Y830" s="2">
        <f>Table2[[#This Row],[Черкаська область]]*100</f>
        <v>27.97687861271676</v>
      </c>
      <c r="Z830" s="2">
        <f>Table2[[#This Row],[Чернівецька область]]*100</f>
        <v>33.30985915492959</v>
      </c>
      <c r="AA830" s="2">
        <f>Table2[[#This Row],[Чернігівська область]]*100</f>
        <v>43.784639746635001</v>
      </c>
    </row>
    <row r="831" spans="1:27" x14ac:dyDescent="0.35">
      <c r="A831" s="1">
        <v>44149</v>
      </c>
      <c r="B831" t="s">
        <v>46</v>
      </c>
      <c r="C831" s="2">
        <f>Table2[[#This Row],[м.Київ]]*100</f>
        <v>27.108302462410112</v>
      </c>
      <c r="D831" s="2">
        <f>Table2[[#This Row],[Вінницька область]]*100</f>
        <v>51.853682649530398</v>
      </c>
      <c r="E831" s="2">
        <f>Table2[[#This Row],[Волинська область]]*100</f>
        <v>33.169705469845724</v>
      </c>
      <c r="F831" s="2">
        <f>Table2[[#This Row],[Дніпропетровська область]]*100</f>
        <v>31.147540983606557</v>
      </c>
      <c r="G831" s="2">
        <f>Table2[[#This Row],[Донецька область]]*100</f>
        <v>45.450949367088604</v>
      </c>
      <c r="H831" s="2">
        <f>Table2[[#This Row],[Житомирська область]]*100</f>
        <v>47.074268567141786</v>
      </c>
      <c r="I831" s="2">
        <f>Table2[[#This Row],[Закарпатська область]]*100</f>
        <v>36.353276353276357</v>
      </c>
      <c r="J831" s="2">
        <f>Table2[[#This Row],[Запорізька область]]*100</f>
        <v>58.561484918793504</v>
      </c>
      <c r="K831" s="2">
        <f>Table2[[#This Row],[Івано-Франківська область]]*100</f>
        <v>38.626164998274078</v>
      </c>
      <c r="L831" s="2">
        <f>Table2[[#This Row],[Київська область]]*100</f>
        <v>55.150115473441105</v>
      </c>
      <c r="M831" s="2">
        <f>Table2[[#This Row],[Кіровоградська область]]*100</f>
        <v>41.876046901172529</v>
      </c>
      <c r="N831" s="2">
        <f>Table2[[#This Row],[Луганська область]]*100</f>
        <v>23.902439024390244</v>
      </c>
      <c r="O831" s="2">
        <f>Table2[[#This Row],[Львівська область]]*100</f>
        <v>45.035360678925038</v>
      </c>
      <c r="P831" s="2">
        <f>Table2[[#This Row],[Миколаївська область]]*100</f>
        <v>40.783558124598585</v>
      </c>
      <c r="Q831" s="2">
        <f>Table2[[#This Row],[Одеська область]]*100</f>
        <v>37.840210711150128</v>
      </c>
      <c r="R831" s="2">
        <f>Table2[[#This Row],[Полтавська область]]*100</f>
        <v>57.101865136298422</v>
      </c>
      <c r="S831" s="2">
        <f>Table2[[#This Row],[Рівненська область]]*100</f>
        <v>36.64317745035234</v>
      </c>
      <c r="T831" s="2">
        <f>Table2[[#This Row],[Сумська область]]*100</f>
        <v>59.862385321100916</v>
      </c>
      <c r="U831" s="2">
        <f>Table2[[#This Row],[Тернопільська область]]*100</f>
        <v>38.446969696969695</v>
      </c>
      <c r="V831" s="2">
        <f>Table2[[#This Row],[Харківська область]]*100</f>
        <v>24.847250509164969</v>
      </c>
      <c r="W831" s="2">
        <f>Table2[[#This Row],[Херсонська область]]*100</f>
        <v>75.798816568047329</v>
      </c>
      <c r="X831" s="2">
        <f>Table2[[#This Row],[Хмельницька область]]*100</f>
        <v>56.35236830455954</v>
      </c>
      <c r="Y831" s="2">
        <f>Table2[[#This Row],[Черкаська область]]*100</f>
        <v>49.286498353457738</v>
      </c>
      <c r="Z831" s="2">
        <f>Table2[[#This Row],[Чернівецька область]]*100</f>
        <v>47.68921634293369</v>
      </c>
      <c r="AA831" s="2">
        <f>Table2[[#This Row],[Чернігівська область]]*100</f>
        <v>38.449962377727616</v>
      </c>
    </row>
    <row r="832" spans="1:27" x14ac:dyDescent="0.35">
      <c r="A832" s="1">
        <v>44149</v>
      </c>
      <c r="B832" t="s">
        <v>47</v>
      </c>
      <c r="C832" s="2">
        <f>Table2[[#This Row],[м.Київ]]*100</f>
        <v>74.276527331189712</v>
      </c>
      <c r="D832" s="2">
        <f>Table2[[#This Row],[Вінницька область]]*100</f>
        <v>42.516682554814111</v>
      </c>
      <c r="E832" s="2">
        <f>Table2[[#This Row],[Волинська область]]*100</f>
        <v>56.02536997885835</v>
      </c>
      <c r="F832" s="2">
        <f>Table2[[#This Row],[Дніпропетровська область]]*100</f>
        <v>50.25234318673396</v>
      </c>
      <c r="G832" s="2">
        <f>Table2[[#This Row],[Донецька область]]*100</f>
        <v>78.938207136640557</v>
      </c>
      <c r="H832" s="2">
        <f>Table2[[#This Row],[Житомирська область]]*100</f>
        <v>36.095617529880478</v>
      </c>
      <c r="I832" s="2">
        <f>Table2[[#This Row],[Закарпатська область]]*100</f>
        <v>80.877742946708466</v>
      </c>
      <c r="J832" s="2">
        <f>Table2[[#This Row],[Запорізька область]]*100</f>
        <v>59.66719492868463</v>
      </c>
      <c r="K832" s="2">
        <f>Table2[[#This Row],[Івано-Франківська область]]*100</f>
        <v>29.579982126899019</v>
      </c>
      <c r="L832" s="2">
        <f>Table2[[#This Row],[Київська область]]*100</f>
        <v>68.090452261306538</v>
      </c>
      <c r="M832" s="2">
        <f>Table2[[#This Row],[Кіровоградська область]]*100</f>
        <v>62.4</v>
      </c>
      <c r="N832" s="2">
        <f>Table2[[#This Row],[Луганська область]]*100</f>
        <v>40.816326530612244</v>
      </c>
      <c r="O832" s="2">
        <f>Table2[[#This Row],[Львівська область]]*100</f>
        <v>61.494974874371856</v>
      </c>
      <c r="P832" s="2">
        <f>Table2[[#This Row],[Миколаївська область]]*100</f>
        <v>57.480314960629919</v>
      </c>
      <c r="Q832" s="2">
        <f>Table2[[#This Row],[Одеська область]]*100</f>
        <v>81.67053364269141</v>
      </c>
      <c r="R832" s="2">
        <f>Table2[[#This Row],[Полтавська область]]*100</f>
        <v>36.055276381909543</v>
      </c>
      <c r="S832" s="2">
        <f>Table2[[#This Row],[Рівненська область]]*100</f>
        <v>56.81818181818182</v>
      </c>
      <c r="T832" s="2">
        <f>Table2[[#This Row],[Сумська область]]*100</f>
        <v>72.158365261813543</v>
      </c>
      <c r="U832" s="2">
        <f>Table2[[#This Row],[Тернопільська область]]*100</f>
        <v>45.714285714285715</v>
      </c>
      <c r="V832" s="2">
        <f>Table2[[#This Row],[Харківська область]]*100</f>
        <v>82.377049180327873</v>
      </c>
      <c r="W832" s="2">
        <f>Table2[[#This Row],[Херсонська область]]*100</f>
        <v>20.999219359875099</v>
      </c>
      <c r="X832" s="2">
        <f>Table2[[#This Row],[Хмельницька область]]*100</f>
        <v>49.725058915946583</v>
      </c>
      <c r="Y832" s="2">
        <f>Table2[[#This Row],[Черкаська область]]*100</f>
        <v>98.440979955456569</v>
      </c>
      <c r="Z832" s="2">
        <f>Table2[[#This Row],[Чернівецька область]]*100</f>
        <v>51.40449438202247</v>
      </c>
      <c r="AA832" s="2">
        <f>Table2[[#This Row],[Чернігівська область]]*100</f>
        <v>55.968688845401168</v>
      </c>
    </row>
    <row r="833" spans="1:27" x14ac:dyDescent="0.35">
      <c r="A833" s="1">
        <v>44149</v>
      </c>
      <c r="B833" t="s">
        <v>48</v>
      </c>
      <c r="C833" s="2">
        <f>Table2[[#This Row],[м.Київ]]*100</f>
        <v>25.723472668810288</v>
      </c>
      <c r="D833" s="2">
        <f>Table2[[#This Row],[Вінницька область]]*100</f>
        <v>57.483317445185889</v>
      </c>
      <c r="E833" s="2">
        <f>Table2[[#This Row],[Волинська область]]*100</f>
        <v>43.97463002114165</v>
      </c>
      <c r="F833" s="2">
        <f>Table2[[#This Row],[Дніпропетровська область]]*100</f>
        <v>49.74765681326604</v>
      </c>
      <c r="G833" s="2">
        <f>Table2[[#This Row],[Донецька область]]*100</f>
        <v>21.061792863359443</v>
      </c>
      <c r="H833" s="2">
        <f>Table2[[#This Row],[Житомирська область]]*100</f>
        <v>63.904382470119522</v>
      </c>
      <c r="I833" s="2">
        <f>Table2[[#This Row],[Закарпатська область]]*100</f>
        <v>19.122257053291534</v>
      </c>
      <c r="J833" s="2">
        <f>Table2[[#This Row],[Запорізька область]]*100</f>
        <v>40.332805071315377</v>
      </c>
      <c r="K833" s="2">
        <f>Table2[[#This Row],[Івано-Франківська область]]*100</f>
        <v>70.420017873100988</v>
      </c>
      <c r="L833" s="2">
        <f>Table2[[#This Row],[Київська область]]*100</f>
        <v>31.909547738693465</v>
      </c>
      <c r="M833" s="2">
        <f>Table2[[#This Row],[Кіровоградська область]]*100</f>
        <v>37.6</v>
      </c>
      <c r="N833" s="2">
        <f>Table2[[#This Row],[Луганська область]]*100</f>
        <v>59.183673469387756</v>
      </c>
      <c r="O833" s="2">
        <f>Table2[[#This Row],[Львівська область]]*100</f>
        <v>38.505025125628137</v>
      </c>
      <c r="P833" s="2">
        <f>Table2[[#This Row],[Миколаївська область]]*100</f>
        <v>42.519685039370081</v>
      </c>
      <c r="Q833" s="2">
        <f>Table2[[#This Row],[Одеська область]]*100</f>
        <v>18.329466357308586</v>
      </c>
      <c r="R833" s="2">
        <f>Table2[[#This Row],[Полтавська область]]*100</f>
        <v>63.94472361809045</v>
      </c>
      <c r="S833" s="2">
        <f>Table2[[#This Row],[Рівненська область]]*100</f>
        <v>43.18181818181818</v>
      </c>
      <c r="T833" s="2">
        <f>Table2[[#This Row],[Сумська область]]*100</f>
        <v>27.84163473818646</v>
      </c>
      <c r="U833" s="2">
        <f>Table2[[#This Row],[Тернопільська область]]*100</f>
        <v>54.285714285714285</v>
      </c>
      <c r="V833" s="2">
        <f>Table2[[#This Row],[Харківська область]]*100</f>
        <v>17.622950819672131</v>
      </c>
      <c r="W833" s="2">
        <f>Table2[[#This Row],[Херсонська область]]*100</f>
        <v>79.000780640124901</v>
      </c>
      <c r="X833" s="2">
        <f>Table2[[#This Row],[Хмельницька область]]*100</f>
        <v>50.274941084053417</v>
      </c>
      <c r="Y833" s="2">
        <f>Table2[[#This Row],[Черкаська область]]*100</f>
        <v>1.5590200445434299</v>
      </c>
      <c r="Z833" s="2">
        <f>Table2[[#This Row],[Чернівецька область]]*100</f>
        <v>48.59550561797753</v>
      </c>
      <c r="AA833" s="2">
        <f>Table2[[#This Row],[Чернігівська область]]*100</f>
        <v>44.031311154598825</v>
      </c>
    </row>
    <row r="834" spans="1:27" x14ac:dyDescent="0.35">
      <c r="A834" s="1">
        <v>44149</v>
      </c>
      <c r="B834" t="s">
        <v>49</v>
      </c>
      <c r="C834" s="2">
        <f>Table2[[#This Row],[м.Київ]]*100</f>
        <v>53.753753753753756</v>
      </c>
      <c r="D834" s="2">
        <f>Table2[[#This Row],[Вінницька область]]*100</f>
        <v>30.409356725146196</v>
      </c>
      <c r="E834" s="2">
        <f>Table2[[#This Row],[Волинська область]]*100</f>
        <v>50.434782608695649</v>
      </c>
      <c r="F834" s="2">
        <f>Table2[[#This Row],[Дніпропетровська область]]*100</f>
        <v>42.18009478672986</v>
      </c>
      <c r="G834" s="2">
        <f>Table2[[#This Row],[Донецька область]]*100</f>
        <v>88.63636363636364</v>
      </c>
      <c r="H834" s="2">
        <f>Table2[[#This Row],[Житомирська область]]*100</f>
        <v>30.198019801980198</v>
      </c>
      <c r="I834" s="2">
        <f>Table2[[#This Row],[Закарпатська область]]*100</f>
        <v>63.934426229508205</v>
      </c>
      <c r="J834" s="2">
        <f>Table2[[#This Row],[Запорізька область]]*100</f>
        <v>43.055555555555557</v>
      </c>
      <c r="K834" s="2">
        <f>Table2[[#This Row],[Івано-Франківська область]]*100</f>
        <v>67.1875</v>
      </c>
      <c r="L834" s="2">
        <f>Table2[[#This Row],[Київська область]]*100</f>
        <v>57.766990291262132</v>
      </c>
      <c r="M834" s="2">
        <f>Table2[[#This Row],[Кіровоградська область]]*100</f>
        <v>25</v>
      </c>
      <c r="N834" s="2">
        <f>Table2[[#This Row],[Луганська область]]*100</f>
        <v>41.860465116279073</v>
      </c>
      <c r="O834" s="2">
        <f>Table2[[#This Row],[Львівська область]]*100</f>
        <v>69.026548672566364</v>
      </c>
      <c r="P834" s="2">
        <f>Table2[[#This Row],[Миколаївська область]]*100</f>
        <v>44.852941176470587</v>
      </c>
      <c r="Q834" s="2">
        <f>Table2[[#This Row],[Одеська область]]*100</f>
        <v>21.052631578947366</v>
      </c>
      <c r="R834" s="2">
        <f>Table2[[#This Row],[Полтавська область]]*100</f>
        <v>35</v>
      </c>
      <c r="S834" s="2">
        <f>Table2[[#This Row],[Рівненська область]]*100</f>
        <v>42.727272727272727</v>
      </c>
      <c r="T834" s="2">
        <f>Table2[[#This Row],[Сумська область]]*100</f>
        <v>52</v>
      </c>
      <c r="U834" s="2">
        <f>Table2[[#This Row],[Тернопільська область]]*100</f>
        <v>39.484978540772531</v>
      </c>
      <c r="V834" s="2">
        <f>Table2[[#This Row],[Харківська область]]*100</f>
        <v>54.347826086956516</v>
      </c>
      <c r="W834" s="2">
        <f>Table2[[#This Row],[Херсонська область]]*100</f>
        <v>97.916666666666657</v>
      </c>
      <c r="X834" s="2">
        <f>Table2[[#This Row],[Хмельницька область]]*100</f>
        <v>53.020134228187921</v>
      </c>
      <c r="Y834" s="2">
        <f>Table2[[#This Row],[Черкаська область]]*100</f>
        <v>76.229508196721312</v>
      </c>
      <c r="Z834" s="2">
        <f>Table2[[#This Row],[Чернівецька область]]*100</f>
        <v>78.813559322033896</v>
      </c>
      <c r="AA834" s="2">
        <f>Table2[[#This Row],[Чернігівська область]]*100</f>
        <v>26.865671641791046</v>
      </c>
    </row>
    <row r="835" spans="1:27" x14ac:dyDescent="0.35">
      <c r="A835" s="1">
        <v>44149</v>
      </c>
      <c r="B835" t="s">
        <v>50</v>
      </c>
      <c r="C835" s="2">
        <f>Table2[[#This Row],[м.Київ]]*100</f>
        <v>46.246246246246244</v>
      </c>
      <c r="D835" s="2">
        <f>Table2[[#This Row],[Вінницька область]]*100</f>
        <v>69.590643274853804</v>
      </c>
      <c r="E835" s="2">
        <f>Table2[[#This Row],[Волинська область]]*100</f>
        <v>49.565217391304351</v>
      </c>
      <c r="F835" s="2">
        <f>Table2[[#This Row],[Дніпропетровська область]]*100</f>
        <v>57.81990521327014</v>
      </c>
      <c r="G835" s="2">
        <f>Table2[[#This Row],[Донецька область]]*100</f>
        <v>11.363636363636363</v>
      </c>
      <c r="H835" s="2">
        <f>Table2[[#This Row],[Житомирська область]]*100</f>
        <v>69.801980198019791</v>
      </c>
      <c r="I835" s="2">
        <f>Table2[[#This Row],[Закарпатська область]]*100</f>
        <v>36.065573770491802</v>
      </c>
      <c r="J835" s="2">
        <f>Table2[[#This Row],[Запорізька область]]*100</f>
        <v>56.944444444444443</v>
      </c>
      <c r="K835" s="2">
        <f>Table2[[#This Row],[Івано-Франківська область]]*100</f>
        <v>32.8125</v>
      </c>
      <c r="L835" s="2">
        <f>Table2[[#This Row],[Київська область]]*100</f>
        <v>42.23300970873786</v>
      </c>
      <c r="M835" s="2">
        <f>Table2[[#This Row],[Кіровоградська область]]*100</f>
        <v>75</v>
      </c>
      <c r="N835" s="2">
        <f>Table2[[#This Row],[Луганська область]]*100</f>
        <v>58.139534883720934</v>
      </c>
      <c r="O835" s="2">
        <f>Table2[[#This Row],[Львівська область]]*100</f>
        <v>30.973451327433626</v>
      </c>
      <c r="P835" s="2">
        <f>Table2[[#This Row],[Миколаївська область]]*100</f>
        <v>55.147058823529413</v>
      </c>
      <c r="Q835" s="2">
        <f>Table2[[#This Row],[Одеська область]]*100</f>
        <v>78.94736842105263</v>
      </c>
      <c r="R835" s="2">
        <f>Table2[[#This Row],[Полтавська область]]*100</f>
        <v>65</v>
      </c>
      <c r="S835" s="2">
        <f>Table2[[#This Row],[Рівненська область]]*100</f>
        <v>57.272727272727273</v>
      </c>
      <c r="T835" s="2">
        <f>Table2[[#This Row],[Сумська область]]*100</f>
        <v>48</v>
      </c>
      <c r="U835" s="2">
        <f>Table2[[#This Row],[Тернопільська область]]*100</f>
        <v>60.515021459227469</v>
      </c>
      <c r="V835" s="2">
        <f>Table2[[#This Row],[Харківська область]]*100</f>
        <v>45.652173913043477</v>
      </c>
      <c r="W835" s="2">
        <f>Table2[[#This Row],[Херсонська область]]*100</f>
        <v>2.083333333333333</v>
      </c>
      <c r="X835" s="2">
        <f>Table2[[#This Row],[Хмельницька область]]*100</f>
        <v>46.979865771812079</v>
      </c>
      <c r="Y835" s="2">
        <f>Table2[[#This Row],[Черкаська область]]*100</f>
        <v>23.770491803278688</v>
      </c>
      <c r="Z835" s="2">
        <f>Table2[[#This Row],[Чернівецька область]]*100</f>
        <v>21.1864406779661</v>
      </c>
      <c r="AA835" s="2">
        <f>Table2[[#This Row],[Чернігівська область]]*100</f>
        <v>73.134328358208961</v>
      </c>
    </row>
    <row r="836" spans="1:27" x14ac:dyDescent="0.35">
      <c r="A836" s="1">
        <v>44149</v>
      </c>
      <c r="B836" t="s">
        <v>51</v>
      </c>
      <c r="C836" s="2">
        <f>Table2[[#This Row],[м.Київ]]*100</f>
        <v>15.816326530612246</v>
      </c>
      <c r="D836" s="2">
        <f>Table2[[#This Row],[Вінницька область]]*100</f>
        <v>28.02547770700637</v>
      </c>
      <c r="E836" s="2">
        <f>Table2[[#This Row],[Волинська область]]*100</f>
        <v>8.6092715231788084</v>
      </c>
      <c r="F836" s="2">
        <f>Table2[[#This Row],[Дніпропетровська область]]*100</f>
        <v>1.7543859649122806</v>
      </c>
      <c r="G836" s="2">
        <f>Table2[[#This Row],[Донецька область]]*100</f>
        <v>7.8260869565217401</v>
      </c>
      <c r="H836" s="2">
        <f>Table2[[#This Row],[Житомирська область]]*100</f>
        <v>9.1787439613526569</v>
      </c>
      <c r="I836" s="2">
        <f>Table2[[#This Row],[Закарпатська область]]*100</f>
        <v>22.388059701492537</v>
      </c>
      <c r="J836" s="2">
        <f>Table2[[#This Row],[Запорізька область]]*100</f>
        <v>11.436170212765957</v>
      </c>
      <c r="K836" s="2">
        <f>Table2[[#This Row],[Івано-Франківська область]]*100</f>
        <v>32.941176470588232</v>
      </c>
      <c r="L836" s="2">
        <f>Table2[[#This Row],[Київська область]]*100</f>
        <v>12.621359223300971</v>
      </c>
      <c r="M836" s="2">
        <f>Table2[[#This Row],[Кіровоградська область]]*100</f>
        <v>13.461538461538462</v>
      </c>
      <c r="N836" s="2">
        <f>Table2[[#This Row],[Луганська область]]*100</f>
        <v>11.811023622047244</v>
      </c>
      <c r="O836" s="2">
        <f>Table2[[#This Row],[Львівська область]]*100</f>
        <v>17.272727272727273</v>
      </c>
      <c r="P836" s="2">
        <f>Table2[[#This Row],[Миколаївська область]]*100</f>
        <v>2.5974025974025974</v>
      </c>
      <c r="Q836" s="2">
        <f>Table2[[#This Row],[Одеська область]]*100</f>
        <v>6.5134099616858236</v>
      </c>
      <c r="R836" s="2">
        <f>Table2[[#This Row],[Полтавська область]]*100</f>
        <v>9.0301003344481607</v>
      </c>
      <c r="S836" s="2">
        <f>Table2[[#This Row],[Рівненська область]]*100</f>
        <v>5.6962025316455698</v>
      </c>
      <c r="T836" s="2">
        <f>Table2[[#This Row],[Сумська область]]*100</f>
        <v>7.6923076923076925</v>
      </c>
      <c r="U836" s="2">
        <f>Table2[[#This Row],[Тернопільська область]]*100</f>
        <v>10.784313725490197</v>
      </c>
      <c r="V836" s="2">
        <f>Table2[[#This Row],[Харківська область]]*100</f>
        <v>22.284122562674096</v>
      </c>
      <c r="W836" s="2">
        <f>Table2[[#This Row],[Херсонська область]]*100</f>
        <v>9.4972067039106136</v>
      </c>
      <c r="X836" s="2">
        <f>Table2[[#This Row],[Хмельницька область]]*100</f>
        <v>20.253164556962027</v>
      </c>
      <c r="Y836" s="2">
        <f>Table2[[#This Row],[Черкаська область]]*100</f>
        <v>14.285714285714285</v>
      </c>
      <c r="Z836" s="2">
        <f>Table2[[#This Row],[Чернівецька область]]*100</f>
        <v>2.5157232704402519</v>
      </c>
      <c r="AA836" s="2">
        <f>Table2[[#This Row],[Чернігівська область]]*100</f>
        <v>14.184397163120568</v>
      </c>
    </row>
    <row r="837" spans="1:27" x14ac:dyDescent="0.35">
      <c r="A837" s="1">
        <v>44149</v>
      </c>
      <c r="B837" t="s">
        <v>52</v>
      </c>
      <c r="C837" s="2">
        <f>Table2[[#This Row],[м.Київ]]*100</f>
        <v>84.183673469387756</v>
      </c>
      <c r="D837" s="2">
        <f>Table2[[#This Row],[Вінницька область]]*100</f>
        <v>71.974522292993626</v>
      </c>
      <c r="E837" s="2">
        <f>Table2[[#This Row],[Волинська область]]*100</f>
        <v>91.390728476821195</v>
      </c>
      <c r="F837" s="2">
        <f>Table2[[#This Row],[Дніпропетровська область]]*100</f>
        <v>98.245614035087712</v>
      </c>
      <c r="G837" s="2">
        <f>Table2[[#This Row],[Донецька область]]*100</f>
        <v>92.173913043478265</v>
      </c>
      <c r="H837" s="2">
        <f>Table2[[#This Row],[Житомирська область]]*100</f>
        <v>90.821256038647348</v>
      </c>
      <c r="I837" s="2">
        <f>Table2[[#This Row],[Закарпатська область]]*100</f>
        <v>77.611940298507463</v>
      </c>
      <c r="J837" s="2">
        <f>Table2[[#This Row],[Запорізька область]]*100</f>
        <v>88.563829787234042</v>
      </c>
      <c r="K837" s="2">
        <f>Table2[[#This Row],[Івано-Франківська область]]*100</f>
        <v>67.058823529411754</v>
      </c>
      <c r="L837" s="2">
        <f>Table2[[#This Row],[Київська область]]*100</f>
        <v>87.378640776699029</v>
      </c>
      <c r="M837" s="2">
        <f>Table2[[#This Row],[Кіровоградська область]]*100</f>
        <v>86.538461538461547</v>
      </c>
      <c r="N837" s="2">
        <f>Table2[[#This Row],[Луганська область]]*100</f>
        <v>88.188976377952756</v>
      </c>
      <c r="O837" s="2">
        <f>Table2[[#This Row],[Львівська область]]*100</f>
        <v>82.727272727272734</v>
      </c>
      <c r="P837" s="2">
        <f>Table2[[#This Row],[Миколаївська область]]*100</f>
        <v>97.402597402597408</v>
      </c>
      <c r="Q837" s="2">
        <f>Table2[[#This Row],[Одеська область]]*100</f>
        <v>93.486590038314176</v>
      </c>
      <c r="R837" s="2">
        <f>Table2[[#This Row],[Полтавська область]]*100</f>
        <v>90.969899665551836</v>
      </c>
      <c r="S837" s="2">
        <f>Table2[[#This Row],[Рівненська область]]*100</f>
        <v>94.303797468354432</v>
      </c>
      <c r="T837" s="2">
        <f>Table2[[#This Row],[Сумська область]]*100</f>
        <v>92.307692307692307</v>
      </c>
      <c r="U837" s="2">
        <f>Table2[[#This Row],[Тернопільська область]]*100</f>
        <v>89.215686274509807</v>
      </c>
      <c r="V837" s="2">
        <f>Table2[[#This Row],[Харківська область]]*100</f>
        <v>77.715877437325915</v>
      </c>
      <c r="W837" s="2">
        <f>Table2[[#This Row],[Херсонська область]]*100</f>
        <v>90.502793296089393</v>
      </c>
      <c r="X837" s="2">
        <f>Table2[[#This Row],[Хмельницька область]]*100</f>
        <v>79.74683544303798</v>
      </c>
      <c r="Y837" s="2">
        <f>Table2[[#This Row],[Черкаська область]]*100</f>
        <v>85.714285714285708</v>
      </c>
      <c r="Z837" s="2">
        <f>Table2[[#This Row],[Чернівецька область]]*100</f>
        <v>97.484276729559753</v>
      </c>
      <c r="AA837" s="2">
        <f>Table2[[#This Row],[Чернігівська область]]*100</f>
        <v>85.815602836879435</v>
      </c>
    </row>
    <row r="838" spans="1:27" x14ac:dyDescent="0.35">
      <c r="A838" s="1">
        <v>44150</v>
      </c>
      <c r="B838" t="s">
        <v>30</v>
      </c>
      <c r="C838" s="2">
        <f>Table2[[#This Row],[м.Київ]]*100</f>
        <v>44.835312570020164</v>
      </c>
      <c r="D838" s="2">
        <f>Table2[[#This Row],[Вінницька область]]*100</f>
        <v>24.961793173713705</v>
      </c>
      <c r="E838" s="2">
        <f>Table2[[#This Row],[Волинська область]]*100</f>
        <v>37.52711496746204</v>
      </c>
      <c r="F838" s="2">
        <f>Table2[[#This Row],[Дніпропетровська область]]*100</f>
        <v>33.047822983583153</v>
      </c>
      <c r="G838" s="2">
        <f>Table2[[#This Row],[Донецька область]]*100</f>
        <v>20.243595128097439</v>
      </c>
      <c r="H838" s="2">
        <f>Table2[[#This Row],[Житомирська область]]*100</f>
        <v>25.719921104536493</v>
      </c>
      <c r="I838" s="2">
        <f>Table2[[#This Row],[Закарпатська область]]*100</f>
        <v>53.177842565597665</v>
      </c>
      <c r="J838" s="2">
        <f>Table2[[#This Row],[Запорізька область]]*100</f>
        <v>39.769884942471236</v>
      </c>
      <c r="K838" s="2">
        <f>Table2[[#This Row],[Івано-Франківська область]]*100</f>
        <v>45.682944090587405</v>
      </c>
      <c r="L838" s="2">
        <f>Table2[[#This Row],[Київська область]]*100</f>
        <v>44.82421875</v>
      </c>
      <c r="M838" s="2">
        <f>Table2[[#This Row],[Кіровоградська область]]*100</f>
        <v>39.823008849557525</v>
      </c>
      <c r="N838" s="2">
        <f>Table2[[#This Row],[Луганська область]]*100</f>
        <v>27.742749054224465</v>
      </c>
      <c r="O838" s="2">
        <f>Table2[[#This Row],[Львівська область]]*100</f>
        <v>40.114777618364414</v>
      </c>
      <c r="P838" s="2">
        <f>Table2[[#This Row],[Миколаївська область]]*100</f>
        <v>34.442934782608695</v>
      </c>
      <c r="Q838" s="2">
        <f>Table2[[#This Row],[Одеська область]]*100</f>
        <v>27.806035944387929</v>
      </c>
      <c r="R838" s="2">
        <f>Table2[[#This Row],[Полтавська область]]*100</f>
        <v>35.901509134233514</v>
      </c>
      <c r="S838" s="2">
        <f>Table2[[#This Row],[Рівненська область]]*100</f>
        <v>44.611186903137792</v>
      </c>
      <c r="T838" s="2">
        <f>Table2[[#This Row],[Сумська область]]*100</f>
        <v>37.878787878787875</v>
      </c>
      <c r="U838" s="2">
        <f>Table2[[#This Row],[Тернопільська область]]*100</f>
        <v>21.914556962025316</v>
      </c>
      <c r="V838" s="2">
        <f>Table2[[#This Row],[Харківська область]]*100</f>
        <v>37.211198695297639</v>
      </c>
      <c r="W838" s="2">
        <f>Table2[[#This Row],[Херсонська область]]*100</f>
        <v>23.318938926588526</v>
      </c>
      <c r="X838" s="2">
        <f>Table2[[#This Row],[Хмельницька область]]*100</f>
        <v>45.109689213893965</v>
      </c>
      <c r="Y838" s="2">
        <f>Table2[[#This Row],[Черкаська область]]*100</f>
        <v>58.150289017341038</v>
      </c>
      <c r="Z838" s="2">
        <f>Table2[[#This Row],[Чернівецька область]]*100</f>
        <v>48.943661971830984</v>
      </c>
      <c r="AA838" s="2">
        <f>Table2[[#This Row],[Чернігівська область]]*100</f>
        <v>39.034045922406968</v>
      </c>
    </row>
    <row r="839" spans="1:27" x14ac:dyDescent="0.35">
      <c r="A839" s="1">
        <v>44150</v>
      </c>
      <c r="B839" t="s">
        <v>31</v>
      </c>
      <c r="C839" s="2">
        <f>Table2[[#This Row],[м.Київ]]*100</f>
        <v>8.0215101949361483</v>
      </c>
      <c r="D839" s="2">
        <f>Table2[[#This Row],[Вінницька область]]*100</f>
        <v>35.099337748344361</v>
      </c>
      <c r="E839" s="2">
        <f>Table2[[#This Row],[Волинська область]]*100</f>
        <v>13.955169920462762</v>
      </c>
      <c r="F839" s="2">
        <f>Table2[[#This Row],[Дніпропетровська область]]*100</f>
        <v>16.964073280989766</v>
      </c>
      <c r="G839" s="2">
        <f>Table2[[#This Row],[Донецька область]]*100</f>
        <v>27.047459050818979</v>
      </c>
      <c r="H839" s="2">
        <f>Table2[[#This Row],[Житомирська область]]*100</f>
        <v>21.34122287968442</v>
      </c>
      <c r="I839" s="2">
        <f>Table2[[#This Row],[Закарпатська область]]*100</f>
        <v>12.594752186588931</v>
      </c>
      <c r="J839" s="2">
        <f>Table2[[#This Row],[Запорізька область]]*100</f>
        <v>24.462231115557774</v>
      </c>
      <c r="K839" s="2">
        <f>Table2[[#This Row],[Івано-Франківська область]]*100</f>
        <v>11.995753715498935</v>
      </c>
      <c r="L839" s="2">
        <f>Table2[[#This Row],[Київська область]]*100</f>
        <v>17.08984375</v>
      </c>
      <c r="M839" s="2">
        <f>Table2[[#This Row],[Кіровоградська область]]*100</f>
        <v>6.1946902654867237</v>
      </c>
      <c r="N839" s="2">
        <f>Table2[[#This Row],[Луганська область]]*100</f>
        <v>14.37578814627995</v>
      </c>
      <c r="O839" s="2">
        <f>Table2[[#This Row],[Львівська область]]*100</f>
        <v>17.560975609756103</v>
      </c>
      <c r="P839" s="2">
        <f>Table2[[#This Row],[Миколаївська область]]*100</f>
        <v>21.467391304347821</v>
      </c>
      <c r="Q839" s="2">
        <f>Table2[[#This Row],[Одеська область]]*100</f>
        <v>17.192268565615453</v>
      </c>
      <c r="R839" s="2">
        <f>Table2[[#This Row],[Полтавська область]]*100</f>
        <v>36.298649722001599</v>
      </c>
      <c r="S839" s="2">
        <f>Table2[[#This Row],[Рівненська область]]*100</f>
        <v>13.301500682128243</v>
      </c>
      <c r="T839" s="2">
        <f>Table2[[#This Row],[Сумська область]]*100</f>
        <v>21.212121212121222</v>
      </c>
      <c r="U839" s="2">
        <f>Table2[[#This Row],[Тернопільська область]]*100</f>
        <v>7.4762658227848107</v>
      </c>
      <c r="V839" s="2">
        <f>Table2[[#This Row],[Харківська область]]*100</f>
        <v>16.47186735525958</v>
      </c>
      <c r="W839" s="2">
        <f>Table2[[#This Row],[Херсонська область]]*100</f>
        <v>0</v>
      </c>
      <c r="X839" s="2">
        <f>Table2[[#This Row],[Хмельницька область]]*100</f>
        <v>12.294332723948809</v>
      </c>
      <c r="Y839" s="2">
        <f>Table2[[#This Row],[Черкаська область]]*100</f>
        <v>12.716763005780351</v>
      </c>
      <c r="Z839" s="2">
        <f>Table2[[#This Row],[Чернівецька область]]*100</f>
        <v>18.591549295774652</v>
      </c>
      <c r="AA839" s="2">
        <f>Table2[[#This Row],[Чернігівська область]]*100</f>
        <v>21.298495645288995</v>
      </c>
    </row>
    <row r="840" spans="1:27" x14ac:dyDescent="0.35">
      <c r="A840" s="1">
        <v>44150</v>
      </c>
      <c r="B840" t="s">
        <v>32</v>
      </c>
      <c r="C840" s="2">
        <f>Table2[[#This Row],[м.Київ]]*100</f>
        <v>52.856822764956313</v>
      </c>
      <c r="D840" s="2">
        <f>Table2[[#This Row],[Вінницька область]]*100</f>
        <v>60.061130922058069</v>
      </c>
      <c r="E840" s="2">
        <f>Table2[[#This Row],[Волинська область]]*100</f>
        <v>51.482284887924799</v>
      </c>
      <c r="F840" s="2">
        <f>Table2[[#This Row],[Дніпропетровська область]]*100</f>
        <v>50.011896264572918</v>
      </c>
      <c r="G840" s="2">
        <f>Table2[[#This Row],[Донецька область]]*100</f>
        <v>47.291054178916418</v>
      </c>
      <c r="H840" s="2">
        <f>Table2[[#This Row],[Житомирська область]]*100</f>
        <v>47.061143984220912</v>
      </c>
      <c r="I840" s="2">
        <f>Table2[[#This Row],[Закарпатська область]]*100</f>
        <v>65.772594752186592</v>
      </c>
      <c r="J840" s="2">
        <f>Table2[[#This Row],[Запорізька область]]*100</f>
        <v>64.232116058029007</v>
      </c>
      <c r="K840" s="2">
        <f>Table2[[#This Row],[Івано-Франківська область]]*100</f>
        <v>57.67869780608634</v>
      </c>
      <c r="L840" s="2">
        <f>Table2[[#This Row],[Київська область]]*100</f>
        <v>61.9140625</v>
      </c>
      <c r="M840" s="2">
        <f>Table2[[#This Row],[Кіровоградська область]]*100</f>
        <v>46.017699115044245</v>
      </c>
      <c r="N840" s="2">
        <f>Table2[[#This Row],[Луганська область]]*100</f>
        <v>42.118537200504413</v>
      </c>
      <c r="O840" s="2">
        <f>Table2[[#This Row],[Львівська область]]*100</f>
        <v>57.67575322812052</v>
      </c>
      <c r="P840" s="2">
        <f>Table2[[#This Row],[Миколаївська область]]*100</f>
        <v>55.910326086956516</v>
      </c>
      <c r="Q840" s="2">
        <f>Table2[[#This Row],[Одеська область]]*100</f>
        <v>44.998304510003386</v>
      </c>
      <c r="R840" s="2">
        <f>Table2[[#This Row],[Полтавська область]]*100</f>
        <v>72.200158856235106</v>
      </c>
      <c r="S840" s="2">
        <f>Table2[[#This Row],[Рівненська область]]*100</f>
        <v>57.912687585266035</v>
      </c>
      <c r="T840" s="2">
        <f>Table2[[#This Row],[Сумська область]]*100</f>
        <v>59.090909090909093</v>
      </c>
      <c r="U840" s="2">
        <f>Table2[[#This Row],[Тернопільська область]]*100</f>
        <v>29.390822784810126</v>
      </c>
      <c r="V840" s="2">
        <f>Table2[[#This Row],[Харківська область]]*100</f>
        <v>53.683066050557215</v>
      </c>
      <c r="W840" s="2">
        <f>Table2[[#This Row],[Херсонська область]]*100</f>
        <v>23.318938926588526</v>
      </c>
      <c r="X840" s="2">
        <f>Table2[[#This Row],[Хмельницька область]]*100</f>
        <v>57.404021937842778</v>
      </c>
      <c r="Y840" s="2">
        <f>Table2[[#This Row],[Черкаська область]]*100</f>
        <v>70.867052023121389</v>
      </c>
      <c r="Z840" s="2">
        <f>Table2[[#This Row],[Чернівецька область]]*100</f>
        <v>67.535211267605632</v>
      </c>
      <c r="AA840" s="2">
        <f>Table2[[#This Row],[Чернігівська область]]*100</f>
        <v>60.332541567695962</v>
      </c>
    </row>
    <row r="841" spans="1:27" x14ac:dyDescent="0.35">
      <c r="A841" s="1">
        <v>44150</v>
      </c>
      <c r="B841" t="s">
        <v>33</v>
      </c>
      <c r="C841" s="2">
        <f>Table2[[#This Row],[м.Київ]]*100</f>
        <v>47.143177235043687</v>
      </c>
      <c r="D841" s="2">
        <f>Table2[[#This Row],[Вінницька область]]*100</f>
        <v>39.938869077941931</v>
      </c>
      <c r="E841" s="2">
        <f>Table2[[#This Row],[Волинська область]]*100</f>
        <v>48.517715112075201</v>
      </c>
      <c r="F841" s="2">
        <f>Table2[[#This Row],[Дніпропетровська область]]*100</f>
        <v>49.988103735427082</v>
      </c>
      <c r="G841" s="2">
        <f>Table2[[#This Row],[Донецька область]]*100</f>
        <v>52.708945821083589</v>
      </c>
      <c r="H841" s="2">
        <f>Table2[[#This Row],[Житомирська область]]*100</f>
        <v>52.938856015779088</v>
      </c>
      <c r="I841" s="2">
        <f>Table2[[#This Row],[Закарпатська область]]*100</f>
        <v>34.227405247813401</v>
      </c>
      <c r="J841" s="2">
        <f>Table2[[#This Row],[Запорізька область]]*100</f>
        <v>35.767883941970993</v>
      </c>
      <c r="K841" s="2">
        <f>Table2[[#This Row],[Івано-Франківська область]]*100</f>
        <v>42.32130219391366</v>
      </c>
      <c r="L841" s="2">
        <f>Table2[[#This Row],[Київська область]]*100</f>
        <v>38.0859375</v>
      </c>
      <c r="M841" s="2">
        <f>Table2[[#This Row],[Кіровоградська область]]*100</f>
        <v>53.982300884955748</v>
      </c>
      <c r="N841" s="2">
        <f>Table2[[#This Row],[Луганська область]]*100</f>
        <v>57.881462799495587</v>
      </c>
      <c r="O841" s="2">
        <f>Table2[[#This Row],[Львівська область]]*100</f>
        <v>42.32424677187948</v>
      </c>
      <c r="P841" s="2">
        <f>Table2[[#This Row],[Миколаївська область]]*100</f>
        <v>44.089673913043484</v>
      </c>
      <c r="Q841" s="2">
        <f>Table2[[#This Row],[Одеська область]]*100</f>
        <v>55.001695489996614</v>
      </c>
      <c r="R841" s="2">
        <f>Table2[[#This Row],[Полтавська область]]*100</f>
        <v>27.79984114376489</v>
      </c>
      <c r="S841" s="2">
        <f>Table2[[#This Row],[Рівненська область]]*100</f>
        <v>42.087312414733965</v>
      </c>
      <c r="T841" s="2">
        <f>Table2[[#This Row],[Сумська область]]*100</f>
        <v>40.909090909090907</v>
      </c>
      <c r="U841" s="2">
        <f>Table2[[#This Row],[Тернопільська область]]*100</f>
        <v>70.609177215189874</v>
      </c>
      <c r="V841" s="2">
        <f>Table2[[#This Row],[Харківська область]]*100</f>
        <v>46.316933949442785</v>
      </c>
      <c r="W841" s="2">
        <f>Table2[[#This Row],[Херсонська область]]*100</f>
        <v>76.68106107341147</v>
      </c>
      <c r="X841" s="2">
        <f>Table2[[#This Row],[Хмельницька область]]*100</f>
        <v>42.595978062157222</v>
      </c>
      <c r="Y841" s="2">
        <f>Table2[[#This Row],[Черкаська область]]*100</f>
        <v>29.132947976878608</v>
      </c>
      <c r="Z841" s="2">
        <f>Table2[[#This Row],[Чернівецька область]]*100</f>
        <v>32.464788732394368</v>
      </c>
      <c r="AA841" s="2">
        <f>Table2[[#This Row],[Чернігівська область]]*100</f>
        <v>39.667458432304038</v>
      </c>
    </row>
    <row r="842" spans="1:27" x14ac:dyDescent="0.35">
      <c r="A842" s="1">
        <v>44150</v>
      </c>
      <c r="B842" t="s">
        <v>46</v>
      </c>
      <c r="C842" s="2">
        <f>Table2[[#This Row],[м.Київ]]*100</f>
        <v>27.108302462410112</v>
      </c>
      <c r="D842" s="2">
        <f>Table2[[#This Row],[Вінницька область]]*100</f>
        <v>51.853682649530398</v>
      </c>
      <c r="E842" s="2">
        <f>Table2[[#This Row],[Волинська область]]*100</f>
        <v>33.169705469845724</v>
      </c>
      <c r="F842" s="2">
        <f>Table2[[#This Row],[Дніпропетровська область]]*100</f>
        <v>31.147540983606557</v>
      </c>
      <c r="G842" s="2">
        <f>Table2[[#This Row],[Донецька область]]*100</f>
        <v>45.450949367088604</v>
      </c>
      <c r="H842" s="2">
        <f>Table2[[#This Row],[Житомирська область]]*100</f>
        <v>45.723930982745685</v>
      </c>
      <c r="I842" s="2">
        <f>Table2[[#This Row],[Закарпатська область]]*100</f>
        <v>36.353276353276357</v>
      </c>
      <c r="J842" s="2">
        <f>Table2[[#This Row],[Запорізька область]]*100</f>
        <v>58.561484918793504</v>
      </c>
      <c r="K842" s="2">
        <f>Table2[[#This Row],[Івано-Франківська область]]*100</f>
        <v>38.432320441988949</v>
      </c>
      <c r="L842" s="2">
        <f>Table2[[#This Row],[Київська область]]*100</f>
        <v>55.150115473441105</v>
      </c>
      <c r="M842" s="2">
        <f>Table2[[#This Row],[Кіровоградська область]]*100</f>
        <v>41.876046901172529</v>
      </c>
      <c r="N842" s="2">
        <f>Table2[[#This Row],[Луганська область]]*100</f>
        <v>23.902439024390244</v>
      </c>
      <c r="O842" s="2">
        <f>Table2[[#This Row],[Львівська область]]*100</f>
        <v>45.035360678925038</v>
      </c>
      <c r="P842" s="2">
        <f>Table2[[#This Row],[Миколаївська область]]*100</f>
        <v>40.783558124598585</v>
      </c>
      <c r="Q842" s="2">
        <f>Table2[[#This Row],[Одеська область]]*100</f>
        <v>37.840210711150128</v>
      </c>
      <c r="R842" s="2">
        <f>Table2[[#This Row],[Полтавська область]]*100</f>
        <v>57.101865136298422</v>
      </c>
      <c r="S842" s="2">
        <f>Table2[[#This Row],[Рівненська область]]*100</f>
        <v>36.64317745035234</v>
      </c>
      <c r="T842" s="2">
        <f>Table2[[#This Row],[Сумська область]]*100</f>
        <v>59.862385321100916</v>
      </c>
      <c r="U842" s="2">
        <f>Table2[[#This Row],[Тернопільська область]]*100</f>
        <v>38.484848484848484</v>
      </c>
      <c r="V842" s="2">
        <f>Table2[[#This Row],[Харківська область]]*100</f>
        <v>24.847250509164969</v>
      </c>
      <c r="W842" s="2">
        <f>Table2[[#This Row],[Херсонська область]]*100</f>
        <v>75.798816568047329</v>
      </c>
      <c r="X842" s="2">
        <f>Table2[[#This Row],[Хмельницька область]]*100</f>
        <v>56.35236830455954</v>
      </c>
      <c r="Y842" s="2">
        <f>Table2[[#This Row],[Черкаська область]]*100</f>
        <v>49.286498353457738</v>
      </c>
      <c r="Z842" s="2">
        <f>Table2[[#This Row],[Чернівецька область]]*100</f>
        <v>47.68921634293369</v>
      </c>
      <c r="AA842" s="2">
        <f>Table2[[#This Row],[Чернігівська область]]*100</f>
        <v>39.202407825432658</v>
      </c>
    </row>
    <row r="843" spans="1:27" x14ac:dyDescent="0.35">
      <c r="A843" s="1">
        <v>44150</v>
      </c>
      <c r="B843" t="s">
        <v>47</v>
      </c>
      <c r="C843" s="2">
        <f>Table2[[#This Row],[м.Київ]]*100</f>
        <v>74.59807073954984</v>
      </c>
      <c r="D843" s="2">
        <f>Table2[[#This Row],[Вінницька область]]*100</f>
        <v>43.279313632030501</v>
      </c>
      <c r="E843" s="2">
        <f>Table2[[#This Row],[Волинська область]]*100</f>
        <v>57.505285412262154</v>
      </c>
      <c r="F843" s="2">
        <f>Table2[[#This Row],[Дніпропетровська область]]*100</f>
        <v>51.333813987022346</v>
      </c>
      <c r="G843" s="2">
        <f>Table2[[#This Row],[Донецька область]]*100</f>
        <v>79.025239338555266</v>
      </c>
      <c r="H843" s="2">
        <f>Table2[[#This Row],[Житомирська область]]*100</f>
        <v>34.7005742411813</v>
      </c>
      <c r="I843" s="2">
        <f>Table2[[#This Row],[Закарпатська область]]*100</f>
        <v>81.191222570532915</v>
      </c>
      <c r="J843" s="2">
        <f>Table2[[#This Row],[Запорізька область]]*100</f>
        <v>59.98415213946118</v>
      </c>
      <c r="K843" s="2">
        <f>Table2[[#This Row],[Івано-Франківська область]]*100</f>
        <v>31.266846361185983</v>
      </c>
      <c r="L843" s="2">
        <f>Table2[[#This Row],[Київська область]]*100</f>
        <v>68.5929648241206</v>
      </c>
      <c r="M843" s="2">
        <f>Table2[[#This Row],[Кіровоградська область]]*100</f>
        <v>57.199999999999996</v>
      </c>
      <c r="N843" s="2">
        <f>Table2[[#This Row],[Луганська область]]*100</f>
        <v>37.755102040816325</v>
      </c>
      <c r="O843" s="2">
        <f>Table2[[#This Row],[Львівська область]]*100</f>
        <v>58.2286432160804</v>
      </c>
      <c r="P843" s="2">
        <f>Table2[[#This Row],[Миколаївська область]]*100</f>
        <v>59.212598425196852</v>
      </c>
      <c r="Q843" s="2">
        <f>Table2[[#This Row],[Одеська область]]*100</f>
        <v>83.139984532095895</v>
      </c>
      <c r="R843" s="2">
        <f>Table2[[#This Row],[Полтавська область]]*100</f>
        <v>36.934673366834168</v>
      </c>
      <c r="S843" s="2">
        <f>Table2[[#This Row],[Рівненська область]]*100</f>
        <v>56.643356643356647</v>
      </c>
      <c r="T843" s="2">
        <f>Table2[[#This Row],[Сумська область]]*100</f>
        <v>71.775223499361431</v>
      </c>
      <c r="U843" s="2">
        <f>Table2[[#This Row],[Тернопільська область]]*100</f>
        <v>47.145669291338585</v>
      </c>
      <c r="V843" s="2">
        <f>Table2[[#This Row],[Харківська область]]*100</f>
        <v>82.684426229508205</v>
      </c>
      <c r="W843" s="2">
        <f>Table2[[#This Row],[Херсонська область]]*100</f>
        <v>22.482435597189696</v>
      </c>
      <c r="X843" s="2">
        <f>Table2[[#This Row],[Хмельницька область]]*100</f>
        <v>49.567949725058916</v>
      </c>
      <c r="Y843" s="2">
        <f>Table2[[#This Row],[Черкаська область]]*100</f>
        <v>96.881959910913139</v>
      </c>
      <c r="Z843" s="2">
        <f>Table2[[#This Row],[Чернівецька область]]*100</f>
        <v>50</v>
      </c>
      <c r="AA843" s="2">
        <f>Table2[[#This Row],[Чернігівська область]]*100</f>
        <v>59.50095969289827</v>
      </c>
    </row>
    <row r="844" spans="1:27" x14ac:dyDescent="0.35">
      <c r="A844" s="1">
        <v>44150</v>
      </c>
      <c r="B844" t="s">
        <v>48</v>
      </c>
      <c r="C844" s="2">
        <f>Table2[[#This Row],[м.Київ]]*100</f>
        <v>25.401929260450164</v>
      </c>
      <c r="D844" s="2">
        <f>Table2[[#This Row],[Вінницька область]]*100</f>
        <v>56.720686367969499</v>
      </c>
      <c r="E844" s="2">
        <f>Table2[[#This Row],[Волинська область]]*100</f>
        <v>42.494714587737839</v>
      </c>
      <c r="F844" s="2">
        <f>Table2[[#This Row],[Дніпропетровська область]]*100</f>
        <v>48.666186012977647</v>
      </c>
      <c r="G844" s="2">
        <f>Table2[[#This Row],[Донецька область]]*100</f>
        <v>20.974760661444737</v>
      </c>
      <c r="H844" s="2">
        <f>Table2[[#This Row],[Житомирська область]]*100</f>
        <v>65.299425758818714</v>
      </c>
      <c r="I844" s="2">
        <f>Table2[[#This Row],[Закарпатська область]]*100</f>
        <v>18.808777429467085</v>
      </c>
      <c r="J844" s="2">
        <f>Table2[[#This Row],[Запорізька область]]*100</f>
        <v>40.015847860538827</v>
      </c>
      <c r="K844" s="2">
        <f>Table2[[#This Row],[Івано-Франківська область]]*100</f>
        <v>68.733153638814017</v>
      </c>
      <c r="L844" s="2">
        <f>Table2[[#This Row],[Київська область]]*100</f>
        <v>31.4070351758794</v>
      </c>
      <c r="M844" s="2">
        <f>Table2[[#This Row],[Кіровоградська область]]*100</f>
        <v>42.8</v>
      </c>
      <c r="N844" s="2">
        <f>Table2[[#This Row],[Луганська область]]*100</f>
        <v>62.244897959183675</v>
      </c>
      <c r="O844" s="2">
        <f>Table2[[#This Row],[Львівська область]]*100</f>
        <v>41.7713567839196</v>
      </c>
      <c r="P844" s="2">
        <f>Table2[[#This Row],[Миколаївська область]]*100</f>
        <v>40.787401574803148</v>
      </c>
      <c r="Q844" s="2">
        <f>Table2[[#This Row],[Одеська область]]*100</f>
        <v>16.860015467904098</v>
      </c>
      <c r="R844" s="2">
        <f>Table2[[#This Row],[Полтавська область]]*100</f>
        <v>63.065326633165832</v>
      </c>
      <c r="S844" s="2">
        <f>Table2[[#This Row],[Рівненська область]]*100</f>
        <v>43.356643356643353</v>
      </c>
      <c r="T844" s="2">
        <f>Table2[[#This Row],[Сумська область]]*100</f>
        <v>28.224776500638569</v>
      </c>
      <c r="U844" s="2">
        <f>Table2[[#This Row],[Тернопільська область]]*100</f>
        <v>52.854330708661415</v>
      </c>
      <c r="V844" s="2">
        <f>Table2[[#This Row],[Харківська область]]*100</f>
        <v>17.315573770491806</v>
      </c>
      <c r="W844" s="2">
        <f>Table2[[#This Row],[Херсонська область]]*100</f>
        <v>77.517564402810308</v>
      </c>
      <c r="X844" s="2">
        <f>Table2[[#This Row],[Хмельницька область]]*100</f>
        <v>50.432050274941091</v>
      </c>
      <c r="Y844" s="2">
        <f>Table2[[#This Row],[Черкаська область]]*100</f>
        <v>3.1180400890868598</v>
      </c>
      <c r="Z844" s="2">
        <f>Table2[[#This Row],[Чернівецька область]]*100</f>
        <v>50</v>
      </c>
      <c r="AA844" s="2">
        <f>Table2[[#This Row],[Чернігівська область]]*100</f>
        <v>40.49904030710173</v>
      </c>
    </row>
    <row r="845" spans="1:27" x14ac:dyDescent="0.35">
      <c r="A845" s="1">
        <v>44150</v>
      </c>
      <c r="B845" t="s">
        <v>49</v>
      </c>
      <c r="C845" s="2">
        <f>Table2[[#This Row],[м.Київ]]*100</f>
        <v>59.45945945945946</v>
      </c>
      <c r="D845" s="2">
        <f>Table2[[#This Row],[Вінницька область]]*100</f>
        <v>28.07017543859649</v>
      </c>
      <c r="E845" s="2">
        <f>Table2[[#This Row],[Волинська область]]*100</f>
        <v>53.04347826086957</v>
      </c>
      <c r="F845" s="2">
        <f>Table2[[#This Row],[Дніпропетровська область]]*100</f>
        <v>41.232227488151658</v>
      </c>
      <c r="G845" s="2">
        <f>Table2[[#This Row],[Донецька область]]*100</f>
        <v>88.63636363636364</v>
      </c>
      <c r="H845" s="2">
        <f>Table2[[#This Row],[Житомирська область]]*100</f>
        <v>21.287128712871286</v>
      </c>
      <c r="I845" s="2">
        <f>Table2[[#This Row],[Закарпатська область]]*100</f>
        <v>62.5</v>
      </c>
      <c r="J845" s="2">
        <f>Table2[[#This Row],[Запорізька область]]*100</f>
        <v>43.055555555555557</v>
      </c>
      <c r="K845" s="2">
        <f>Table2[[#This Row],[Івано-Франківська область]]*100</f>
        <v>76.881720430107521</v>
      </c>
      <c r="L845" s="2">
        <f>Table2[[#This Row],[Київська область]]*100</f>
        <v>58.252427184466015</v>
      </c>
      <c r="M845" s="2">
        <f>Table2[[#This Row],[Кіровоградська область]]*100</f>
        <v>28.333333333333332</v>
      </c>
      <c r="N845" s="2">
        <f>Table2[[#This Row],[Луганська область]]*100</f>
        <v>44.186046511627907</v>
      </c>
      <c r="O845" s="2">
        <f>Table2[[#This Row],[Львівська область]]*100</f>
        <v>67.256637168141594</v>
      </c>
      <c r="P845" s="2">
        <f>Table2[[#This Row],[Миколаївська область]]*100</f>
        <v>45.588235294117645</v>
      </c>
      <c r="Q845" s="2">
        <f>Table2[[#This Row],[Одеська область]]*100</f>
        <v>21.981424148606813</v>
      </c>
      <c r="R845" s="2">
        <f>Table2[[#This Row],[Полтавська область]]*100</f>
        <v>31.874999999999996</v>
      </c>
      <c r="S845" s="2">
        <f>Table2[[#This Row],[Рівненська область]]*100</f>
        <v>41.818181818181813</v>
      </c>
      <c r="T845" s="2">
        <f>Table2[[#This Row],[Сумська область]]*100</f>
        <v>48</v>
      </c>
      <c r="U845" s="2">
        <f>Table2[[#This Row],[Тернопільська область]]*100</f>
        <v>37.339055793991413</v>
      </c>
      <c r="V845" s="2">
        <f>Table2[[#This Row],[Харківська область]]*100</f>
        <v>55.652173913043477</v>
      </c>
      <c r="W845" s="2">
        <f>Table2[[#This Row],[Херсонська область]]*100</f>
        <v>117.70833333333333</v>
      </c>
      <c r="X845" s="2">
        <f>Table2[[#This Row],[Хмельницька область]]*100</f>
        <v>53.691275167785236</v>
      </c>
      <c r="Y845" s="2">
        <f>Table2[[#This Row],[Черкаська область]]*100</f>
        <v>70.491803278688522</v>
      </c>
      <c r="Z845" s="2">
        <f>Table2[[#This Row],[Чернівецька область]]*100</f>
        <v>81.355932203389841</v>
      </c>
      <c r="AA845" s="2">
        <f>Table2[[#This Row],[Чернігівська область]]*100</f>
        <v>30.597014925373134</v>
      </c>
    </row>
    <row r="846" spans="1:27" x14ac:dyDescent="0.35">
      <c r="A846" s="1">
        <v>44150</v>
      </c>
      <c r="B846" t="s">
        <v>50</v>
      </c>
      <c r="C846" s="2">
        <f>Table2[[#This Row],[м.Київ]]*100</f>
        <v>40.54054054054054</v>
      </c>
      <c r="D846" s="2">
        <f>Table2[[#This Row],[Вінницька область]]*100</f>
        <v>71.929824561403507</v>
      </c>
      <c r="E846" s="2">
        <f>Table2[[#This Row],[Волинська область]]*100</f>
        <v>46.956521739130437</v>
      </c>
      <c r="F846" s="2">
        <f>Table2[[#This Row],[Дніпропетровська область]]*100</f>
        <v>58.767772511848335</v>
      </c>
      <c r="G846" s="2">
        <f>Table2[[#This Row],[Донецька область]]*100</f>
        <v>11.363636363636363</v>
      </c>
      <c r="H846" s="2">
        <f>Table2[[#This Row],[Житомирська область]]*100</f>
        <v>78.712871287128721</v>
      </c>
      <c r="I846" s="2">
        <f>Table2[[#This Row],[Закарпатська область]]*100</f>
        <v>37.5</v>
      </c>
      <c r="J846" s="2">
        <f>Table2[[#This Row],[Запорізька область]]*100</f>
        <v>56.944444444444443</v>
      </c>
      <c r="K846" s="2">
        <f>Table2[[#This Row],[Івано-Франківська область]]*100</f>
        <v>23.118279569892472</v>
      </c>
      <c r="L846" s="2">
        <f>Table2[[#This Row],[Київська область]]*100</f>
        <v>41.747572815533978</v>
      </c>
      <c r="M846" s="2">
        <f>Table2[[#This Row],[Кіровоградська область]]*100</f>
        <v>71.666666666666671</v>
      </c>
      <c r="N846" s="2">
        <f>Table2[[#This Row],[Луганська область]]*100</f>
        <v>55.813953488372093</v>
      </c>
      <c r="O846" s="2">
        <f>Table2[[#This Row],[Львівська область]]*100</f>
        <v>32.743362831858406</v>
      </c>
      <c r="P846" s="2">
        <f>Table2[[#This Row],[Миколаївська область]]*100</f>
        <v>54.411764705882348</v>
      </c>
      <c r="Q846" s="2">
        <f>Table2[[#This Row],[Одеська область]]*100</f>
        <v>78.018575851393194</v>
      </c>
      <c r="R846" s="2">
        <f>Table2[[#This Row],[Полтавська область]]*100</f>
        <v>68.125</v>
      </c>
      <c r="S846" s="2">
        <f>Table2[[#This Row],[Рівненська область]]*100</f>
        <v>58.18181818181818</v>
      </c>
      <c r="T846" s="2">
        <f>Table2[[#This Row],[Сумська область]]*100</f>
        <v>52</v>
      </c>
      <c r="U846" s="2">
        <f>Table2[[#This Row],[Тернопільська область]]*100</f>
        <v>62.660944206008587</v>
      </c>
      <c r="V846" s="2">
        <f>Table2[[#This Row],[Харківська область]]*100</f>
        <v>44.347826086956523</v>
      </c>
      <c r="W846" s="2">
        <f>Table2[[#This Row],[Херсонська область]]*100</f>
        <v>-17.708333333333336</v>
      </c>
      <c r="X846" s="2">
        <f>Table2[[#This Row],[Хмельницька область]]*100</f>
        <v>46.308724832214764</v>
      </c>
      <c r="Y846" s="2">
        <f>Table2[[#This Row],[Черкаська область]]*100</f>
        <v>29.508196721311474</v>
      </c>
      <c r="Z846" s="2">
        <f>Table2[[#This Row],[Чернівецька область]]*100</f>
        <v>18.64406779661017</v>
      </c>
      <c r="AA846" s="2">
        <f>Table2[[#This Row],[Чернігівська область]]*100</f>
        <v>69.402985074626869</v>
      </c>
    </row>
    <row r="847" spans="1:27" x14ac:dyDescent="0.35">
      <c r="A847" s="1">
        <v>44150</v>
      </c>
      <c r="B847" t="s">
        <v>51</v>
      </c>
      <c r="C847" s="2">
        <f>Table2[[#This Row],[м.Київ]]*100</f>
        <v>15.306122448979592</v>
      </c>
      <c r="D847" s="2">
        <f>Table2[[#This Row],[Вінницька область]]*100</f>
        <v>31.210191082802545</v>
      </c>
      <c r="E847" s="2">
        <f>Table2[[#This Row],[Волинська область]]*100</f>
        <v>10.596026490066226</v>
      </c>
      <c r="F847" s="2">
        <f>Table2[[#This Row],[Дніпропетровська область]]*100</f>
        <v>1.0964912280701753</v>
      </c>
      <c r="G847" s="2">
        <f>Table2[[#This Row],[Донецька область]]*100</f>
        <v>11.413043478260869</v>
      </c>
      <c r="H847" s="2">
        <f>Table2[[#This Row],[Житомирська область]]*100</f>
        <v>7.2463768115942031</v>
      </c>
      <c r="I847" s="2">
        <f>Table2[[#This Row],[Закарпатська область]]*100</f>
        <v>22.463768115942027</v>
      </c>
      <c r="J847" s="2">
        <f>Table2[[#This Row],[Запорізька область]]*100</f>
        <v>11.405835543766578</v>
      </c>
      <c r="K847" s="2">
        <f>Table2[[#This Row],[Івано-Франківська область]]*100</f>
        <v>32.142857142857146</v>
      </c>
      <c r="L847" s="2">
        <f>Table2[[#This Row],[Київська область]]*100</f>
        <v>14.077669902912621</v>
      </c>
      <c r="M847" s="2">
        <f>Table2[[#This Row],[Кіровоградська область]]*100</f>
        <v>13.461538461538462</v>
      </c>
      <c r="N847" s="2">
        <f>Table2[[#This Row],[Луганська область]]*100</f>
        <v>11.811023622047244</v>
      </c>
      <c r="O847" s="2">
        <f>Table2[[#This Row],[Львівська область]]*100</f>
        <v>17.272727272727273</v>
      </c>
      <c r="P847" s="2">
        <f>Table2[[#This Row],[Миколаївська область]]*100</f>
        <v>5.1948051948051948</v>
      </c>
      <c r="Q847" s="2">
        <f>Table2[[#This Row],[Одеська область]]*100</f>
        <v>4.980842911877394</v>
      </c>
      <c r="R847" s="2">
        <f>Table2[[#This Row],[Полтавська область]]*100</f>
        <v>8.3612040133779271</v>
      </c>
      <c r="S847" s="2">
        <f>Table2[[#This Row],[Рівненська область]]*100</f>
        <v>5.6962025316455698</v>
      </c>
      <c r="T847" s="2">
        <f>Table2[[#This Row],[Сумська область]]*100</f>
        <v>10</v>
      </c>
      <c r="U847" s="2">
        <f>Table2[[#This Row],[Тернопільська область]]*100</f>
        <v>9.8039215686274517</v>
      </c>
      <c r="V847" s="2">
        <f>Table2[[#This Row],[Харківська область]]*100</f>
        <v>23.955431754874652</v>
      </c>
      <c r="W847" s="2">
        <f>Table2[[#This Row],[Херсонська область]]*100</f>
        <v>10.614525139664805</v>
      </c>
      <c r="X847" s="2">
        <f>Table2[[#This Row],[Хмельницька область]]*100</f>
        <v>19.62025316455696</v>
      </c>
      <c r="Y847" s="2">
        <f>Table2[[#This Row],[Черкаська область]]*100</f>
        <v>15.126050420168067</v>
      </c>
      <c r="Z847" s="2">
        <f>Table2[[#This Row],[Чернівецька область]]*100</f>
        <v>2.5157232704402519</v>
      </c>
      <c r="AA847" s="2">
        <f>Table2[[#This Row],[Чернігівська область]]*100</f>
        <v>14.184397163120568</v>
      </c>
    </row>
    <row r="848" spans="1:27" x14ac:dyDescent="0.35">
      <c r="A848" s="1">
        <v>44150</v>
      </c>
      <c r="B848" t="s">
        <v>52</v>
      </c>
      <c r="C848" s="2">
        <f>Table2[[#This Row],[м.Київ]]*100</f>
        <v>84.693877551020407</v>
      </c>
      <c r="D848" s="2">
        <f>Table2[[#This Row],[Вінницька область]]*100</f>
        <v>68.789808917197448</v>
      </c>
      <c r="E848" s="2">
        <f>Table2[[#This Row],[Волинська область]]*100</f>
        <v>89.403973509933778</v>
      </c>
      <c r="F848" s="2">
        <f>Table2[[#This Row],[Дніпропетровська область]]*100</f>
        <v>98.903508771929822</v>
      </c>
      <c r="G848" s="2">
        <f>Table2[[#This Row],[Донецька область]]*100</f>
        <v>88.58695652173914</v>
      </c>
      <c r="H848" s="2">
        <f>Table2[[#This Row],[Житомирська область]]*100</f>
        <v>92.753623188405797</v>
      </c>
      <c r="I848" s="2">
        <f>Table2[[#This Row],[Закарпатська область]]*100</f>
        <v>77.536231884057969</v>
      </c>
      <c r="J848" s="2">
        <f>Table2[[#This Row],[Запорізька область]]*100</f>
        <v>88.594164456233429</v>
      </c>
      <c r="K848" s="2">
        <f>Table2[[#This Row],[Івано-Франківська область]]*100</f>
        <v>67.857142857142861</v>
      </c>
      <c r="L848" s="2">
        <f>Table2[[#This Row],[Київська область]]*100</f>
        <v>85.922330097087368</v>
      </c>
      <c r="M848" s="2">
        <f>Table2[[#This Row],[Кіровоградська область]]*100</f>
        <v>86.538461538461547</v>
      </c>
      <c r="N848" s="2">
        <f>Table2[[#This Row],[Луганська область]]*100</f>
        <v>88.188976377952756</v>
      </c>
      <c r="O848" s="2">
        <f>Table2[[#This Row],[Львівська область]]*100</f>
        <v>82.727272727272734</v>
      </c>
      <c r="P848" s="2">
        <f>Table2[[#This Row],[Миколаївська область]]*100</f>
        <v>94.805194805194802</v>
      </c>
      <c r="Q848" s="2">
        <f>Table2[[#This Row],[Одеська область]]*100</f>
        <v>95.019157088122611</v>
      </c>
      <c r="R848" s="2">
        <f>Table2[[#This Row],[Полтавська область]]*100</f>
        <v>91.638795986622071</v>
      </c>
      <c r="S848" s="2">
        <f>Table2[[#This Row],[Рівненська область]]*100</f>
        <v>94.303797468354432</v>
      </c>
      <c r="T848" s="2">
        <f>Table2[[#This Row],[Сумська область]]*100</f>
        <v>90</v>
      </c>
      <c r="U848" s="2">
        <f>Table2[[#This Row],[Тернопільська область]]*100</f>
        <v>90.196078431372555</v>
      </c>
      <c r="V848" s="2">
        <f>Table2[[#This Row],[Харківська область]]*100</f>
        <v>76.044568245125348</v>
      </c>
      <c r="W848" s="2">
        <f>Table2[[#This Row],[Херсонська область]]*100</f>
        <v>89.385474860335194</v>
      </c>
      <c r="X848" s="2">
        <f>Table2[[#This Row],[Хмельницька область]]*100</f>
        <v>80.379746835443029</v>
      </c>
      <c r="Y848" s="2">
        <f>Table2[[#This Row],[Черкаська область]]*100</f>
        <v>84.87394957983193</v>
      </c>
      <c r="Z848" s="2">
        <f>Table2[[#This Row],[Чернівецька область]]*100</f>
        <v>97.484276729559753</v>
      </c>
      <c r="AA848" s="2">
        <f>Table2[[#This Row],[Чернігівська область]]*100</f>
        <v>85.815602836879435</v>
      </c>
    </row>
    <row r="849" spans="1:27" x14ac:dyDescent="0.35">
      <c r="A849" s="1">
        <f>Table2[[#This Row],[Дата]]</f>
        <v>44151</v>
      </c>
      <c r="B849" t="str">
        <f>Table2[[#This Row],[Показник]]</f>
        <v>% ліжок, зайнятих підтвердженими випадками</v>
      </c>
      <c r="C849" s="2">
        <f>Table2[[#This Row],[м.Київ]]*100</f>
        <v>46.202106206587494</v>
      </c>
      <c r="D849" s="2">
        <f>Table2[[#This Row],[Вінницька область]]*100</f>
        <v>25.725929699439632</v>
      </c>
      <c r="E849" s="2">
        <f>Table2[[#This Row],[Волинська область]]*100</f>
        <v>38.322487346348517</v>
      </c>
      <c r="F849" s="2">
        <f>Table2[[#This Row],[Дніпропетровська область]]*100</f>
        <v>31.223628691983123</v>
      </c>
      <c r="G849" s="2">
        <f>Table2[[#This Row],[Донецька область]]*100</f>
        <v>24.611507769844604</v>
      </c>
      <c r="H849" s="2">
        <f>Table2[[#This Row],[Житомирська область]]*100</f>
        <v>32.978303747534518</v>
      </c>
      <c r="I849" s="2">
        <f>Table2[[#This Row],[Закарпатська область]]*100</f>
        <v>50.731707317073173</v>
      </c>
      <c r="J849" s="2">
        <f>Table2[[#This Row],[Запорізька область]]*100</f>
        <v>40.420210105052526</v>
      </c>
      <c r="K849" s="2">
        <f>Table2[[#This Row],[Івано-Франківська область]]*100</f>
        <v>44.554106450475857</v>
      </c>
      <c r="L849" s="2">
        <f>Table2[[#This Row],[Київська область]]*100</f>
        <v>46.373307543520312</v>
      </c>
      <c r="M849" s="2">
        <f>Table2[[#This Row],[Кіровоградська область]]*100</f>
        <v>43.362831858407077</v>
      </c>
      <c r="N849" s="2">
        <f>Table2[[#This Row],[Луганська область]]*100</f>
        <v>28.499369482976039</v>
      </c>
      <c r="O849" s="2">
        <f>Table2[[#This Row],[Львівська область]]*100</f>
        <v>39.139167862266859</v>
      </c>
      <c r="P849" s="2">
        <f>Table2[[#This Row],[Миколаївська область]]*100</f>
        <v>35.461956521739133</v>
      </c>
      <c r="Q849" s="2">
        <f>Table2[[#This Row],[Одеська область]]*100</f>
        <v>29.094608341810783</v>
      </c>
      <c r="R849" s="2">
        <f>Table2[[#This Row],[Полтавська область]]*100</f>
        <v>36.060365369340744</v>
      </c>
      <c r="S849" s="2">
        <f>Table2[[#This Row],[Рівненська область]]*100</f>
        <v>47.407912687585267</v>
      </c>
      <c r="T849" s="2">
        <f>Table2[[#This Row],[Сумська область]]*100</f>
        <v>40.234702430846603</v>
      </c>
      <c r="U849" s="2">
        <f>Table2[[#This Row],[Тернопільська область]]*100</f>
        <v>22.98259493670886</v>
      </c>
      <c r="V849" s="2">
        <f>Table2[[#This Row],[Харківська область]]*100</f>
        <v>43.257918552036202</v>
      </c>
      <c r="W849" s="2">
        <f>Table2[[#This Row],[Херсонська область]]*100</f>
        <v>24.059222702035779</v>
      </c>
      <c r="X849" s="2">
        <f>Table2[[#This Row],[Хмельницька область]]*100</f>
        <v>46.25570776255708</v>
      </c>
      <c r="Y849" s="2">
        <f>Table2[[#This Row],[Черкаська область]]*100</f>
        <v>57.687861271676297</v>
      </c>
      <c r="Z849" s="2">
        <f>Table2[[#This Row],[Чернівецька область]]*100</f>
        <v>49.7887323943662</v>
      </c>
      <c r="AA849" s="2">
        <f>Table2[[#This Row],[Чернігівська область]]*100</f>
        <v>40.047581284694687</v>
      </c>
    </row>
    <row r="850" spans="1:27" x14ac:dyDescent="0.35">
      <c r="A850" s="1">
        <f>Table2[[#This Row],[Дата]]</f>
        <v>44151</v>
      </c>
      <c r="B850" t="str">
        <f>Table2[[#This Row],[Показник]]</f>
        <v>% ліжок, зайнятих підозрюваними випадками</v>
      </c>
      <c r="C850" s="2">
        <f>Table2[[#This Row],[м.Київ]]*100</f>
        <v>8.5144521622227245</v>
      </c>
      <c r="D850" s="2">
        <f>Table2[[#This Row],[Вінницька область]]*100</f>
        <v>36.016301579215494</v>
      </c>
      <c r="E850" s="2">
        <f>Table2[[#This Row],[Волинська область]]*100</f>
        <v>12.292118582791039</v>
      </c>
      <c r="F850" s="2">
        <f>Table2[[#This Row],[Дніпропетровська область]]*100</f>
        <v>17.210748389962248</v>
      </c>
      <c r="G850" s="2">
        <f>Table2[[#This Row],[Донецька область]]*100</f>
        <v>32.507349853002935</v>
      </c>
      <c r="H850" s="2">
        <f>Table2[[#This Row],[Житомирська область]]*100</f>
        <v>19.842209072978299</v>
      </c>
      <c r="I850" s="2">
        <f>Table2[[#This Row],[Закарпатська область]]*100</f>
        <v>11.761517615176153</v>
      </c>
      <c r="J850" s="2">
        <f>Table2[[#This Row],[Запорізька область]]*100</f>
        <v>25.462731365682856</v>
      </c>
      <c r="K850" s="2">
        <f>Table2[[#This Row],[Івано-Франківська область]]*100</f>
        <v>9.2351075079309126</v>
      </c>
      <c r="L850" s="2">
        <f>Table2[[#This Row],[Київська область]]*100</f>
        <v>17.553191489361698</v>
      </c>
      <c r="M850" s="2">
        <f>Table2[[#This Row],[Кіровоградська область]]*100</f>
        <v>7.2566371681415944</v>
      </c>
      <c r="N850" s="2">
        <f>Table2[[#This Row],[Луганська область]]*100</f>
        <v>14.501891551071882</v>
      </c>
      <c r="O850" s="2">
        <f>Table2[[#This Row],[Львівська область]]*100</f>
        <v>18.938307030129124</v>
      </c>
      <c r="P850" s="2">
        <f>Table2[[#This Row],[Миколаївська область]]*100</f>
        <v>22.486413043478258</v>
      </c>
      <c r="Q850" s="2">
        <f>Table2[[#This Row],[Одеська область]]*100</f>
        <v>19.023397761953202</v>
      </c>
      <c r="R850" s="2">
        <f>Table2[[#This Row],[Полтавська область]]*100</f>
        <v>38.84034948371724</v>
      </c>
      <c r="S850" s="2">
        <f>Table2[[#This Row],[Рівненська область]]*100</f>
        <v>13.028649386084584</v>
      </c>
      <c r="T850" s="2">
        <f>Table2[[#This Row],[Сумська область]]*100</f>
        <v>20.284995808885164</v>
      </c>
      <c r="U850" s="2">
        <f>Table2[[#This Row],[Тернопільська область]]*100</f>
        <v>6.8037974683544276</v>
      </c>
      <c r="V850" s="2">
        <f>Table2[[#This Row],[Харківська область]]*100</f>
        <v>17.073906485671188</v>
      </c>
      <c r="W850" s="2">
        <f>Table2[[#This Row],[Херсонська область]]*100</f>
        <v>0</v>
      </c>
      <c r="X850" s="2">
        <f>Table2[[#This Row],[Хмельницька область]]*100</f>
        <v>14.063926940639265</v>
      </c>
      <c r="Y850" s="2">
        <f>Table2[[#This Row],[Черкаська область]]*100</f>
        <v>14.21965317919075</v>
      </c>
      <c r="Z850" s="2">
        <f>Table2[[#This Row],[Чернівецька область]]*100</f>
        <v>19.788732394366193</v>
      </c>
      <c r="AA850" s="2">
        <f>Table2[[#This Row],[Чернігівська область]]*100</f>
        <v>18.318794607454404</v>
      </c>
    </row>
    <row r="851" spans="1:27" x14ac:dyDescent="0.35">
      <c r="A851" s="1">
        <f>Table2[[#This Row],[Дата]]</f>
        <v>44151</v>
      </c>
      <c r="B851" t="str">
        <f>Table2[[#This Row],[Показник]]</f>
        <v>% зайнятих підтвердженими та підозрюваними випадками</v>
      </c>
      <c r="C851" s="2">
        <f>Table2[[#This Row],[м.Київ]]*100</f>
        <v>54.716558368810219</v>
      </c>
      <c r="D851" s="2">
        <f>Table2[[#This Row],[Вінницька область]]*100</f>
        <v>61.742231278655126</v>
      </c>
      <c r="E851" s="2">
        <f>Table2[[#This Row],[Волинська область]]*100</f>
        <v>50.614605929139557</v>
      </c>
      <c r="F851" s="2">
        <f>Table2[[#This Row],[Дніпропетровська область]]*100</f>
        <v>48.434377081945371</v>
      </c>
      <c r="G851" s="2">
        <f>Table2[[#This Row],[Донецька область]]*100</f>
        <v>57.118857622847543</v>
      </c>
      <c r="H851" s="2">
        <f>Table2[[#This Row],[Житомирська область]]*100</f>
        <v>52.820512820512825</v>
      </c>
      <c r="I851" s="2">
        <f>Table2[[#This Row],[Закарпатська область]]*100</f>
        <v>62.493224932249326</v>
      </c>
      <c r="J851" s="2">
        <f>Table2[[#This Row],[Запорізька область]]*100</f>
        <v>65.882941470735375</v>
      </c>
      <c r="K851" s="2">
        <f>Table2[[#This Row],[Івано-Франківська область]]*100</f>
        <v>53.789213958406769</v>
      </c>
      <c r="L851" s="2">
        <f>Table2[[#This Row],[Київська область]]*100</f>
        <v>63.926499032882013</v>
      </c>
      <c r="M851" s="2">
        <f>Table2[[#This Row],[Кіровоградська область]]*100</f>
        <v>50.619469026548671</v>
      </c>
      <c r="N851" s="2">
        <f>Table2[[#This Row],[Луганська область]]*100</f>
        <v>43.001261034047921</v>
      </c>
      <c r="O851" s="2">
        <f>Table2[[#This Row],[Львівська область]]*100</f>
        <v>58.077474892395983</v>
      </c>
      <c r="P851" s="2">
        <f>Table2[[#This Row],[Миколаївська область]]*100</f>
        <v>57.948369565217398</v>
      </c>
      <c r="Q851" s="2">
        <f>Table2[[#This Row],[Одеська область]]*100</f>
        <v>48.118006103763989</v>
      </c>
      <c r="R851" s="2">
        <f>Table2[[#This Row],[Полтавська область]]*100</f>
        <v>74.900714853057977</v>
      </c>
      <c r="S851" s="2">
        <f>Table2[[#This Row],[Рівненська область]]*100</f>
        <v>60.436562073669855</v>
      </c>
      <c r="T851" s="2">
        <f>Table2[[#This Row],[Сумська область]]*100</f>
        <v>60.519698239731767</v>
      </c>
      <c r="U851" s="2">
        <f>Table2[[#This Row],[Тернопільська область]]*100</f>
        <v>29.786392405063289</v>
      </c>
      <c r="V851" s="2">
        <f>Table2[[#This Row],[Харківська область]]*100</f>
        <v>60.331825037707389</v>
      </c>
      <c r="W851" s="2">
        <f>Table2[[#This Row],[Херсонська область]]*100</f>
        <v>24.059222702035779</v>
      </c>
      <c r="X851" s="2">
        <f>Table2[[#This Row],[Хмельницька область]]*100</f>
        <v>60.319634703196343</v>
      </c>
      <c r="Y851" s="2">
        <f>Table2[[#This Row],[Черкаська область]]*100</f>
        <v>71.907514450867055</v>
      </c>
      <c r="Z851" s="2">
        <f>Table2[[#This Row],[Чернівецька область]]*100</f>
        <v>69.577464788732385</v>
      </c>
      <c r="AA851" s="2">
        <f>Table2[[#This Row],[Чернігівська область]]*100</f>
        <v>58.366375892149094</v>
      </c>
    </row>
    <row r="852" spans="1:27" x14ac:dyDescent="0.35">
      <c r="A852" s="1">
        <f>Table2[[#This Row],[Дата]]</f>
        <v>44151</v>
      </c>
      <c r="B852" t="str">
        <f>Table2[[#This Row],[Показник]]</f>
        <v>% вільних ліжок</v>
      </c>
      <c r="C852" s="2">
        <f>Table2[[#This Row],[м.Київ]]*100</f>
        <v>45.283441631189781</v>
      </c>
      <c r="D852" s="2">
        <f>Table2[[#This Row],[Вінницька область]]*100</f>
        <v>38.257768721344874</v>
      </c>
      <c r="E852" s="2">
        <f>Table2[[#This Row],[Волинська область]]*100</f>
        <v>49.385394070860443</v>
      </c>
      <c r="F852" s="2">
        <f>Table2[[#This Row],[Дніпропетровська область]]*100</f>
        <v>51.565622918054622</v>
      </c>
      <c r="G852" s="2">
        <f>Table2[[#This Row],[Донецька область]]*100</f>
        <v>42.881142377152457</v>
      </c>
      <c r="H852" s="2">
        <f>Table2[[#This Row],[Житомирська область]]*100</f>
        <v>47.179487179487175</v>
      </c>
      <c r="I852" s="2">
        <f>Table2[[#This Row],[Закарпатська область]]*100</f>
        <v>37.506775067750674</v>
      </c>
      <c r="J852" s="2">
        <f>Table2[[#This Row],[Запорізька область]]*100</f>
        <v>34.117058529264618</v>
      </c>
      <c r="K852" s="2">
        <f>Table2[[#This Row],[Івано-Франківська область]]*100</f>
        <v>46.210786041593231</v>
      </c>
      <c r="L852" s="2">
        <f>Table2[[#This Row],[Київська область]]*100</f>
        <v>36.073500967117987</v>
      </c>
      <c r="M852" s="2">
        <f>Table2[[#This Row],[Кіровоградська область]]*100</f>
        <v>49.380530973451329</v>
      </c>
      <c r="N852" s="2">
        <f>Table2[[#This Row],[Луганська область]]*100</f>
        <v>56.998738965952079</v>
      </c>
      <c r="O852" s="2">
        <f>Table2[[#This Row],[Львівська область]]*100</f>
        <v>41.922525107604017</v>
      </c>
      <c r="P852" s="2">
        <f>Table2[[#This Row],[Миколаївська область]]*100</f>
        <v>42.051630434782602</v>
      </c>
      <c r="Q852" s="2">
        <f>Table2[[#This Row],[Одеська область]]*100</f>
        <v>51.881993896236011</v>
      </c>
      <c r="R852" s="2">
        <f>Table2[[#This Row],[Полтавська область]]*100</f>
        <v>25.09928514694202</v>
      </c>
      <c r="S852" s="2">
        <f>Table2[[#This Row],[Рівненська область]]*100</f>
        <v>39.563437926330145</v>
      </c>
      <c r="T852" s="2">
        <f>Table2[[#This Row],[Сумська область]]*100</f>
        <v>39.480301760268233</v>
      </c>
      <c r="U852" s="2">
        <f>Table2[[#This Row],[Тернопільська область]]*100</f>
        <v>70.213607594936718</v>
      </c>
      <c r="V852" s="2">
        <f>Table2[[#This Row],[Харківська область]]*100</f>
        <v>39.668174962292611</v>
      </c>
      <c r="W852" s="2">
        <f>Table2[[#This Row],[Херсонська область]]*100</f>
        <v>75.940777297964217</v>
      </c>
      <c r="X852" s="2">
        <f>Table2[[#This Row],[Хмельницька область]]*100</f>
        <v>39.680365296803657</v>
      </c>
      <c r="Y852" s="2">
        <f>Table2[[#This Row],[Черкаська область]]*100</f>
        <v>28.092485549132952</v>
      </c>
      <c r="Z852" s="2">
        <f>Table2[[#This Row],[Чернівецька область]]*100</f>
        <v>30.422535211267608</v>
      </c>
      <c r="AA852" s="2">
        <f>Table2[[#This Row],[Чернігівська область]]*100</f>
        <v>41.633624107850906</v>
      </c>
    </row>
    <row r="853" spans="1:27" x14ac:dyDescent="0.35">
      <c r="A853" s="1">
        <f>Table2[[#This Row],[Дата]]</f>
        <v>44151</v>
      </c>
      <c r="B853" t="str">
        <f>Table2[[#This Row],[Показник]]</f>
        <v>% ліжок, забезпечених подачею кисню</v>
      </c>
      <c r="C853" s="2">
        <f>Table2[[#This Row],[м.Київ]]*100</f>
        <v>27.108302462410112</v>
      </c>
      <c r="D853" s="2">
        <f>Table2[[#This Row],[Вінницька область]]*100</f>
        <v>51.853682649530398</v>
      </c>
      <c r="E853" s="2">
        <f>Table2[[#This Row],[Волинська область]]*100</f>
        <v>36.185133239831693</v>
      </c>
      <c r="F853" s="2">
        <f>Table2[[#This Row],[Дніпропетровська область]]*100</f>
        <v>29.66406084935559</v>
      </c>
      <c r="G853" s="2">
        <f>Table2[[#This Row],[Донецька область]]*100</f>
        <v>45.450949367088604</v>
      </c>
      <c r="H853" s="2">
        <f>Table2[[#This Row],[Житомирська область]]*100</f>
        <v>48.72468117029257</v>
      </c>
      <c r="I853" s="2">
        <f>Table2[[#This Row],[Закарпатська область]]*100</f>
        <v>32.785145888594165</v>
      </c>
      <c r="J853" s="2">
        <f>Table2[[#This Row],[Запорізька область]]*100</f>
        <v>42.737819025522036</v>
      </c>
      <c r="K853" s="2">
        <f>Table2[[#This Row],[Івано-Франківська область]]*100</f>
        <v>37.39250085999312</v>
      </c>
      <c r="L853" s="2">
        <f>Table2[[#This Row],[Київська область]]*100</f>
        <v>62.013729977116704</v>
      </c>
      <c r="M853" s="2">
        <f>Table2[[#This Row],[Кіровоградська область]]*100</f>
        <v>42.211055276381906</v>
      </c>
      <c r="N853" s="2">
        <f>Table2[[#This Row],[Луганська область]]*100</f>
        <v>23.902439024390244</v>
      </c>
      <c r="O853" s="2">
        <f>Table2[[#This Row],[Львівська область]]*100</f>
        <v>58.698727015558696</v>
      </c>
      <c r="P853" s="2">
        <f>Table2[[#This Row],[Миколаївська область]]*100</f>
        <v>40.783558124598585</v>
      </c>
      <c r="Q853" s="2">
        <f>Table2[[#This Row],[Одеська область]]*100</f>
        <v>38.10359964881475</v>
      </c>
      <c r="R853" s="2">
        <f>Table2[[#This Row],[Полтавська область]]*100</f>
        <v>57.67575322812052</v>
      </c>
      <c r="S853" s="2">
        <f>Table2[[#This Row],[Рівненська область]]*100</f>
        <v>36.64317745035234</v>
      </c>
      <c r="T853" s="2">
        <f>Table2[[#This Row],[Сумська область]]*100</f>
        <v>60.62691131498471</v>
      </c>
      <c r="U853" s="2">
        <f>Table2[[#This Row],[Тернопільська область]]*100</f>
        <v>39.090909090909093</v>
      </c>
      <c r="V853" s="2">
        <f>Table2[[#This Row],[Харківська область]]*100</f>
        <v>25.407331975560083</v>
      </c>
      <c r="W853" s="2">
        <f>Table2[[#This Row],[Херсонська область]]*100</f>
        <v>75.798816568047329</v>
      </c>
      <c r="X853" s="2">
        <f>Table2[[#This Row],[Хмельницька область]]*100</f>
        <v>56.35236830455954</v>
      </c>
      <c r="Y853" s="2">
        <f>Table2[[#This Row],[Черкаська область]]*100</f>
        <v>50.823271130625692</v>
      </c>
      <c r="Z853" s="2">
        <f>Table2[[#This Row],[Чернівецька область]]*100</f>
        <v>47.68921634293369</v>
      </c>
      <c r="AA853" s="2">
        <f>Table2[[#This Row],[Чернігівська область]]*100</f>
        <v>40.707298720842736</v>
      </c>
    </row>
    <row r="854" spans="1:27" x14ac:dyDescent="0.35">
      <c r="A854" s="1">
        <f>Table2[[#This Row],[Дата]]</f>
        <v>44151</v>
      </c>
      <c r="B854" t="str">
        <f>Table2[[#This Row],[Показник]]</f>
        <v>% зайнятих ліжок, забезпечених подачею кисню</v>
      </c>
      <c r="C854" s="2">
        <f>Table2[[#This Row],[м.Київ]]*100</f>
        <v>71.945337620578769</v>
      </c>
      <c r="D854" s="2">
        <f>Table2[[#This Row],[Вінницька область]]*100</f>
        <v>41.086749285033363</v>
      </c>
      <c r="E854" s="2">
        <f>Table2[[#This Row],[Волинська область]]*100</f>
        <v>58.720930232558146</v>
      </c>
      <c r="F854" s="2">
        <f>Table2[[#This Row],[Дніпропетровська область]]*100</f>
        <v>49.002849002849004</v>
      </c>
      <c r="G854" s="2">
        <f>Table2[[#This Row],[Донецька область]]*100</f>
        <v>66.666666666666657</v>
      </c>
      <c r="H854" s="2">
        <f>Table2[[#This Row],[Житомирська область]]*100</f>
        <v>34.64203233256351</v>
      </c>
      <c r="I854" s="2">
        <f>Table2[[#This Row],[Закарпатська область]]*100</f>
        <v>80.906148867313917</v>
      </c>
      <c r="J854" s="2">
        <f>Table2[[#This Row],[Запорізька область]]*100</f>
        <v>48.317046688382192</v>
      </c>
      <c r="K854" s="2">
        <f>Table2[[#This Row],[Івано-Франківська область]]*100</f>
        <v>51.057957681692734</v>
      </c>
      <c r="L854" s="2">
        <f>Table2[[#This Row],[Київська область]]*100</f>
        <v>61.180811808118087</v>
      </c>
      <c r="M854" s="2">
        <f>Table2[[#This Row],[Кіровоградська область]]*100</f>
        <v>50.396825396825392</v>
      </c>
      <c r="N854" s="2">
        <f>Table2[[#This Row],[Луганська область]]*100</f>
        <v>37.244897959183675</v>
      </c>
      <c r="O854" s="2">
        <f>Table2[[#This Row],[Львівська область]]*100</f>
        <v>70.4578313253012</v>
      </c>
      <c r="P854" s="2">
        <f>Table2[[#This Row],[Миколаївська область]]*100</f>
        <v>58.897637795275593</v>
      </c>
      <c r="Q854" s="2">
        <f>Table2[[#This Row],[Одеська область]]*100</f>
        <v>55.069124423963132</v>
      </c>
      <c r="R854" s="2">
        <f>Table2[[#This Row],[Полтавська область]]*100</f>
        <v>24.00497512437811</v>
      </c>
      <c r="S854" s="2">
        <f>Table2[[#This Row],[Рівненська область]]*100</f>
        <v>51.573426573426573</v>
      </c>
      <c r="T854" s="2">
        <f>Table2[[#This Row],[Сумська область]]*100</f>
        <v>65.825977301387141</v>
      </c>
      <c r="U854" s="2">
        <f>Table2[[#This Row],[Тернопільська область]]*100</f>
        <v>44.573643410852718</v>
      </c>
      <c r="V854" s="2">
        <f>Table2[[#This Row],[Харківська область]]*100</f>
        <v>83.767535070140269</v>
      </c>
      <c r="W854" s="2">
        <f>Table2[[#This Row],[Херсонська область]]*100</f>
        <v>8.8212334113973458</v>
      </c>
      <c r="X854" s="2">
        <f>Table2[[#This Row],[Хмельницька область]]*100</f>
        <v>49.489395129615083</v>
      </c>
      <c r="Y854" s="2">
        <f>Table2[[#This Row],[Черкаська область]]*100</f>
        <v>94.816414686825055</v>
      </c>
      <c r="Z854" s="2">
        <f>Table2[[#This Row],[Чернівецька область]]*100</f>
        <v>51.825842696629209</v>
      </c>
      <c r="AA854" s="2">
        <f>Table2[[#This Row],[Чернігівська область]]*100</f>
        <v>48.983364140480589</v>
      </c>
    </row>
    <row r="855" spans="1:27" x14ac:dyDescent="0.35">
      <c r="A855" s="1">
        <f>Table2[[#This Row],[Дата]]</f>
        <v>44151</v>
      </c>
      <c r="B855" t="str">
        <f>Table2[[#This Row],[Показник]]</f>
        <v>% вільних ліжок, забезпечених подачею кисню</v>
      </c>
      <c r="C855" s="2">
        <f>Table2[[#This Row],[м.Київ]]*100</f>
        <v>28.05466237942122</v>
      </c>
      <c r="D855" s="2">
        <f>Table2[[#This Row],[Вінницька область]]*100</f>
        <v>58.913250714966637</v>
      </c>
      <c r="E855" s="2">
        <f>Table2[[#This Row],[Волинська область]]*100</f>
        <v>41.279069767441861</v>
      </c>
      <c r="F855" s="2">
        <f>Table2[[#This Row],[Дніпропетровська область]]*100</f>
        <v>50.997150997150996</v>
      </c>
      <c r="G855" s="2">
        <f>Table2[[#This Row],[Донецька область]]*100</f>
        <v>33.333333333333329</v>
      </c>
      <c r="H855" s="2">
        <f>Table2[[#This Row],[Житомирська область]]*100</f>
        <v>65.357967667436483</v>
      </c>
      <c r="I855" s="2">
        <f>Table2[[#This Row],[Закарпатська область]]*100</f>
        <v>19.093851132686083</v>
      </c>
      <c r="J855" s="2">
        <f>Table2[[#This Row],[Запорізька область]]*100</f>
        <v>51.682953311617808</v>
      </c>
      <c r="K855" s="2">
        <f>Table2[[#This Row],[Івано-Франківська область]]*100</f>
        <v>48.942042318307266</v>
      </c>
      <c r="L855" s="2">
        <f>Table2[[#This Row],[Київська область]]*100</f>
        <v>38.819188191881921</v>
      </c>
      <c r="M855" s="2">
        <f>Table2[[#This Row],[Кіровоградська область]]*100</f>
        <v>49.603174603174608</v>
      </c>
      <c r="N855" s="2">
        <f>Table2[[#This Row],[Луганська область]]*100</f>
        <v>62.755102040816325</v>
      </c>
      <c r="O855" s="2">
        <f>Table2[[#This Row],[Львівська область]]*100</f>
        <v>29.542168674698793</v>
      </c>
      <c r="P855" s="2">
        <f>Table2[[#This Row],[Миколаївська область]]*100</f>
        <v>41.102362204724407</v>
      </c>
      <c r="Q855" s="2">
        <f>Table2[[#This Row],[Одеська область]]*100</f>
        <v>44.930875576036868</v>
      </c>
      <c r="R855" s="2">
        <f>Table2[[#This Row],[Полтавська область]]*100</f>
        <v>75.99502487562188</v>
      </c>
      <c r="S855" s="2">
        <f>Table2[[#This Row],[Рівненська область]]*100</f>
        <v>48.426573426573427</v>
      </c>
      <c r="T855" s="2">
        <f>Table2[[#This Row],[Сумська область]]*100</f>
        <v>34.174022698612859</v>
      </c>
      <c r="U855" s="2">
        <f>Table2[[#This Row],[Тернопільська область]]*100</f>
        <v>55.426356589147282</v>
      </c>
      <c r="V855" s="2">
        <f>Table2[[#This Row],[Харківська область]]*100</f>
        <v>16.23246492985972</v>
      </c>
      <c r="W855" s="2">
        <f>Table2[[#This Row],[Херсонська область]]*100</f>
        <v>91.178766588602656</v>
      </c>
      <c r="X855" s="2">
        <f>Table2[[#This Row],[Хмельницька область]]*100</f>
        <v>50.51060487038491</v>
      </c>
      <c r="Y855" s="2">
        <f>Table2[[#This Row],[Черкаська область]]*100</f>
        <v>5.1835853131749463</v>
      </c>
      <c r="Z855" s="2">
        <f>Table2[[#This Row],[Чернівецька область]]*100</f>
        <v>48.174157303370784</v>
      </c>
      <c r="AA855" s="2">
        <f>Table2[[#This Row],[Чернігівська область]]*100</f>
        <v>51.016635859519411</v>
      </c>
    </row>
    <row r="856" spans="1:27" x14ac:dyDescent="0.35">
      <c r="A856" s="1">
        <f>Table2[[#This Row],[Дата]]</f>
        <v>44151</v>
      </c>
      <c r="B856" t="str">
        <f>Table2[[#This Row],[Показник]]</f>
        <v>% зайнятих ліжок у ВРІТ</v>
      </c>
      <c r="C856" s="2">
        <f>Table2[[#This Row],[м.Київ]]*100</f>
        <v>60.66066066066066</v>
      </c>
      <c r="D856" s="2">
        <f>Table2[[#This Row],[Вінницька область]]*100</f>
        <v>28.07017543859649</v>
      </c>
      <c r="E856" s="2">
        <f>Table2[[#This Row],[Волинська область]]*100</f>
        <v>52.173913043478258</v>
      </c>
      <c r="F856" s="2">
        <f>Table2[[#This Row],[Дніпропетровська область]]*100</f>
        <v>40.366972477064223</v>
      </c>
      <c r="G856" s="2">
        <f>Table2[[#This Row],[Донецька область]]*100</f>
        <v>89.772727272727266</v>
      </c>
      <c r="H856" s="2">
        <f>Table2[[#This Row],[Житомирська область]]*100</f>
        <v>26.47058823529412</v>
      </c>
      <c r="I856" s="2">
        <f>Table2[[#This Row],[Закарпатська область]]*100</f>
        <v>64.84375</v>
      </c>
      <c r="J856" s="2">
        <f>Table2[[#This Row],[Запорізька область]]*100</f>
        <v>75</v>
      </c>
      <c r="K856" s="2">
        <f>Table2[[#This Row],[Івано-Франківська область]]*100</f>
        <v>80.645161290322577</v>
      </c>
      <c r="L856" s="2">
        <f>Table2[[#This Row],[Київська область]]*100</f>
        <v>56.796116504854368</v>
      </c>
      <c r="M856" s="2">
        <f>Table2[[#This Row],[Кіровоградська область]]*100</f>
        <v>30</v>
      </c>
      <c r="N856" s="2">
        <f>Table2[[#This Row],[Луганська область]]*100</f>
        <v>44.186046511627907</v>
      </c>
      <c r="O856" s="2">
        <f>Table2[[#This Row],[Львівська область]]*100</f>
        <v>66.371681415929203</v>
      </c>
      <c r="P856" s="2">
        <f>Table2[[#This Row],[Миколаївська область]]*100</f>
        <v>50</v>
      </c>
      <c r="Q856" s="2">
        <f>Table2[[#This Row],[Одеська область]]*100</f>
        <v>20.433436532507741</v>
      </c>
      <c r="R856" s="2">
        <f>Table2[[#This Row],[Полтавська область]]*100</f>
        <v>29.375</v>
      </c>
      <c r="S856" s="2">
        <f>Table2[[#This Row],[Рівненська область]]*100</f>
        <v>48.18181818181818</v>
      </c>
      <c r="T856" s="2">
        <f>Table2[[#This Row],[Сумська область]]*100</f>
        <v>46.666666666666664</v>
      </c>
      <c r="U856" s="2">
        <f>Table2[[#This Row],[Тернопільська область]]*100</f>
        <v>38.626609442060087</v>
      </c>
      <c r="V856" s="2">
        <f>Table2[[#This Row],[Харківська область]]*100</f>
        <v>54.347826086956516</v>
      </c>
      <c r="W856" s="2">
        <f>Table2[[#This Row],[Херсонська область]]*100</f>
        <v>117.70833333333333</v>
      </c>
      <c r="X856" s="2">
        <f>Table2[[#This Row],[Хмельницька область]]*100</f>
        <v>52.348993288590606</v>
      </c>
      <c r="Y856" s="2">
        <f>Table2[[#This Row],[Черкаська область]]*100</f>
        <v>63.934426229508205</v>
      </c>
      <c r="Z856" s="2">
        <f>Table2[[#This Row],[Чернівецька область]]*100</f>
        <v>81.355932203389841</v>
      </c>
      <c r="AA856" s="2">
        <f>Table2[[#This Row],[Чернігівська область]]*100</f>
        <v>51.937984496124031</v>
      </c>
    </row>
    <row r="857" spans="1:27" x14ac:dyDescent="0.35">
      <c r="A857" s="1">
        <f>Table2[[#This Row],[Дата]]</f>
        <v>44151</v>
      </c>
      <c r="B857" t="str">
        <f>Table2[[#This Row],[Показник]]</f>
        <v>% вільних ліжок у ВРІТ</v>
      </c>
      <c r="C857" s="2">
        <f>Table2[[#This Row],[м.Київ]]*100</f>
        <v>39.33933933933934</v>
      </c>
      <c r="D857" s="2">
        <f>Table2[[#This Row],[Вінницька область]]*100</f>
        <v>71.929824561403507</v>
      </c>
      <c r="E857" s="2">
        <f>Table2[[#This Row],[Волинська область]]*100</f>
        <v>47.826086956521742</v>
      </c>
      <c r="F857" s="2">
        <f>Table2[[#This Row],[Дніпропетровська область]]*100</f>
        <v>59.633027522935777</v>
      </c>
      <c r="G857" s="2">
        <f>Table2[[#This Row],[Донецька область]]*100</f>
        <v>10.227272727272728</v>
      </c>
      <c r="H857" s="2">
        <f>Table2[[#This Row],[Житомирська область]]*100</f>
        <v>73.529411764705884</v>
      </c>
      <c r="I857" s="2">
        <f>Table2[[#This Row],[Закарпатська область]]*100</f>
        <v>35.15625</v>
      </c>
      <c r="J857" s="2">
        <f>Table2[[#This Row],[Запорізька область]]*100</f>
        <v>25</v>
      </c>
      <c r="K857" s="2">
        <f>Table2[[#This Row],[Івано-Франківська область]]*100</f>
        <v>19.35483870967742</v>
      </c>
      <c r="L857" s="2">
        <f>Table2[[#This Row],[Київська область]]*100</f>
        <v>43.203883495145625</v>
      </c>
      <c r="M857" s="2">
        <f>Table2[[#This Row],[Кіровоградська область]]*100</f>
        <v>70</v>
      </c>
      <c r="N857" s="2">
        <f>Table2[[#This Row],[Луганська область]]*100</f>
        <v>55.813953488372093</v>
      </c>
      <c r="O857" s="2">
        <f>Table2[[#This Row],[Львівська область]]*100</f>
        <v>33.628318584070797</v>
      </c>
      <c r="P857" s="2">
        <f>Table2[[#This Row],[Миколаївська область]]*100</f>
        <v>50</v>
      </c>
      <c r="Q857" s="2">
        <f>Table2[[#This Row],[Одеська область]]*100</f>
        <v>79.566563467492259</v>
      </c>
      <c r="R857" s="2">
        <f>Table2[[#This Row],[Полтавська область]]*100</f>
        <v>70.625</v>
      </c>
      <c r="S857" s="2">
        <f>Table2[[#This Row],[Рівненська область]]*100</f>
        <v>51.81818181818182</v>
      </c>
      <c r="T857" s="2">
        <f>Table2[[#This Row],[Сумська область]]*100</f>
        <v>53.333333333333336</v>
      </c>
      <c r="U857" s="2">
        <f>Table2[[#This Row],[Тернопільська область]]*100</f>
        <v>61.373390557939913</v>
      </c>
      <c r="V857" s="2">
        <f>Table2[[#This Row],[Харківська область]]*100</f>
        <v>45.652173913043477</v>
      </c>
      <c r="W857" s="2">
        <f>Table2[[#This Row],[Херсонська область]]*100</f>
        <v>-17.708333333333336</v>
      </c>
      <c r="X857" s="2">
        <f>Table2[[#This Row],[Хмельницька область]]*100</f>
        <v>47.651006711409394</v>
      </c>
      <c r="Y857" s="2">
        <f>Table2[[#This Row],[Черкаська область]]*100</f>
        <v>36.065573770491802</v>
      </c>
      <c r="Z857" s="2">
        <f>Table2[[#This Row],[Чернівецька область]]*100</f>
        <v>18.64406779661017</v>
      </c>
      <c r="AA857" s="2">
        <f>Table2[[#This Row],[Чернігівська область]]*100</f>
        <v>48.062015503875969</v>
      </c>
    </row>
    <row r="858" spans="1:27" x14ac:dyDescent="0.35">
      <c r="A858" s="1">
        <f>Table2[[#This Row],[Дата]]</f>
        <v>44151</v>
      </c>
      <c r="B858" t="str">
        <f>Table2[[#This Row],[Показник]]</f>
        <v>% зайнятих апаратів ШВЛ</v>
      </c>
      <c r="C858" s="2">
        <f>Table2[[#This Row],[м.Київ]]*100</f>
        <v>15.816326530612246</v>
      </c>
      <c r="D858" s="2">
        <f>Table2[[#This Row],[Вінницька область]]*100</f>
        <v>32.484076433121018</v>
      </c>
      <c r="E858" s="2">
        <f>Table2[[#This Row],[Волинська область]]*100</f>
        <v>7.9470198675496695</v>
      </c>
      <c r="F858" s="2">
        <f>Table2[[#This Row],[Дніпропетровська область]]*100</f>
        <v>1.9736842105263157</v>
      </c>
      <c r="G858" s="2">
        <f>Table2[[#This Row],[Донецька область]]*100</f>
        <v>8.5201793721973083</v>
      </c>
      <c r="H858" s="2">
        <f>Table2[[#This Row],[Житомирська область]]*100</f>
        <v>6.3106796116504853</v>
      </c>
      <c r="I858" s="2">
        <f>Table2[[#This Row],[Закарпатська область]]*100</f>
        <v>22.857142857142858</v>
      </c>
      <c r="J858" s="2">
        <f>Table2[[#This Row],[Запорізька область]]*100</f>
        <v>16.810344827586206</v>
      </c>
      <c r="K858" s="2">
        <f>Table2[[#This Row],[Івано-Франківська область]]*100</f>
        <v>34.523809523809526</v>
      </c>
      <c r="L858" s="2">
        <f>Table2[[#This Row],[Київська область]]*100</f>
        <v>15.048543689320388</v>
      </c>
      <c r="M858" s="2">
        <f>Table2[[#This Row],[Кіровоградська область]]*100</f>
        <v>17.307692307692307</v>
      </c>
      <c r="N858" s="2">
        <f>Table2[[#This Row],[Луганська область]]*100</f>
        <v>9.8684210526315788</v>
      </c>
      <c r="O858" s="2">
        <f>Table2[[#This Row],[Львівська область]]*100</f>
        <v>19.090909090909093</v>
      </c>
      <c r="P858" s="2">
        <f>Table2[[#This Row],[Миколаївська область]]*100</f>
        <v>7.1428571428571423</v>
      </c>
      <c r="Q858" s="2">
        <f>Table2[[#This Row],[Одеська область]]*100</f>
        <v>4.5977011494252871</v>
      </c>
      <c r="R858" s="2">
        <f>Table2[[#This Row],[Полтавська область]]*100</f>
        <v>7.023411371237458</v>
      </c>
      <c r="S858" s="2">
        <f>Table2[[#This Row],[Рівненська область]]*100</f>
        <v>6.962025316455696</v>
      </c>
      <c r="T858" s="2">
        <f>Table2[[#This Row],[Сумська область]]*100</f>
        <v>7.6923076923076925</v>
      </c>
      <c r="U858" s="2">
        <f>Table2[[#This Row],[Тернопільська область]]*100</f>
        <v>10.784313725490197</v>
      </c>
      <c r="V858" s="2">
        <f>Table2[[#This Row],[Харківська область]]*100</f>
        <v>23.955431754874652</v>
      </c>
      <c r="W858" s="2">
        <f>Table2[[#This Row],[Херсонська область]]*100</f>
        <v>10.05586592178771</v>
      </c>
      <c r="X858" s="2">
        <f>Table2[[#This Row],[Хмельницька область]]*100</f>
        <v>20.253164556962027</v>
      </c>
      <c r="Y858" s="2">
        <f>Table2[[#This Row],[Черкаська область]]*100</f>
        <v>12.605042016806722</v>
      </c>
      <c r="Z858" s="2">
        <f>Table2[[#This Row],[Чернівецька область]]*100</f>
        <v>3.1446540880503147</v>
      </c>
      <c r="AA858" s="2">
        <f>Table2[[#This Row],[Чернігівська область]]*100</f>
        <v>14.184397163120568</v>
      </c>
    </row>
    <row r="859" spans="1:27" x14ac:dyDescent="0.35">
      <c r="A859" s="1">
        <f>Table2[[#This Row],[Дата]]</f>
        <v>44151</v>
      </c>
      <c r="B859" t="str">
        <f>Table2[[#This Row],[Показник]]</f>
        <v>% вільних апаратів ШВЛ</v>
      </c>
      <c r="C859" s="2">
        <f>Table2[[#This Row],[м.Київ]]*100</f>
        <v>84.183673469387756</v>
      </c>
      <c r="D859" s="2">
        <f>Table2[[#This Row],[Вінницька область]]*100</f>
        <v>67.515923566878982</v>
      </c>
      <c r="E859" s="2">
        <f>Table2[[#This Row],[Волинська область]]*100</f>
        <v>92.05298013245033</v>
      </c>
      <c r="F859" s="2">
        <f>Table2[[#This Row],[Дніпропетровська область]]*100</f>
        <v>98.026315789473685</v>
      </c>
      <c r="G859" s="2">
        <f>Table2[[#This Row],[Донецька область]]*100</f>
        <v>91.479820627802695</v>
      </c>
      <c r="H859" s="2">
        <f>Table2[[#This Row],[Житомирська область]]*100</f>
        <v>93.689320388349515</v>
      </c>
      <c r="I859" s="2">
        <f>Table2[[#This Row],[Закарпатська область]]*100</f>
        <v>77.142857142857153</v>
      </c>
      <c r="J859" s="2">
        <f>Table2[[#This Row],[Запорізька область]]*100</f>
        <v>83.189655172413794</v>
      </c>
      <c r="K859" s="2">
        <f>Table2[[#This Row],[Івано-Франківська область]]*100</f>
        <v>65.476190476190482</v>
      </c>
      <c r="L859" s="2">
        <f>Table2[[#This Row],[Київська область]]*100</f>
        <v>84.951456310679603</v>
      </c>
      <c r="M859" s="2">
        <f>Table2[[#This Row],[Кіровоградська область]]*100</f>
        <v>82.692307692307693</v>
      </c>
      <c r="N859" s="2">
        <f>Table2[[#This Row],[Луганська область]]*100</f>
        <v>90.131578947368425</v>
      </c>
      <c r="O859" s="2">
        <f>Table2[[#This Row],[Львівська область]]*100</f>
        <v>80.909090909090907</v>
      </c>
      <c r="P859" s="2">
        <f>Table2[[#This Row],[Миколаївська область]]*100</f>
        <v>92.857142857142861</v>
      </c>
      <c r="Q859" s="2">
        <f>Table2[[#This Row],[Одеська область]]*100</f>
        <v>95.402298850574709</v>
      </c>
      <c r="R859" s="2">
        <f>Table2[[#This Row],[Полтавська область]]*100</f>
        <v>92.976588628762542</v>
      </c>
      <c r="S859" s="2">
        <f>Table2[[#This Row],[Рівненська область]]*100</f>
        <v>93.037974683544306</v>
      </c>
      <c r="T859" s="2">
        <f>Table2[[#This Row],[Сумська область]]*100</f>
        <v>92.307692307692307</v>
      </c>
      <c r="U859" s="2">
        <f>Table2[[#This Row],[Тернопільська область]]*100</f>
        <v>89.215686274509807</v>
      </c>
      <c r="V859" s="2">
        <f>Table2[[#This Row],[Харківська область]]*100</f>
        <v>76.044568245125348</v>
      </c>
      <c r="W859" s="2">
        <f>Table2[[#This Row],[Херсонська область]]*100</f>
        <v>89.944134078212286</v>
      </c>
      <c r="X859" s="2">
        <f>Table2[[#This Row],[Хмельницька область]]*100</f>
        <v>79.74683544303798</v>
      </c>
      <c r="Y859" s="2">
        <f>Table2[[#This Row],[Черкаська область]]*100</f>
        <v>87.394957983193279</v>
      </c>
      <c r="Z859" s="2">
        <f>Table2[[#This Row],[Чернівецька область]]*100</f>
        <v>96.855345911949684</v>
      </c>
      <c r="AA859" s="2">
        <f>Table2[[#This Row],[Чернігівська область]]*100</f>
        <v>85.815602836879435</v>
      </c>
    </row>
    <row r="860" spans="1:27" x14ac:dyDescent="0.35">
      <c r="A860" s="1">
        <f>Table2[[#This Row],[Дата]]</f>
        <v>44152</v>
      </c>
      <c r="B860" t="str">
        <f>Table2[[#This Row],[Показник]]</f>
        <v>% ліжок, зайнятих підтвердженими випадками</v>
      </c>
      <c r="C860" s="2">
        <f>Table2[[#This Row],[м.Київ]]*100</f>
        <v>45.574725520950032</v>
      </c>
      <c r="D860" s="2">
        <f>Table2[[#This Row],[Вінницька область]]*100</f>
        <v>22.058074375955169</v>
      </c>
      <c r="E860" s="2">
        <f>Table2[[#This Row],[Волинська область]]*100</f>
        <v>36.876355748373101</v>
      </c>
      <c r="F860" s="2">
        <f>Table2[[#This Row],[Дніпропетровська область]]*100</f>
        <v>31.808585503166785</v>
      </c>
      <c r="G860" s="2">
        <f>Table2[[#This Row],[Донецька область]]*100</f>
        <v>26.186131386861316</v>
      </c>
      <c r="H860" s="2">
        <f>Table2[[#This Row],[Житомирська область]]*100</f>
        <v>30.650887573964496</v>
      </c>
      <c r="I860" s="2">
        <f>Table2[[#This Row],[Закарпатська область]]*100</f>
        <v>49.105691056910565</v>
      </c>
      <c r="J860" s="2">
        <f>Table2[[#This Row],[Запорізька область]]*100</f>
        <v>37.86316776007498</v>
      </c>
      <c r="K860" s="2">
        <f>Table2[[#This Row],[Івано-Франківська область]]*100</f>
        <v>43.954881917518506</v>
      </c>
      <c r="L860" s="2">
        <f>Table2[[#This Row],[Київська область]]*100</f>
        <v>44.522144522144522</v>
      </c>
      <c r="M860" s="2">
        <f>Table2[[#This Row],[Кіровоградська область]]*100</f>
        <v>41.415929203539825</v>
      </c>
      <c r="N860" s="2">
        <f>Table2[[#This Row],[Луганська область]]*100</f>
        <v>28.625472887767973</v>
      </c>
      <c r="O860" s="2">
        <f>Table2[[#This Row],[Львівська область]]*100</f>
        <v>37.073170731707314</v>
      </c>
      <c r="P860" s="2">
        <f>Table2[[#This Row],[Миколаївська область]]*100</f>
        <v>35.461956521739133</v>
      </c>
      <c r="Q860" s="2">
        <f>Table2[[#This Row],[Одеська область]]*100</f>
        <v>28.043404543913191</v>
      </c>
      <c r="R860" s="2">
        <f>Table2[[#This Row],[Полтавська область]]*100</f>
        <v>32.962668784749802</v>
      </c>
      <c r="S860" s="2">
        <f>Table2[[#This Row],[Рівненська область]]*100</f>
        <v>46.998635743519785</v>
      </c>
      <c r="T860" s="2">
        <f>Table2[[#This Row],[Сумська область]]*100</f>
        <v>36.546521374685668</v>
      </c>
      <c r="U860" s="2">
        <f>Table2[[#This Row],[Тернопільська область]]*100</f>
        <v>32.673827020915766</v>
      </c>
      <c r="V860" s="2">
        <f>Table2[[#This Row],[Харківська область]]*100</f>
        <v>40.090497737556561</v>
      </c>
      <c r="W860" s="2">
        <f>Table2[[#This Row],[Херсонська область]]*100</f>
        <v>17.708830548926013</v>
      </c>
      <c r="X860" s="2">
        <f>Table2[[#This Row],[Хмельницька область]]*100</f>
        <v>42.089678510998304</v>
      </c>
      <c r="Y860" s="2">
        <f>Table2[[#This Row],[Черкаська область]]*100</f>
        <v>55.260115606936409</v>
      </c>
      <c r="Z860" s="2">
        <f>Table2[[#This Row],[Чернівецька область]]*100</f>
        <v>45.277963831212325</v>
      </c>
      <c r="AA860" s="2">
        <f>Table2[[#This Row],[Чернігівська область]]*100</f>
        <v>40.761300555114985</v>
      </c>
    </row>
    <row r="861" spans="1:27" x14ac:dyDescent="0.35">
      <c r="A861" s="1">
        <f>Table2[[#This Row],[Дата]]</f>
        <v>44152</v>
      </c>
      <c r="B861" t="str">
        <f>Table2[[#This Row],[Показник]]</f>
        <v>% ліжок, зайнятих підозрюваними випадками</v>
      </c>
      <c r="C861" s="2">
        <f>Table2[[#This Row],[м.Київ]]*100</f>
        <v>8.8057360519829704</v>
      </c>
      <c r="D861" s="2">
        <f>Table2[[#This Row],[Вінницька область]]*100</f>
        <v>35.354049923586352</v>
      </c>
      <c r="E861" s="2">
        <f>Table2[[#This Row],[Волинська область]]*100</f>
        <v>12.79826464208243</v>
      </c>
      <c r="F861" s="2">
        <f>Table2[[#This Row],[Дніпропетровська область]]*100</f>
        <v>18.085855031667837</v>
      </c>
      <c r="G861" s="2">
        <f>Table2[[#This Row],[Донецька область]]*100</f>
        <v>32.253649635036489</v>
      </c>
      <c r="H861" s="2">
        <f>Table2[[#This Row],[Житомирська область]]*100</f>
        <v>18.579881656804737</v>
      </c>
      <c r="I861" s="2">
        <f>Table2[[#This Row],[Закарпатська область]]*100</f>
        <v>12.466124661246619</v>
      </c>
      <c r="J861" s="2">
        <f>Table2[[#This Row],[Запорізька область]]*100</f>
        <v>23.055295220243679</v>
      </c>
      <c r="K861" s="2">
        <f>Table2[[#This Row],[Івано-Франківська область]]*100</f>
        <v>10.398308071906948</v>
      </c>
      <c r="L861" s="2">
        <f>Table2[[#This Row],[Київська область]]*100</f>
        <v>15.850815850815847</v>
      </c>
      <c r="M861" s="2">
        <f>Table2[[#This Row],[Кіровоградська область]]*100</f>
        <v>3.3628318584070782</v>
      </c>
      <c r="N861" s="2">
        <f>Table2[[#This Row],[Луганська область]]*100</f>
        <v>14.37578814627995</v>
      </c>
      <c r="O861" s="2">
        <f>Table2[[#This Row],[Львівська область]]*100</f>
        <v>18.42180774748924</v>
      </c>
      <c r="P861" s="2">
        <f>Table2[[#This Row],[Миколаївська область]]*100</f>
        <v>21.603260869565212</v>
      </c>
      <c r="Q861" s="2">
        <f>Table2[[#This Row],[Одеська область]]*100</f>
        <v>17.667005764665987</v>
      </c>
      <c r="R861" s="2">
        <f>Table2[[#This Row],[Полтавська область]]*100</f>
        <v>39.555202541699764</v>
      </c>
      <c r="S861" s="2">
        <f>Table2[[#This Row],[Рівненська область]]*100</f>
        <v>13.983628922237374</v>
      </c>
      <c r="T861" s="2">
        <f>Table2[[#This Row],[Сумська область]]*100</f>
        <v>19.86588432523051</v>
      </c>
      <c r="U861" s="2">
        <f>Table2[[#This Row],[Тернопільська область]]*100</f>
        <v>8.1401921989824704</v>
      </c>
      <c r="V861" s="2">
        <f>Table2[[#This Row],[Харківська область]]*100</f>
        <v>16.138763197586727</v>
      </c>
      <c r="W861" s="2">
        <f>Table2[[#This Row],[Херсонська область]]*100</f>
        <v>0</v>
      </c>
      <c r="X861" s="2">
        <f>Table2[[#This Row],[Хмельницька область]]*100</f>
        <v>14.297800338409477</v>
      </c>
      <c r="Y861" s="2">
        <f>Table2[[#This Row],[Черкаська область]]*100</f>
        <v>18.034682080924846</v>
      </c>
      <c r="Z861" s="2">
        <f>Table2[[#This Row],[Чернівецька область]]*100</f>
        <v>16.677829872739451</v>
      </c>
      <c r="AA861" s="2">
        <f>Table2[[#This Row],[Чернігівська область]]*100</f>
        <v>20.142743854084056</v>
      </c>
    </row>
    <row r="862" spans="1:27" x14ac:dyDescent="0.35">
      <c r="A862" s="1">
        <f>Table2[[#This Row],[Дата]]</f>
        <v>44152</v>
      </c>
      <c r="B862" t="str">
        <f>Table2[[#This Row],[Показник]]</f>
        <v>% зайнятих підтвердженими та підозрюваними випадками</v>
      </c>
      <c r="C862" s="2">
        <f>Table2[[#This Row],[м.Київ]]*100</f>
        <v>54.380461572933001</v>
      </c>
      <c r="D862" s="2">
        <f>Table2[[#This Row],[Вінницька область]]*100</f>
        <v>57.412124299541524</v>
      </c>
      <c r="E862" s="2">
        <f>Table2[[#This Row],[Волинська область]]*100</f>
        <v>49.67462039045553</v>
      </c>
      <c r="F862" s="2">
        <f>Table2[[#This Row],[Дніпропетровська область]]*100</f>
        <v>49.894440534834622</v>
      </c>
      <c r="G862" s="2">
        <f>Table2[[#This Row],[Донецька область]]*100</f>
        <v>58.439781021897808</v>
      </c>
      <c r="H862" s="2">
        <f>Table2[[#This Row],[Житомирська область]]*100</f>
        <v>49.230769230769234</v>
      </c>
      <c r="I862" s="2">
        <f>Table2[[#This Row],[Закарпатська область]]*100</f>
        <v>61.571815718157183</v>
      </c>
      <c r="J862" s="2">
        <f>Table2[[#This Row],[Запорізька область]]*100</f>
        <v>60.918462980318658</v>
      </c>
      <c r="K862" s="2">
        <f>Table2[[#This Row],[Івано-Франківська область]]*100</f>
        <v>54.353189989425452</v>
      </c>
      <c r="L862" s="2">
        <f>Table2[[#This Row],[Київська область]]*100</f>
        <v>60.372960372960371</v>
      </c>
      <c r="M862" s="2">
        <f>Table2[[#This Row],[Кіровоградська область]]*100</f>
        <v>44.778761061946902</v>
      </c>
      <c r="N862" s="2">
        <f>Table2[[#This Row],[Луганська область]]*100</f>
        <v>43.001261034047921</v>
      </c>
      <c r="O862" s="2">
        <f>Table2[[#This Row],[Львівська область]]*100</f>
        <v>55.494978479196554</v>
      </c>
      <c r="P862" s="2">
        <f>Table2[[#This Row],[Миколаївська область]]*100</f>
        <v>57.065217391304344</v>
      </c>
      <c r="Q862" s="2">
        <f>Table2[[#This Row],[Одеська область]]*100</f>
        <v>45.710410308579178</v>
      </c>
      <c r="R862" s="2">
        <f>Table2[[#This Row],[Полтавська область]]*100</f>
        <v>72.517871326449566</v>
      </c>
      <c r="S862" s="2">
        <f>Table2[[#This Row],[Рівненська область]]*100</f>
        <v>60.982264665757157</v>
      </c>
      <c r="T862" s="2">
        <f>Table2[[#This Row],[Сумська область]]*100</f>
        <v>56.412405699916178</v>
      </c>
      <c r="U862" s="2">
        <f>Table2[[#This Row],[Тернопільська область]]*100</f>
        <v>40.814019219898242</v>
      </c>
      <c r="V862" s="2">
        <f>Table2[[#This Row],[Харківська область]]*100</f>
        <v>56.229260935143287</v>
      </c>
      <c r="W862" s="2">
        <f>Table2[[#This Row],[Херсонська область]]*100</f>
        <v>17.708830548926013</v>
      </c>
      <c r="X862" s="2">
        <f>Table2[[#This Row],[Хмельницька область]]*100</f>
        <v>56.387478849407778</v>
      </c>
      <c r="Y862" s="2">
        <f>Table2[[#This Row],[Черкаська область]]*100</f>
        <v>73.294797687861262</v>
      </c>
      <c r="Z862" s="2">
        <f>Table2[[#This Row],[Чернівецька область]]*100</f>
        <v>61.955793703951777</v>
      </c>
      <c r="AA862" s="2">
        <f>Table2[[#This Row],[Чернігівська область]]*100</f>
        <v>60.904044409199045</v>
      </c>
    </row>
    <row r="863" spans="1:27" x14ac:dyDescent="0.35">
      <c r="A863" s="1">
        <f>Table2[[#This Row],[Дата]]</f>
        <v>44152</v>
      </c>
      <c r="B863" t="str">
        <f>Table2[[#This Row],[Показник]]</f>
        <v>% вільних ліжок</v>
      </c>
      <c r="C863" s="2">
        <f>Table2[[#This Row],[м.Київ]]*100</f>
        <v>45.619538427066999</v>
      </c>
      <c r="D863" s="2">
        <f>Table2[[#This Row],[Вінницька область]]*100</f>
        <v>42.587875700458476</v>
      </c>
      <c r="E863" s="2">
        <f>Table2[[#This Row],[Волинська область]]*100</f>
        <v>50.325379609544463</v>
      </c>
      <c r="F863" s="2">
        <f>Table2[[#This Row],[Дніпропетровська область]]*100</f>
        <v>50.105559465165371</v>
      </c>
      <c r="G863" s="2">
        <f>Table2[[#This Row],[Донецька область]]*100</f>
        <v>41.560218978102192</v>
      </c>
      <c r="H863" s="2">
        <f>Table2[[#This Row],[Житомирська область]]*100</f>
        <v>50.769230769230766</v>
      </c>
      <c r="I863" s="2">
        <f>Table2[[#This Row],[Закарпатська область]]*100</f>
        <v>38.428184281842817</v>
      </c>
      <c r="J863" s="2">
        <f>Table2[[#This Row],[Запорізька область]]*100</f>
        <v>39.081537019681342</v>
      </c>
      <c r="K863" s="2">
        <f>Table2[[#This Row],[Івано-Франківська область]]*100</f>
        <v>45.646810010574548</v>
      </c>
      <c r="L863" s="2">
        <f>Table2[[#This Row],[Київська область]]*100</f>
        <v>39.627039627039629</v>
      </c>
      <c r="M863" s="2">
        <f>Table2[[#This Row],[Кіровоградська область]]*100</f>
        <v>55.221238938053098</v>
      </c>
      <c r="N863" s="2">
        <f>Table2[[#This Row],[Луганська область]]*100</f>
        <v>56.998738965952079</v>
      </c>
      <c r="O863" s="2">
        <f>Table2[[#This Row],[Львівська область]]*100</f>
        <v>44.505021520803446</v>
      </c>
      <c r="P863" s="2">
        <f>Table2[[#This Row],[Миколаївська область]]*100</f>
        <v>42.934782608695656</v>
      </c>
      <c r="Q863" s="2">
        <f>Table2[[#This Row],[Одеська область]]*100</f>
        <v>54.289589691420815</v>
      </c>
      <c r="R863" s="2">
        <f>Table2[[#This Row],[Полтавська область]]*100</f>
        <v>27.482128673550431</v>
      </c>
      <c r="S863" s="2">
        <f>Table2[[#This Row],[Рівненська область]]*100</f>
        <v>39.017735334242843</v>
      </c>
      <c r="T863" s="2">
        <f>Table2[[#This Row],[Сумська область]]*100</f>
        <v>43.587594300083822</v>
      </c>
      <c r="U863" s="2">
        <f>Table2[[#This Row],[Тернопільська область]]*100</f>
        <v>59.185980780101758</v>
      </c>
      <c r="V863" s="2">
        <f>Table2[[#This Row],[Харківська область]]*100</f>
        <v>43.770739064856713</v>
      </c>
      <c r="W863" s="2">
        <f>Table2[[#This Row],[Херсонська область]]*100</f>
        <v>82.291169451073984</v>
      </c>
      <c r="X863" s="2">
        <f>Table2[[#This Row],[Хмельницька область]]*100</f>
        <v>43.612521150592222</v>
      </c>
      <c r="Y863" s="2">
        <f>Table2[[#This Row],[Черкаська область]]*100</f>
        <v>26.705202312138741</v>
      </c>
      <c r="Z863" s="2">
        <f>Table2[[#This Row],[Чернівецька область]]*100</f>
        <v>38.044206296048223</v>
      </c>
      <c r="AA863" s="2">
        <f>Table2[[#This Row],[Чернігівська область]]*100</f>
        <v>39.095955590800955</v>
      </c>
    </row>
    <row r="864" spans="1:27" x14ac:dyDescent="0.35">
      <c r="A864" s="1">
        <f>Table2[[#This Row],[Дата]]</f>
        <v>44152</v>
      </c>
      <c r="B864" t="str">
        <f>Table2[[#This Row],[Показник]]</f>
        <v>% ліжок, забезпечених подачею кисню</v>
      </c>
      <c r="C864" s="2">
        <f>Table2[[#This Row],[м.Київ]]*100</f>
        <v>27.108302462410112</v>
      </c>
      <c r="D864" s="2">
        <f>Table2[[#This Row],[Вінницька область]]*100</f>
        <v>51.853682649530398</v>
      </c>
      <c r="E864" s="2">
        <f>Table2[[#This Row],[Волинська область]]*100</f>
        <v>37.166900420757365</v>
      </c>
      <c r="F864" s="2">
        <f>Table2[[#This Row],[Дніпропетровська область]]*100</f>
        <v>36.590251502336969</v>
      </c>
      <c r="G864" s="2">
        <f>Table2[[#This Row],[Донецька область]]*100</f>
        <v>45.450949367088604</v>
      </c>
      <c r="H864" s="2">
        <f>Table2[[#This Row],[Житомирська область]]*100</f>
        <v>49.474868717179291</v>
      </c>
      <c r="I864" s="2">
        <f>Table2[[#This Row],[Закарпатська область]]*100</f>
        <v>32.785145888594165</v>
      </c>
      <c r="J864" s="2">
        <f>Table2[[#This Row],[Запорізька область]]*100</f>
        <v>42.737819025522036</v>
      </c>
      <c r="K864" s="2">
        <f>Table2[[#This Row],[Івано-Франківська область]]*100</f>
        <v>37.39250085999312</v>
      </c>
      <c r="L864" s="2">
        <f>Table2[[#This Row],[Київська область]]*100</f>
        <v>62.013729977116704</v>
      </c>
      <c r="M864" s="2">
        <f>Table2[[#This Row],[Кіровоградська область]]*100</f>
        <v>43.21608040201005</v>
      </c>
      <c r="N864" s="2">
        <f>Table2[[#This Row],[Луганська область]]*100</f>
        <v>23.902439024390244</v>
      </c>
      <c r="O864" s="2">
        <f>Table2[[#This Row],[Львівська область]]*100</f>
        <v>58.698727015558696</v>
      </c>
      <c r="P864" s="2">
        <f>Table2[[#This Row],[Миколаївська область]]*100</f>
        <v>40.783558124598585</v>
      </c>
      <c r="Q864" s="2">
        <f>Table2[[#This Row],[Одеська область]]*100</f>
        <v>38.10359964881475</v>
      </c>
      <c r="R864" s="2">
        <f>Table2[[#This Row],[Полтавська область]]*100</f>
        <v>57.819225251076048</v>
      </c>
      <c r="S864" s="2">
        <f>Table2[[#This Row],[Рівненська область]]*100</f>
        <v>36.64317745035234</v>
      </c>
      <c r="T864" s="2">
        <f>Table2[[#This Row],[Сумська область]]*100</f>
        <v>60.779816513761467</v>
      </c>
      <c r="U864" s="2">
        <f>Table2[[#This Row],[Тернопільська область]]*100</f>
        <v>56.864807995791686</v>
      </c>
      <c r="V864" s="2">
        <f>Table2[[#This Row],[Харківська область]]*100</f>
        <v>25.712830957230143</v>
      </c>
      <c r="W864" s="2">
        <f>Table2[[#This Row],[Херсонська область]]*100</f>
        <v>38.863216266173751</v>
      </c>
      <c r="X864" s="2">
        <f>Table2[[#This Row],[Хмельницька область]]*100</f>
        <v>57.166876839007983</v>
      </c>
      <c r="Y864" s="2">
        <f>Table2[[#This Row],[Черкаська область]]*100</f>
        <v>52.908891328210764</v>
      </c>
      <c r="Z864" s="2">
        <f>Table2[[#This Row],[Чернівецька область]]*100</f>
        <v>47.68921634293369</v>
      </c>
      <c r="AA864" s="2">
        <f>Table2[[#This Row],[Чернігівська область]]*100</f>
        <v>40.782543265613242</v>
      </c>
    </row>
    <row r="865" spans="1:27" x14ac:dyDescent="0.35">
      <c r="A865" s="1">
        <f>Table2[[#This Row],[Дата]]</f>
        <v>44152</v>
      </c>
      <c r="B865" t="str">
        <f>Table2[[#This Row],[Показник]]</f>
        <v>% зайнятих ліжок, забезпечених подачею кисню</v>
      </c>
      <c r="C865" s="2">
        <f>Table2[[#This Row],[м.Київ]]*100</f>
        <v>81.672025723472672</v>
      </c>
      <c r="D865" s="2">
        <f>Table2[[#This Row],[Вінницька область]]*100</f>
        <v>41.56339370829361</v>
      </c>
      <c r="E865" s="2">
        <f>Table2[[#This Row],[Волинська область]]*100</f>
        <v>54.150943396226417</v>
      </c>
      <c r="F865" s="2">
        <f>Table2[[#This Row],[Дніпропетровська область]]*100</f>
        <v>46.897810218978101</v>
      </c>
      <c r="G865" s="2">
        <f>Table2[[#This Row],[Донецька область]]*100</f>
        <v>62.924281984334208</v>
      </c>
      <c r="H865" s="2">
        <f>Table2[[#This Row],[Житомирська область]]*100</f>
        <v>31.235784685367701</v>
      </c>
      <c r="I865" s="2">
        <f>Table2[[#This Row],[Закарпатська область]]*100</f>
        <v>64.401294498381873</v>
      </c>
      <c r="J865" s="2">
        <f>Table2[[#This Row],[Запорізька область]]*100</f>
        <v>49.185667752442995</v>
      </c>
      <c r="K865" s="2">
        <f>Table2[[#This Row],[Івано-Франківська область]]*100</f>
        <v>61.26954921803128</v>
      </c>
      <c r="L865" s="2">
        <f>Table2[[#This Row],[Київська область]]*100</f>
        <v>60.88560885608856</v>
      </c>
      <c r="M865" s="2">
        <f>Table2[[#This Row],[Кіровоградська область]]*100</f>
        <v>51.550387596899228</v>
      </c>
      <c r="N865" s="2">
        <f>Table2[[#This Row],[Луганська область]]*100</f>
        <v>44.897959183673471</v>
      </c>
      <c r="O865" s="2">
        <f>Table2[[#This Row],[Львівська область]]*100</f>
        <v>70.024096385542165</v>
      </c>
      <c r="P865" s="2">
        <f>Table2[[#This Row],[Миколаївська область]]*100</f>
        <v>60.944881889763778</v>
      </c>
      <c r="Q865" s="2">
        <f>Table2[[#This Row],[Одеська область]]*100</f>
        <v>54.070660522273428</v>
      </c>
      <c r="R865" s="2">
        <f>Table2[[#This Row],[Полтавська область]]*100</f>
        <v>24.813895781637719</v>
      </c>
      <c r="S865" s="2">
        <f>Table2[[#This Row],[Рівненська область]]*100</f>
        <v>53.671328671328666</v>
      </c>
      <c r="T865" s="2">
        <f>Table2[[#This Row],[Сумська область]]*100</f>
        <v>66.666666666666657</v>
      </c>
      <c r="U865" s="2">
        <f>Table2[[#This Row],[Тернопільська область]]*100</f>
        <v>42.368177613321002</v>
      </c>
      <c r="V865" s="2">
        <f>Table2[[#This Row],[Харківська область]]*100</f>
        <v>82.376237623762378</v>
      </c>
      <c r="W865" s="2">
        <f>Table2[[#This Row],[Херсонська область]]*100</f>
        <v>20.451843043995243</v>
      </c>
      <c r="X865" s="2">
        <f>Table2[[#This Row],[Хмельницька область]]*100</f>
        <v>46.176470588235297</v>
      </c>
      <c r="Y865" s="2">
        <f>Table2[[#This Row],[Черкаська область]]*100</f>
        <v>80.705394190871374</v>
      </c>
      <c r="Z865" s="2">
        <f>Table2[[#This Row],[Чернівецька область]]*100</f>
        <v>52.247191011235962</v>
      </c>
      <c r="AA865" s="2">
        <f>Table2[[#This Row],[Чернігівська область]]*100</f>
        <v>51.291512915129154</v>
      </c>
    </row>
    <row r="866" spans="1:27" x14ac:dyDescent="0.35">
      <c r="A866" s="1">
        <f>Table2[[#This Row],[Дата]]</f>
        <v>44152</v>
      </c>
      <c r="B866" t="str">
        <f>Table2[[#This Row],[Показник]]</f>
        <v>% вільних ліжок, забезпечених подачею кисню</v>
      </c>
      <c r="C866" s="2">
        <f>Table2[[#This Row],[м.Київ]]*100</f>
        <v>18.327974276527332</v>
      </c>
      <c r="D866" s="2">
        <f>Table2[[#This Row],[Вінницька область]]*100</f>
        <v>58.436606291706383</v>
      </c>
      <c r="E866" s="2">
        <f>Table2[[#This Row],[Волинська область]]*100</f>
        <v>45.849056603773583</v>
      </c>
      <c r="F866" s="2">
        <f>Table2[[#This Row],[Дніпропетровська область]]*100</f>
        <v>53.102189781021906</v>
      </c>
      <c r="G866" s="2">
        <f>Table2[[#This Row],[Донецька область]]*100</f>
        <v>37.075718015665799</v>
      </c>
      <c r="H866" s="2">
        <f>Table2[[#This Row],[Житомирська область]]*100</f>
        <v>68.764215314632295</v>
      </c>
      <c r="I866" s="2">
        <f>Table2[[#This Row],[Закарпатська область]]*100</f>
        <v>35.59870550161812</v>
      </c>
      <c r="J866" s="2">
        <f>Table2[[#This Row],[Запорізька область]]*100</f>
        <v>50.814332247557005</v>
      </c>
      <c r="K866" s="2">
        <f>Table2[[#This Row],[Івано-Франківська область]]*100</f>
        <v>38.73045078196872</v>
      </c>
      <c r="L866" s="2">
        <f>Table2[[#This Row],[Київська область]]*100</f>
        <v>39.114391143911433</v>
      </c>
      <c r="M866" s="2">
        <f>Table2[[#This Row],[Кіровоградська область]]*100</f>
        <v>48.449612403100772</v>
      </c>
      <c r="N866" s="2">
        <f>Table2[[#This Row],[Луганська область]]*100</f>
        <v>55.102040816326522</v>
      </c>
      <c r="O866" s="2">
        <f>Table2[[#This Row],[Львівська область]]*100</f>
        <v>29.975903614457835</v>
      </c>
      <c r="P866" s="2">
        <f>Table2[[#This Row],[Миколаївська область]]*100</f>
        <v>39.055118110236222</v>
      </c>
      <c r="Q866" s="2">
        <f>Table2[[#This Row],[Одеська область]]*100</f>
        <v>45.929339477726572</v>
      </c>
      <c r="R866" s="2">
        <f>Table2[[#This Row],[Полтавська область]]*100</f>
        <v>75.186104218362289</v>
      </c>
      <c r="S866" s="2">
        <f>Table2[[#This Row],[Рівненська область]]*100</f>
        <v>46.328671328671327</v>
      </c>
      <c r="T866" s="2">
        <f>Table2[[#This Row],[Сумська область]]*100</f>
        <v>33.333333333333329</v>
      </c>
      <c r="U866" s="2">
        <f>Table2[[#This Row],[Тернопільська область]]*100</f>
        <v>57.631822386678998</v>
      </c>
      <c r="V866" s="2">
        <f>Table2[[#This Row],[Харківська область]]*100</f>
        <v>17.623762376237622</v>
      </c>
      <c r="W866" s="2">
        <f>Table2[[#This Row],[Херсонська область]]*100</f>
        <v>79.54815695600476</v>
      </c>
      <c r="X866" s="2">
        <f>Table2[[#This Row],[Хмельницька область]]*100</f>
        <v>53.823529411764703</v>
      </c>
      <c r="Y866" s="2">
        <f>Table2[[#This Row],[Черкаська область]]*100</f>
        <v>19.294605809128633</v>
      </c>
      <c r="Z866" s="2">
        <f>Table2[[#This Row],[Чернівецька область]]*100</f>
        <v>47.752808988764045</v>
      </c>
      <c r="AA866" s="2">
        <f>Table2[[#This Row],[Чернігівська область]]*100</f>
        <v>48.708487084870846</v>
      </c>
    </row>
    <row r="867" spans="1:27" x14ac:dyDescent="0.35">
      <c r="A867" s="1">
        <f>Table2[[#This Row],[Дата]]</f>
        <v>44152</v>
      </c>
      <c r="B867" t="str">
        <f>Table2[[#This Row],[Показник]]</f>
        <v>% зайнятих ліжок у ВРІТ</v>
      </c>
      <c r="C867" s="2">
        <f>Table2[[#This Row],[м.Київ]]*100</f>
        <v>60.66066066066066</v>
      </c>
      <c r="D867" s="2">
        <f>Table2[[#This Row],[Вінницька область]]*100</f>
        <v>31.578947368421051</v>
      </c>
      <c r="E867" s="2">
        <f>Table2[[#This Row],[Волинська область]]*100</f>
        <v>50.434782608695649</v>
      </c>
      <c r="F867" s="2">
        <f>Table2[[#This Row],[Дніпропетровська область]]*100</f>
        <v>41.82692307692308</v>
      </c>
      <c r="G867" s="2">
        <f>Table2[[#This Row],[Донецька область]]*100</f>
        <v>89.204545454545453</v>
      </c>
      <c r="H867" s="2">
        <f>Table2[[#This Row],[Житомирська область]]*100</f>
        <v>23.03921568627451</v>
      </c>
      <c r="I867" s="2">
        <f>Table2[[#This Row],[Закарпатська область]]*100</f>
        <v>63.28125</v>
      </c>
      <c r="J867" s="2">
        <f>Table2[[#This Row],[Запорізька область]]*100</f>
        <v>76.19047619047619</v>
      </c>
      <c r="K867" s="2">
        <f>Table2[[#This Row],[Івано-Франківська область]]*100</f>
        <v>77.41935483870968</v>
      </c>
      <c r="L867" s="2">
        <f>Table2[[#This Row],[Київська область]]*100</f>
        <v>59.22330097087378</v>
      </c>
      <c r="M867" s="2">
        <f>Table2[[#This Row],[Кіровоградська область]]*100</f>
        <v>36.666666666666664</v>
      </c>
      <c r="N867" s="2">
        <f>Table2[[#This Row],[Луганська область]]*100</f>
        <v>44.186046511627907</v>
      </c>
      <c r="O867" s="2">
        <f>Table2[[#This Row],[Львівська область]]*100</f>
        <v>63.274336283185839</v>
      </c>
      <c r="P867" s="2">
        <f>Table2[[#This Row],[Миколаївська область]]*100</f>
        <v>49.264705882352942</v>
      </c>
      <c r="Q867" s="2">
        <f>Table2[[#This Row],[Одеська область]]*100</f>
        <v>20.123839009287924</v>
      </c>
      <c r="R867" s="2">
        <f>Table2[[#This Row],[Полтавська область]]*100</f>
        <v>25.624999999999996</v>
      </c>
      <c r="S867" s="2">
        <f>Table2[[#This Row],[Рівненська область]]*100</f>
        <v>46.36363636363636</v>
      </c>
      <c r="T867" s="2">
        <f>Table2[[#This Row],[Сумська область]]*100</f>
        <v>52</v>
      </c>
      <c r="U867" s="2">
        <f>Table2[[#This Row],[Тернопільська область]]*100</f>
        <v>40.517241379310342</v>
      </c>
      <c r="V867" s="2">
        <f>Table2[[#This Row],[Харківська область]]*100</f>
        <v>51.94805194805194</v>
      </c>
      <c r="W867" s="2">
        <f>Table2[[#This Row],[Херсонська область]]*100</f>
        <v>94.791666666666657</v>
      </c>
      <c r="X867" s="2">
        <f>Table2[[#This Row],[Хмельницька область]]*100</f>
        <v>50.335570469798661</v>
      </c>
      <c r="Y867" s="2">
        <f>Table2[[#This Row],[Черкаська область]]*100</f>
        <v>74.590163934426229</v>
      </c>
      <c r="Z867" s="2">
        <f>Table2[[#This Row],[Чернівецька область]]*100</f>
        <v>78.813559322033896</v>
      </c>
      <c r="AA867" s="2">
        <f>Table2[[#This Row],[Чернігівська область]]*100</f>
        <v>30.597014925373134</v>
      </c>
    </row>
    <row r="868" spans="1:27" x14ac:dyDescent="0.35">
      <c r="A868" s="1">
        <f>Table2[[#This Row],[Дата]]</f>
        <v>44152</v>
      </c>
      <c r="B868" t="str">
        <f>Table2[[#This Row],[Показник]]</f>
        <v>% вільних ліжок у ВРІТ</v>
      </c>
      <c r="C868" s="2">
        <f>Table2[[#This Row],[м.Київ]]*100</f>
        <v>39.33933933933934</v>
      </c>
      <c r="D868" s="2">
        <f>Table2[[#This Row],[Вінницька область]]*100</f>
        <v>68.421052631578945</v>
      </c>
      <c r="E868" s="2">
        <f>Table2[[#This Row],[Волинська область]]*100</f>
        <v>49.565217391304351</v>
      </c>
      <c r="F868" s="2">
        <f>Table2[[#This Row],[Дніпропетровська область]]*100</f>
        <v>58.173076923076927</v>
      </c>
      <c r="G868" s="2">
        <f>Table2[[#This Row],[Донецька область]]*100</f>
        <v>10.795454545454545</v>
      </c>
      <c r="H868" s="2">
        <f>Table2[[#This Row],[Житомирська область]]*100</f>
        <v>76.960784313725497</v>
      </c>
      <c r="I868" s="2">
        <f>Table2[[#This Row],[Закарпатська область]]*100</f>
        <v>36.71875</v>
      </c>
      <c r="J868" s="2">
        <f>Table2[[#This Row],[Запорізька область]]*100</f>
        <v>23.809523809523807</v>
      </c>
      <c r="K868" s="2">
        <f>Table2[[#This Row],[Івано-Франківська область]]*100</f>
        <v>22.58064516129032</v>
      </c>
      <c r="L868" s="2">
        <f>Table2[[#This Row],[Київська область]]*100</f>
        <v>40.776699029126213</v>
      </c>
      <c r="M868" s="2">
        <f>Table2[[#This Row],[Кіровоградська область]]*100</f>
        <v>63.333333333333329</v>
      </c>
      <c r="N868" s="2">
        <f>Table2[[#This Row],[Луганська область]]*100</f>
        <v>55.813953488372093</v>
      </c>
      <c r="O868" s="2">
        <f>Table2[[#This Row],[Львівська область]]*100</f>
        <v>36.725663716814161</v>
      </c>
      <c r="P868" s="2">
        <f>Table2[[#This Row],[Миколаївська область]]*100</f>
        <v>50.735294117647058</v>
      </c>
      <c r="Q868" s="2">
        <f>Table2[[#This Row],[Одеська область]]*100</f>
        <v>79.87616099071208</v>
      </c>
      <c r="R868" s="2">
        <f>Table2[[#This Row],[Полтавська область]]*100</f>
        <v>74.375</v>
      </c>
      <c r="S868" s="2">
        <f>Table2[[#This Row],[Рівненська область]]*100</f>
        <v>53.63636363636364</v>
      </c>
      <c r="T868" s="2">
        <f>Table2[[#This Row],[Сумська область]]*100</f>
        <v>48</v>
      </c>
      <c r="U868" s="2">
        <f>Table2[[#This Row],[Тернопільська область]]*100</f>
        <v>59.482758620689658</v>
      </c>
      <c r="V868" s="2">
        <f>Table2[[#This Row],[Харківська область]]*100</f>
        <v>48.051948051948052</v>
      </c>
      <c r="W868" s="2">
        <f>Table2[[#This Row],[Херсонська область]]*100</f>
        <v>5.2083333333333339</v>
      </c>
      <c r="X868" s="2">
        <f>Table2[[#This Row],[Хмельницька область]]*100</f>
        <v>49.664429530201346</v>
      </c>
      <c r="Y868" s="2">
        <f>Table2[[#This Row],[Черкаська область]]*100</f>
        <v>25.409836065573771</v>
      </c>
      <c r="Z868" s="2">
        <f>Table2[[#This Row],[Чернівецька область]]*100</f>
        <v>21.1864406779661</v>
      </c>
      <c r="AA868" s="2">
        <f>Table2[[#This Row],[Чернігівська область]]*100</f>
        <v>69.402985074626869</v>
      </c>
    </row>
    <row r="869" spans="1:27" x14ac:dyDescent="0.35">
      <c r="A869" s="1">
        <f>Table2[[#This Row],[Дата]]</f>
        <v>44152</v>
      </c>
      <c r="B869" t="str">
        <f>Table2[[#This Row],[Показник]]</f>
        <v>% зайнятих апаратів ШВЛ</v>
      </c>
      <c r="C869" s="2">
        <f>Table2[[#This Row],[м.Київ]]*100</f>
        <v>12.755102040816327</v>
      </c>
      <c r="D869" s="2">
        <f>Table2[[#This Row],[Вінницька область]]*100</f>
        <v>31.210191082802545</v>
      </c>
      <c r="E869" s="2">
        <f>Table2[[#This Row],[Волинська область]]*100</f>
        <v>7.2847682119205297</v>
      </c>
      <c r="F869" s="2">
        <f>Table2[[#This Row],[Дніпропетровська область]]*100</f>
        <v>2.1929824561403506</v>
      </c>
      <c r="G869" s="2">
        <f>Table2[[#This Row],[Донецька область]]*100</f>
        <v>2.6905829596412558</v>
      </c>
      <c r="H869" s="2">
        <f>Table2[[#This Row],[Житомирська область]]*100</f>
        <v>5.825242718446602</v>
      </c>
      <c r="I869" s="2">
        <f>Table2[[#This Row],[Закарпатська область]]*100</f>
        <v>24.285714285714285</v>
      </c>
      <c r="J869" s="2">
        <f>Table2[[#This Row],[Запорізька область]]*100</f>
        <v>20.258620689655171</v>
      </c>
      <c r="K869" s="2">
        <f>Table2[[#This Row],[Івано-Франківська область]]*100</f>
        <v>34.523809523809526</v>
      </c>
      <c r="L869" s="2">
        <f>Table2[[#This Row],[Київська область]]*100</f>
        <v>14.563106796116504</v>
      </c>
      <c r="M869" s="2">
        <f>Table2[[#This Row],[Кіровоградська область]]*100</f>
        <v>27.777777777777779</v>
      </c>
      <c r="N869" s="2">
        <f>Table2[[#This Row],[Луганська область]]*100</f>
        <v>9.8684210526315788</v>
      </c>
      <c r="O869" s="2">
        <f>Table2[[#This Row],[Львівська область]]*100</f>
        <v>16.363636363636363</v>
      </c>
      <c r="P869" s="2">
        <f>Table2[[#This Row],[Миколаївська область]]*100</f>
        <v>5.1948051948051948</v>
      </c>
      <c r="Q869" s="2">
        <f>Table2[[#This Row],[Одеська область]]*100</f>
        <v>7.2796934865900385</v>
      </c>
      <c r="R869" s="2">
        <f>Table2[[#This Row],[Полтавська область]]*100</f>
        <v>8.3612040133779271</v>
      </c>
      <c r="S869" s="2">
        <f>Table2[[#This Row],[Рівненська область]]*100</f>
        <v>6.962025316455696</v>
      </c>
      <c r="T869" s="2">
        <f>Table2[[#This Row],[Сумська область]]*100</f>
        <v>6.9230769230769234</v>
      </c>
      <c r="U869" s="2">
        <f>Table2[[#This Row],[Тернопільська область]]*100</f>
        <v>11.827956989247312</v>
      </c>
      <c r="V869" s="2">
        <f>Table2[[#This Row],[Харківська область]]*100</f>
        <v>24.233983286908078</v>
      </c>
      <c r="W869" s="2">
        <f>Table2[[#This Row],[Херсонська область]]*100</f>
        <v>8.3798882681564244</v>
      </c>
      <c r="X869" s="2">
        <f>Table2[[#This Row],[Хмельницька область]]*100</f>
        <v>22.784810126582279</v>
      </c>
      <c r="Y869" s="2">
        <f>Table2[[#This Row],[Черкаська область]]*100</f>
        <v>15.126050420168067</v>
      </c>
      <c r="Z869" s="2">
        <f>Table2[[#This Row],[Чернівецька область]]*100</f>
        <v>2.5157232704402519</v>
      </c>
      <c r="AA869" s="2">
        <f>Table2[[#This Row],[Чернігівська область]]*100</f>
        <v>10.638297872340425</v>
      </c>
    </row>
    <row r="870" spans="1:27" x14ac:dyDescent="0.35">
      <c r="A870" s="1">
        <f>Table2[[#This Row],[Дата]]</f>
        <v>44152</v>
      </c>
      <c r="B870" t="str">
        <f>Table2[[#This Row],[Показник]]</f>
        <v>% вільних апаратів ШВЛ</v>
      </c>
      <c r="C870" s="2">
        <f>Table2[[#This Row],[м.Київ]]*100</f>
        <v>87.244897959183675</v>
      </c>
      <c r="D870" s="2">
        <f>Table2[[#This Row],[Вінницька область]]*100</f>
        <v>68.789808917197448</v>
      </c>
      <c r="E870" s="2">
        <f>Table2[[#This Row],[Волинська область]]*100</f>
        <v>92.715231788079464</v>
      </c>
      <c r="F870" s="2">
        <f>Table2[[#This Row],[Дніпропетровська область]]*100</f>
        <v>97.807017543859658</v>
      </c>
      <c r="G870" s="2">
        <f>Table2[[#This Row],[Донецька область]]*100</f>
        <v>97.309417040358753</v>
      </c>
      <c r="H870" s="2">
        <f>Table2[[#This Row],[Житомирська область]]*100</f>
        <v>94.174757281553397</v>
      </c>
      <c r="I870" s="2">
        <f>Table2[[#This Row],[Закарпатська область]]*100</f>
        <v>75.714285714285708</v>
      </c>
      <c r="J870" s="2">
        <f>Table2[[#This Row],[Запорізька область]]*100</f>
        <v>79.741379310344826</v>
      </c>
      <c r="K870" s="2">
        <f>Table2[[#This Row],[Івано-Франківська область]]*100</f>
        <v>65.476190476190482</v>
      </c>
      <c r="L870" s="2">
        <f>Table2[[#This Row],[Київська область]]*100</f>
        <v>85.436893203883486</v>
      </c>
      <c r="M870" s="2">
        <f>Table2[[#This Row],[Кіровоградська область]]*100</f>
        <v>72.222222222222214</v>
      </c>
      <c r="N870" s="2">
        <f>Table2[[#This Row],[Луганська область]]*100</f>
        <v>90.131578947368425</v>
      </c>
      <c r="O870" s="2">
        <f>Table2[[#This Row],[Львівська область]]*100</f>
        <v>83.636363636363626</v>
      </c>
      <c r="P870" s="2">
        <f>Table2[[#This Row],[Миколаївська область]]*100</f>
        <v>94.805194805194802</v>
      </c>
      <c r="Q870" s="2">
        <f>Table2[[#This Row],[Одеська область]]*100</f>
        <v>92.720306513409966</v>
      </c>
      <c r="R870" s="2">
        <f>Table2[[#This Row],[Полтавська область]]*100</f>
        <v>91.638795986622071</v>
      </c>
      <c r="S870" s="2">
        <f>Table2[[#This Row],[Рівненська область]]*100</f>
        <v>93.037974683544306</v>
      </c>
      <c r="T870" s="2">
        <f>Table2[[#This Row],[Сумська область]]*100</f>
        <v>93.07692307692308</v>
      </c>
      <c r="U870" s="2">
        <f>Table2[[#This Row],[Тернопільська область]]*100</f>
        <v>88.172043010752688</v>
      </c>
      <c r="V870" s="2">
        <f>Table2[[#This Row],[Харківська область]]*100</f>
        <v>75.766016713091915</v>
      </c>
      <c r="W870" s="2">
        <f>Table2[[#This Row],[Херсонська область]]*100</f>
        <v>91.620111731843579</v>
      </c>
      <c r="X870" s="2">
        <f>Table2[[#This Row],[Хмельницька область]]*100</f>
        <v>77.215189873417728</v>
      </c>
      <c r="Y870" s="2">
        <f>Table2[[#This Row],[Черкаська область]]*100</f>
        <v>84.87394957983193</v>
      </c>
      <c r="Z870" s="2">
        <f>Table2[[#This Row],[Чернівецька область]]*100</f>
        <v>97.484276729559753</v>
      </c>
      <c r="AA870" s="2">
        <f>Table2[[#This Row],[Чернігівська область]]*100</f>
        <v>89.361702127659569</v>
      </c>
    </row>
    <row r="871" spans="1:27" x14ac:dyDescent="0.35">
      <c r="A871" s="1">
        <f>Table2[[#This Row],[Дата]]</f>
        <v>44153</v>
      </c>
      <c r="B871" t="str">
        <f>Table2[[#This Row],[Показник]]</f>
        <v>% ліжок, зайнятих підтвердженими випадками</v>
      </c>
      <c r="C871" s="2">
        <f>Table2[[#This Row],[м.Київ]]*100</f>
        <v>43.939054447680931</v>
      </c>
      <c r="D871" s="2">
        <f>Table2[[#This Row],[Вінницька область]]*100</f>
        <v>23.076923076923077</v>
      </c>
      <c r="E871" s="2">
        <f>Table2[[#This Row],[Волинська область]]*100</f>
        <v>35.502530730296456</v>
      </c>
      <c r="F871" s="2">
        <f>Table2[[#This Row],[Дніпропетровська область]]*100</f>
        <v>31.738212526389866</v>
      </c>
      <c r="G871" s="2">
        <f>Table2[[#This Row],[Донецька область]]*100</f>
        <v>25.729927007299271</v>
      </c>
      <c r="H871" s="2">
        <f>Table2[[#This Row],[Житомирська область]]*100</f>
        <v>31.124260355029588</v>
      </c>
      <c r="I871" s="2">
        <f>Table2[[#This Row],[Закарпатська область]]*100</f>
        <v>46.883468834688344</v>
      </c>
      <c r="J871" s="2">
        <f>Table2[[#This Row],[Запорізька область]]*100</f>
        <v>35.656108597285069</v>
      </c>
      <c r="K871" s="2">
        <f>Table2[[#This Row],[Івано-Франківська область]]*100</f>
        <v>42.479108635097496</v>
      </c>
      <c r="L871" s="2">
        <f>Table2[[#This Row],[Київська область]]*100</f>
        <v>44.242424242424242</v>
      </c>
      <c r="M871" s="2">
        <f>Table2[[#This Row],[Кіровоградська область]]*100</f>
        <v>38.584070796460182</v>
      </c>
      <c r="N871" s="2">
        <f>Table2[[#This Row],[Луганська область]]*100</f>
        <v>29.129886506935687</v>
      </c>
      <c r="O871" s="2">
        <f>Table2[[#This Row],[Львівська область]]*100</f>
        <v>36.614060258249644</v>
      </c>
      <c r="P871" s="2">
        <f>Table2[[#This Row],[Миколаївська область]]*100</f>
        <v>34.91847826086957</v>
      </c>
      <c r="Q871" s="2">
        <f>Table2[[#This Row],[Одеська область]]*100</f>
        <v>26.856561546286876</v>
      </c>
      <c r="R871" s="2">
        <f>Table2[[#This Row],[Полтавська область]]*100</f>
        <v>32.406671961874508</v>
      </c>
      <c r="S871" s="2">
        <f>Table2[[#This Row],[Рівненська область]]*100</f>
        <v>44.542974079126871</v>
      </c>
      <c r="T871" s="2">
        <f>Table2[[#This Row],[Сумська область]]*100</f>
        <v>37.510373443983404</v>
      </c>
      <c r="U871" s="2">
        <f>Table2[[#This Row],[Тернопільська область]]*100</f>
        <v>32.399103139013455</v>
      </c>
      <c r="V871" s="2">
        <f>Table2[[#This Row],[Харківська область]]*100</f>
        <v>39.064856711915539</v>
      </c>
      <c r="W871" s="2">
        <f>Table2[[#This Row],[Херсонська область]]*100</f>
        <v>19.045346062052506</v>
      </c>
      <c r="X871" s="2">
        <f>Table2[[#This Row],[Хмельницька область]]*100</f>
        <v>41.708967851099828</v>
      </c>
      <c r="Y871" s="2">
        <f>Table2[[#This Row],[Черкаська область]]*100</f>
        <v>54.189944134078218</v>
      </c>
      <c r="Z871" s="2">
        <f>Table2[[#This Row],[Чернівецька область]]*100</f>
        <v>41.455273698264349</v>
      </c>
      <c r="AA871" s="2">
        <f>Table2[[#This Row],[Чернігівська область]]*100</f>
        <v>40.386100386100388</v>
      </c>
    </row>
    <row r="872" spans="1:27" x14ac:dyDescent="0.35">
      <c r="A872" s="1">
        <f>Table2[[#This Row],[Дата]]</f>
        <v>44153</v>
      </c>
      <c r="B872" t="str">
        <f>Table2[[#This Row],[Показник]]</f>
        <v>% ліжок, зайнятих підозрюваними випадками</v>
      </c>
      <c r="C872" s="2">
        <f>Table2[[#This Row],[м.Київ]]*100</f>
        <v>9.2762715662110757</v>
      </c>
      <c r="D872" s="2">
        <f>Table2[[#This Row],[Вінницька область]]*100</f>
        <v>30.00509424350485</v>
      </c>
      <c r="E872" s="2">
        <f>Table2[[#This Row],[Волинська область]]*100</f>
        <v>13.015184381778743</v>
      </c>
      <c r="F872" s="2">
        <f>Table2[[#This Row],[Дніпропетровська область]]*100</f>
        <v>17.194463992493553</v>
      </c>
      <c r="G872" s="2">
        <f>Table2[[#This Row],[Донецька область]]*100</f>
        <v>32.208029197080293</v>
      </c>
      <c r="H872" s="2">
        <f>Table2[[#This Row],[Житомирська область]]*100</f>
        <v>17.278106508875741</v>
      </c>
      <c r="I872" s="2">
        <f>Table2[[#This Row],[Закарпатська область]]*100</f>
        <v>13.279132791327919</v>
      </c>
      <c r="J872" s="2">
        <f>Table2[[#This Row],[Запорізька область]]*100</f>
        <v>24.886877828054292</v>
      </c>
      <c r="K872" s="2">
        <f>Table2[[#This Row],[Івано-Франківська область]]*100</f>
        <v>11.455431754874645</v>
      </c>
      <c r="L872" s="2">
        <f>Table2[[#This Row],[Київська область]]*100</f>
        <v>14.638694638694632</v>
      </c>
      <c r="M872" s="2">
        <f>Table2[[#This Row],[Кіровоградська область]]*100</f>
        <v>5.8407079646017657</v>
      </c>
      <c r="N872" s="2">
        <f>Table2[[#This Row],[Луганська область]]*100</f>
        <v>14.62799495586381</v>
      </c>
      <c r="O872" s="2">
        <f>Table2[[#This Row],[Львівська область]]*100</f>
        <v>18.593974175035871</v>
      </c>
      <c r="P872" s="2">
        <f>Table2[[#This Row],[Миколаївська область]]*100</f>
        <v>22.146739130434778</v>
      </c>
      <c r="Q872" s="2">
        <f>Table2[[#This Row],[Одеська область]]*100</f>
        <v>19.735503560528993</v>
      </c>
      <c r="R872" s="2">
        <f>Table2[[#This Row],[Полтавська область]]*100</f>
        <v>39.475774424146145</v>
      </c>
      <c r="S872" s="2">
        <f>Table2[[#This Row],[Рівненська область]]*100</f>
        <v>14.665757162346527</v>
      </c>
      <c r="T872" s="2">
        <f>Table2[[#This Row],[Сумська область]]*100</f>
        <v>18.506224066390043</v>
      </c>
      <c r="U872" s="2">
        <f>Table2[[#This Row],[Тернопільська область]]*100</f>
        <v>7.5672645739910287</v>
      </c>
      <c r="V872" s="2">
        <f>Table2[[#This Row],[Харківська область]]*100</f>
        <v>15.686274509803921</v>
      </c>
      <c r="W872" s="2">
        <f>Table2[[#This Row],[Херсонська область]]*100</f>
        <v>0</v>
      </c>
      <c r="X872" s="2">
        <f>Table2[[#This Row],[Хмельницька область]]*100</f>
        <v>13.578680203045684</v>
      </c>
      <c r="Y872" s="2">
        <f>Table2[[#This Row],[Черкаська область]]*100</f>
        <v>18.100558659217867</v>
      </c>
      <c r="Z872" s="2">
        <f>Table2[[#This Row],[Чернівецька область]]*100</f>
        <v>18.491321762349799</v>
      </c>
      <c r="AA872" s="2">
        <f>Table2[[#This Row],[Чернігівська область]]*100</f>
        <v>17.297297297297298</v>
      </c>
    </row>
    <row r="873" spans="1:27" x14ac:dyDescent="0.35">
      <c r="A873" s="1">
        <f>Table2[[#This Row],[Дата]]</f>
        <v>44153</v>
      </c>
      <c r="B873" t="str">
        <f>Table2[[#This Row],[Показник]]</f>
        <v>% зайнятих підтвердженими та підозрюваними випадками</v>
      </c>
      <c r="C873" s="2">
        <f>Table2[[#This Row],[м.Київ]]*100</f>
        <v>53.215326013892003</v>
      </c>
      <c r="D873" s="2">
        <f>Table2[[#This Row],[Вінницька область]]*100</f>
        <v>53.082017320427923</v>
      </c>
      <c r="E873" s="2">
        <f>Table2[[#This Row],[Волинська область]]*100</f>
        <v>48.517715112075201</v>
      </c>
      <c r="F873" s="2">
        <f>Table2[[#This Row],[Дніпропетровська область]]*100</f>
        <v>48.932676518883419</v>
      </c>
      <c r="G873" s="2">
        <f>Table2[[#This Row],[Донецька область]]*100</f>
        <v>57.93795620437956</v>
      </c>
      <c r="H873" s="2">
        <f>Table2[[#This Row],[Житомирська область]]*100</f>
        <v>48.402366863905328</v>
      </c>
      <c r="I873" s="2">
        <f>Table2[[#This Row],[Закарпатська область]]*100</f>
        <v>60.162601626016269</v>
      </c>
      <c r="J873" s="2">
        <f>Table2[[#This Row],[Запорізька область]]*100</f>
        <v>60.542986425339365</v>
      </c>
      <c r="K873" s="2">
        <f>Table2[[#This Row],[Івано-Франківська область]]*100</f>
        <v>53.934540389972142</v>
      </c>
      <c r="L873" s="2">
        <f>Table2[[#This Row],[Київська область]]*100</f>
        <v>58.88111888111888</v>
      </c>
      <c r="M873" s="2">
        <f>Table2[[#This Row],[Кіровоградська область]]*100</f>
        <v>44.424778761061944</v>
      </c>
      <c r="N873" s="2">
        <f>Table2[[#This Row],[Луганська область]]*100</f>
        <v>43.757881462799496</v>
      </c>
      <c r="O873" s="2">
        <f>Table2[[#This Row],[Львівська область]]*100</f>
        <v>55.208034433285512</v>
      </c>
      <c r="P873" s="2">
        <f>Table2[[#This Row],[Миколаївська область]]*100</f>
        <v>57.065217391304344</v>
      </c>
      <c r="Q873" s="2">
        <f>Table2[[#This Row],[Одеська область]]*100</f>
        <v>46.592065106815873</v>
      </c>
      <c r="R873" s="2">
        <f>Table2[[#This Row],[Полтавська область]]*100</f>
        <v>71.882446386020646</v>
      </c>
      <c r="S873" s="2">
        <f>Table2[[#This Row],[Рівненська область]]*100</f>
        <v>59.208731241473401</v>
      </c>
      <c r="T873" s="2">
        <f>Table2[[#This Row],[Сумська область]]*100</f>
        <v>56.016597510373444</v>
      </c>
      <c r="U873" s="2">
        <f>Table2[[#This Row],[Тернопільська область]]*100</f>
        <v>39.966367713004487</v>
      </c>
      <c r="V873" s="2">
        <f>Table2[[#This Row],[Харківська область]]*100</f>
        <v>54.751131221719461</v>
      </c>
      <c r="W873" s="2">
        <f>Table2[[#This Row],[Херсонська область]]*100</f>
        <v>19.045346062052506</v>
      </c>
      <c r="X873" s="2">
        <f>Table2[[#This Row],[Хмельницька область]]*100</f>
        <v>55.287648054145514</v>
      </c>
      <c r="Y873" s="2">
        <f>Table2[[#This Row],[Черкаська область]]*100</f>
        <v>72.290502793296085</v>
      </c>
      <c r="Z873" s="2">
        <f>Table2[[#This Row],[Чернівецька область]]*100</f>
        <v>59.946595460614148</v>
      </c>
      <c r="AA873" s="2">
        <f>Table2[[#This Row],[Чернігівська область]]*100</f>
        <v>57.683397683397686</v>
      </c>
    </row>
    <row r="874" spans="1:27" x14ac:dyDescent="0.35">
      <c r="A874" s="1">
        <f>Table2[[#This Row],[Дата]]</f>
        <v>44153</v>
      </c>
      <c r="B874" t="str">
        <f>Table2[[#This Row],[Показник]]</f>
        <v>% вільних ліжок</v>
      </c>
      <c r="C874" s="2">
        <f>Table2[[#This Row],[м.Київ]]*100</f>
        <v>46.784673986107997</v>
      </c>
      <c r="D874" s="2">
        <f>Table2[[#This Row],[Вінницька область]]*100</f>
        <v>46.917982679572077</v>
      </c>
      <c r="E874" s="2">
        <f>Table2[[#This Row],[Волинська область]]*100</f>
        <v>51.482284887924799</v>
      </c>
      <c r="F874" s="2">
        <f>Table2[[#This Row],[Дніпропетровська область]]*100</f>
        <v>51.067323481116574</v>
      </c>
      <c r="G874" s="2">
        <f>Table2[[#This Row],[Донецька область]]*100</f>
        <v>42.06204379562044</v>
      </c>
      <c r="H874" s="2">
        <f>Table2[[#This Row],[Житомирська область]]*100</f>
        <v>51.597633136094665</v>
      </c>
      <c r="I874" s="2">
        <f>Table2[[#This Row],[Закарпатська область]]*100</f>
        <v>39.837398373983731</v>
      </c>
      <c r="J874" s="2">
        <f>Table2[[#This Row],[Запорізька область]]*100</f>
        <v>39.457013574660635</v>
      </c>
      <c r="K874" s="2">
        <f>Table2[[#This Row],[Івано-Франківська область]]*100</f>
        <v>46.065459610027858</v>
      </c>
      <c r="L874" s="2">
        <f>Table2[[#This Row],[Київська область]]*100</f>
        <v>41.11888111888112</v>
      </c>
      <c r="M874" s="2">
        <f>Table2[[#This Row],[Кіровоградська область]]*100</f>
        <v>55.575221238938056</v>
      </c>
      <c r="N874" s="2">
        <f>Table2[[#This Row],[Луганська область]]*100</f>
        <v>56.242118537200504</v>
      </c>
      <c r="O874" s="2">
        <f>Table2[[#This Row],[Львівська область]]*100</f>
        <v>44.791965566714488</v>
      </c>
      <c r="P874" s="2">
        <f>Table2[[#This Row],[Миколаївська область]]*100</f>
        <v>42.934782608695656</v>
      </c>
      <c r="Q874" s="2">
        <f>Table2[[#This Row],[Одеська область]]*100</f>
        <v>53.407934893184127</v>
      </c>
      <c r="R874" s="2">
        <f>Table2[[#This Row],[Полтавська область]]*100</f>
        <v>28.11755361397935</v>
      </c>
      <c r="S874" s="2">
        <f>Table2[[#This Row],[Рівненська область]]*100</f>
        <v>40.791268758526599</v>
      </c>
      <c r="T874" s="2">
        <f>Table2[[#This Row],[Сумська область]]*100</f>
        <v>43.983402489626556</v>
      </c>
      <c r="U874" s="2">
        <f>Table2[[#This Row],[Тернопільська область]]*100</f>
        <v>60.03363228699552</v>
      </c>
      <c r="V874" s="2">
        <f>Table2[[#This Row],[Харківська область]]*100</f>
        <v>45.248868778280539</v>
      </c>
      <c r="W874" s="2">
        <f>Table2[[#This Row],[Херсонська область]]*100</f>
        <v>80.954653937947498</v>
      </c>
      <c r="X874" s="2">
        <f>Table2[[#This Row],[Хмельницька область]]*100</f>
        <v>44.712351945854486</v>
      </c>
      <c r="Y874" s="2">
        <f>Table2[[#This Row],[Черкаська область]]*100</f>
        <v>27.709497206703915</v>
      </c>
      <c r="Z874" s="2">
        <f>Table2[[#This Row],[Чернівецька область]]*100</f>
        <v>40.053404539385852</v>
      </c>
      <c r="AA874" s="2">
        <f>Table2[[#This Row],[Чернігівська область]]*100</f>
        <v>42.316602316602314</v>
      </c>
    </row>
    <row r="875" spans="1:27" x14ac:dyDescent="0.35">
      <c r="A875" s="1">
        <f>Table2[[#This Row],[Дата]]</f>
        <v>44153</v>
      </c>
      <c r="B875" t="str">
        <f>Table2[[#This Row],[Показник]]</f>
        <v>% ліжок, забезпечених подачею кисню</v>
      </c>
      <c r="C875" s="2">
        <f>Table2[[#This Row],[м.Київ]]*100</f>
        <v>27.108302462410112</v>
      </c>
      <c r="D875" s="2">
        <f>Table2[[#This Row],[Вінницька область]]*100</f>
        <v>51.853682649530398</v>
      </c>
      <c r="E875" s="2">
        <f>Table2[[#This Row],[Волинська область]]*100</f>
        <v>37.657784011220194</v>
      </c>
      <c r="F875" s="2">
        <f>Table2[[#This Row],[Дніпропетровська область]]*100</f>
        <v>37.346984197640779</v>
      </c>
      <c r="G875" s="2">
        <f>Table2[[#This Row],[Донецька область]]*100</f>
        <v>45.450949367088604</v>
      </c>
      <c r="H875" s="2">
        <f>Table2[[#This Row],[Житомирська область]]*100</f>
        <v>51.76294073518379</v>
      </c>
      <c r="I875" s="2">
        <f>Table2[[#This Row],[Закарпатська область]]*100</f>
        <v>32.785145888594165</v>
      </c>
      <c r="J875" s="2">
        <f>Table2[[#This Row],[Запорізька область]]*100</f>
        <v>43.523083818915289</v>
      </c>
      <c r="K875" s="2">
        <f>Table2[[#This Row],[Івано-Франківська область]]*100</f>
        <v>37.151597552685253</v>
      </c>
      <c r="L875" s="2">
        <f>Table2[[#This Row],[Київська область]]*100</f>
        <v>62.471395881006863</v>
      </c>
      <c r="M875" s="2">
        <f>Table2[[#This Row],[Кіровоградська область]]*100</f>
        <v>42.378559463986598</v>
      </c>
      <c r="N875" s="2">
        <f>Table2[[#This Row],[Луганська область]]*100</f>
        <v>23.902439024390244</v>
      </c>
      <c r="O875" s="2">
        <f>Table2[[#This Row],[Львівська область]]*100</f>
        <v>58.698727015558696</v>
      </c>
      <c r="P875" s="2">
        <f>Table2[[#This Row],[Миколаївська область]]*100</f>
        <v>40.783558124598585</v>
      </c>
      <c r="Q875" s="2">
        <f>Table2[[#This Row],[Одеська область]]*100</f>
        <v>40.181445712613403</v>
      </c>
      <c r="R875" s="2">
        <f>Table2[[#This Row],[Полтавська область]]*100</f>
        <v>57.962697274031562</v>
      </c>
      <c r="S875" s="2">
        <f>Table2[[#This Row],[Рівненська область]]*100</f>
        <v>36.64317745035234</v>
      </c>
      <c r="T875" s="2">
        <f>Table2[[#This Row],[Сумська область]]*100</f>
        <v>60.227272727272727</v>
      </c>
      <c r="U875" s="2">
        <f>Table2[[#This Row],[Тернопільська область]]*100</f>
        <v>57.254697286012522</v>
      </c>
      <c r="V875" s="2">
        <f>Table2[[#This Row],[Харківська область]]*100</f>
        <v>26.298370672097761</v>
      </c>
      <c r="W875" s="2">
        <f>Table2[[#This Row],[Херсонська область]]*100</f>
        <v>47.689463955637706</v>
      </c>
      <c r="X875" s="2">
        <f>Table2[[#This Row],[Хмельницька область]]*100</f>
        <v>61.160151324085753</v>
      </c>
      <c r="Y875" s="2">
        <f>Table2[[#This Row],[Черкаська область]]*100</f>
        <v>51.222104144527101</v>
      </c>
      <c r="Z875" s="2">
        <f>Table2[[#This Row],[Чернівецька область]]*100</f>
        <v>49.532710280373834</v>
      </c>
      <c r="AA875" s="2">
        <f>Table2[[#This Row],[Чернігівська область]]*100</f>
        <v>37.931034482758619</v>
      </c>
    </row>
    <row r="876" spans="1:27" x14ac:dyDescent="0.35">
      <c r="A876" s="1">
        <f>Table2[[#This Row],[Дата]]</f>
        <v>44153</v>
      </c>
      <c r="B876" t="str">
        <f>Table2[[#This Row],[Показник]]</f>
        <v>% зайнятих ліжок, забезпечених подачею кисню</v>
      </c>
      <c r="C876" s="2">
        <f>Table2[[#This Row],[м.Київ]]*100</f>
        <v>80.546623794212209</v>
      </c>
      <c r="D876" s="2">
        <f>Table2[[#This Row],[Вінницька область]]*100</f>
        <v>39.561487130600568</v>
      </c>
      <c r="E876" s="2">
        <f>Table2[[#This Row],[Волинська область]]*100</f>
        <v>49.720670391061446</v>
      </c>
      <c r="F876" s="2">
        <f>Table2[[#This Row],[Дніпропетровська область]]*100</f>
        <v>42.491060786650777</v>
      </c>
      <c r="G876" s="2">
        <f>Table2[[#This Row],[Донецька область]]*100</f>
        <v>72.932985204525679</v>
      </c>
      <c r="H876" s="2">
        <f>Table2[[#This Row],[Житомирська область]]*100</f>
        <v>27.463768115942027</v>
      </c>
      <c r="I876" s="2">
        <f>Table2[[#This Row],[Закарпатська область]]*100</f>
        <v>64.077669902912632</v>
      </c>
      <c r="J876" s="2">
        <f>Table2[[#This Row],[Запорізька область]]*100</f>
        <v>46.240988671472714</v>
      </c>
      <c r="K876" s="2">
        <f>Table2[[#This Row],[Івано-Франківська область]]*100</f>
        <v>58.096980786825249</v>
      </c>
      <c r="L876" s="2">
        <f>Table2[[#This Row],[Київська область]]*100</f>
        <v>61.53846153846154</v>
      </c>
      <c r="M876" s="2">
        <f>Table2[[#This Row],[Кіровоградська область]]*100</f>
        <v>51.778656126482211</v>
      </c>
      <c r="N876" s="2">
        <f>Table2[[#This Row],[Луганська область]]*100</f>
        <v>38.265306122448976</v>
      </c>
      <c r="O876" s="2">
        <f>Table2[[#This Row],[Львівська область]]*100</f>
        <v>77.590361445783131</v>
      </c>
      <c r="P876" s="2">
        <f>Table2[[#This Row],[Миколаївська область]]*100</f>
        <v>61.889763779527563</v>
      </c>
      <c r="Q876" s="2">
        <f>Table2[[#This Row],[Одеська область]]*100</f>
        <v>50.910415149308086</v>
      </c>
      <c r="R876" s="2">
        <f>Table2[[#This Row],[Полтавська область]]*100</f>
        <v>23.267326732673268</v>
      </c>
      <c r="S876" s="2">
        <f>Table2[[#This Row],[Рівненська область]]*100</f>
        <v>53.4965034965035</v>
      </c>
      <c r="T876" s="2">
        <f>Table2[[#This Row],[Сумська область]]*100</f>
        <v>64.025157232704402</v>
      </c>
      <c r="U876" s="2">
        <f>Table2[[#This Row],[Тернопільська область]]*100</f>
        <v>42.752962625341837</v>
      </c>
      <c r="V876" s="2">
        <f>Table2[[#This Row],[Харківська область]]*100</f>
        <v>82.478218780251694</v>
      </c>
      <c r="W876" s="2">
        <f>Table2[[#This Row],[Херсонська область]]*100</f>
        <v>17.054263565891471</v>
      </c>
      <c r="X876" s="2">
        <f>Table2[[#This Row],[Хмельницька область]]*100</f>
        <v>47.766323024054984</v>
      </c>
      <c r="Y876" s="2">
        <f>Table2[[#This Row],[Черкаська область]]*100</f>
        <v>81.53526970954357</v>
      </c>
      <c r="Z876" s="2">
        <f>Table2[[#This Row],[Чернівецька область]]*100</f>
        <v>48.787061994609168</v>
      </c>
      <c r="AA876" s="2">
        <f>Table2[[#This Row],[Чернігівська область]]*100</f>
        <v>53.771760154738878</v>
      </c>
    </row>
    <row r="877" spans="1:27" x14ac:dyDescent="0.35">
      <c r="A877" s="1">
        <f>Table2[[#This Row],[Дата]]</f>
        <v>44153</v>
      </c>
      <c r="B877" t="str">
        <f>Table2[[#This Row],[Показник]]</f>
        <v>% вільних ліжок, забезпечених подачею кисню</v>
      </c>
      <c r="C877" s="2">
        <f>Table2[[#This Row],[м.Київ]]*100</f>
        <v>19.45337620578778</v>
      </c>
      <c r="D877" s="2">
        <f>Table2[[#This Row],[Вінницька область]]*100</f>
        <v>60.438512869399432</v>
      </c>
      <c r="E877" s="2">
        <f>Table2[[#This Row],[Волинська область]]*100</f>
        <v>50.279329608938554</v>
      </c>
      <c r="F877" s="2">
        <f>Table2[[#This Row],[Дніпропетровська область]]*100</f>
        <v>57.50893921334923</v>
      </c>
      <c r="G877" s="2">
        <f>Table2[[#This Row],[Донецька область]]*100</f>
        <v>27.067014795474325</v>
      </c>
      <c r="H877" s="2">
        <f>Table2[[#This Row],[Житомирська область]]*100</f>
        <v>72.536231884057969</v>
      </c>
      <c r="I877" s="2">
        <f>Table2[[#This Row],[Закарпатська область]]*100</f>
        <v>35.922330097087382</v>
      </c>
      <c r="J877" s="2">
        <f>Table2[[#This Row],[Запорізька область]]*100</f>
        <v>53.759011328527293</v>
      </c>
      <c r="K877" s="2">
        <f>Table2[[#This Row],[Івано-Франківська область]]*100</f>
        <v>41.903019213174744</v>
      </c>
      <c r="L877" s="2">
        <f>Table2[[#This Row],[Київська область]]*100</f>
        <v>38.461538461538467</v>
      </c>
      <c r="M877" s="2">
        <f>Table2[[#This Row],[Кіровоградська область]]*100</f>
        <v>48.221343873517789</v>
      </c>
      <c r="N877" s="2">
        <f>Table2[[#This Row],[Луганська область]]*100</f>
        <v>61.734693877551017</v>
      </c>
      <c r="O877" s="2">
        <f>Table2[[#This Row],[Львівська область]]*100</f>
        <v>22.409638554216869</v>
      </c>
      <c r="P877" s="2">
        <f>Table2[[#This Row],[Миколаївська область]]*100</f>
        <v>38.110236220472444</v>
      </c>
      <c r="Q877" s="2">
        <f>Table2[[#This Row],[Одеська область]]*100</f>
        <v>49.089584850691914</v>
      </c>
      <c r="R877" s="2">
        <f>Table2[[#This Row],[Полтавська область]]*100</f>
        <v>76.732673267326732</v>
      </c>
      <c r="S877" s="2">
        <f>Table2[[#This Row],[Рівненська область]]*100</f>
        <v>46.503496503496507</v>
      </c>
      <c r="T877" s="2">
        <f>Table2[[#This Row],[Сумська область]]*100</f>
        <v>35.974842767295598</v>
      </c>
      <c r="U877" s="2">
        <f>Table2[[#This Row],[Тернопільська область]]*100</f>
        <v>57.247037374658163</v>
      </c>
      <c r="V877" s="2">
        <f>Table2[[#This Row],[Харківська область]]*100</f>
        <v>17.521781219748306</v>
      </c>
      <c r="W877" s="2">
        <f>Table2[[#This Row],[Херсонська область]]*100</f>
        <v>82.945736434108525</v>
      </c>
      <c r="X877" s="2">
        <f>Table2[[#This Row],[Хмельницька область]]*100</f>
        <v>52.233676975945023</v>
      </c>
      <c r="Y877" s="2">
        <f>Table2[[#This Row],[Черкаська область]]*100</f>
        <v>18.464730290456433</v>
      </c>
      <c r="Z877" s="2">
        <f>Table2[[#This Row],[Чернівецька область]]*100</f>
        <v>51.212938005390839</v>
      </c>
      <c r="AA877" s="2">
        <f>Table2[[#This Row],[Чернігівська область]]*100</f>
        <v>46.228239845261122</v>
      </c>
    </row>
    <row r="878" spans="1:27" x14ac:dyDescent="0.35">
      <c r="A878" s="1">
        <f>Table2[[#This Row],[Дата]]</f>
        <v>44153</v>
      </c>
      <c r="B878" t="str">
        <f>Table2[[#This Row],[Показник]]</f>
        <v>% зайнятих ліжок у ВРІТ</v>
      </c>
      <c r="C878" s="2">
        <f>Table2[[#This Row],[м.Київ]]*100</f>
        <v>65.165165165165163</v>
      </c>
      <c r="D878" s="2">
        <f>Table2[[#This Row],[Вінницька область]]*100</f>
        <v>29.82456140350877</v>
      </c>
      <c r="E878" s="2">
        <f>Table2[[#This Row],[Волинська область]]*100</f>
        <v>41.739130434782609</v>
      </c>
      <c r="F878" s="2">
        <f>Table2[[#This Row],[Дніпропетровська область]]*100</f>
        <v>43.269230769230774</v>
      </c>
      <c r="G878" s="2">
        <f>Table2[[#This Row],[Донецька область]]*100</f>
        <v>96.590909090909093</v>
      </c>
      <c r="H878" s="2">
        <f>Table2[[#This Row],[Житомирська область]]*100</f>
        <v>23.52941176470588</v>
      </c>
      <c r="I878" s="2">
        <f>Table2[[#This Row],[Закарпатська область]]*100</f>
        <v>58.59375</v>
      </c>
      <c r="J878" s="2">
        <f>Table2[[#This Row],[Запорізька область]]*100</f>
        <v>71.428571428571431</v>
      </c>
      <c r="K878" s="2">
        <f>Table2[[#This Row],[Івано-Франківська область]]*100</f>
        <v>74.479166666666657</v>
      </c>
      <c r="L878" s="2">
        <f>Table2[[#This Row],[Київська область]]*100</f>
        <v>58.252427184466015</v>
      </c>
      <c r="M878" s="2">
        <f>Table2[[#This Row],[Кіровоградська область]]*100</f>
        <v>41.666666666666671</v>
      </c>
      <c r="N878" s="2">
        <f>Table2[[#This Row],[Луганська область]]*100</f>
        <v>46.511627906976742</v>
      </c>
      <c r="O878" s="2">
        <f>Table2[[#This Row],[Львівська область]]*100</f>
        <v>57.079646017699112</v>
      </c>
      <c r="P878" s="2">
        <f>Table2[[#This Row],[Миколаївська область]]*100</f>
        <v>50.735294117647058</v>
      </c>
      <c r="Q878" s="2">
        <f>Table2[[#This Row],[Одеська область]]*100</f>
        <v>16.099071207430342</v>
      </c>
      <c r="R878" s="2">
        <f>Table2[[#This Row],[Полтавська область]]*100</f>
        <v>30</v>
      </c>
      <c r="S878" s="2">
        <f>Table2[[#This Row],[Рівненська область]]*100</f>
        <v>49.090909090909093</v>
      </c>
      <c r="T878" s="2">
        <f>Table2[[#This Row],[Сумська область]]*100</f>
        <v>50.666666666666671</v>
      </c>
      <c r="U878" s="2">
        <f>Table2[[#This Row],[Тернопільська область]]*100</f>
        <v>40.086206896551722</v>
      </c>
      <c r="V878" s="2">
        <f>Table2[[#This Row],[Харківська область]]*100</f>
        <v>49.565217391304351</v>
      </c>
      <c r="W878" s="2">
        <f>Table2[[#This Row],[Херсонська область]]*100</f>
        <v>34.375</v>
      </c>
      <c r="X878" s="2">
        <f>Table2[[#This Row],[Хмельницька область]]*100</f>
        <v>52.348993288590606</v>
      </c>
      <c r="Y878" s="2">
        <f>Table2[[#This Row],[Черкаська область]]*100</f>
        <v>72.950819672131146</v>
      </c>
      <c r="Z878" s="2">
        <f>Table2[[#This Row],[Чернівецька область]]*100</f>
        <v>60.655737704918032</v>
      </c>
      <c r="AA878" s="2">
        <f>Table2[[#This Row],[Чернігівська область]]*100</f>
        <v>30.597014925373134</v>
      </c>
    </row>
    <row r="879" spans="1:27" x14ac:dyDescent="0.35">
      <c r="A879" s="1">
        <f>Table2[[#This Row],[Дата]]</f>
        <v>44153</v>
      </c>
      <c r="B879" t="str">
        <f>Table2[[#This Row],[Показник]]</f>
        <v>% вільних ліжок у ВРІТ</v>
      </c>
      <c r="C879" s="2">
        <f>Table2[[#This Row],[м.Київ]]*100</f>
        <v>34.83483483483483</v>
      </c>
      <c r="D879" s="2">
        <f>Table2[[#This Row],[Вінницька область]]*100</f>
        <v>70.175438596491219</v>
      </c>
      <c r="E879" s="2">
        <f>Table2[[#This Row],[Волинська область]]*100</f>
        <v>58.260869565217391</v>
      </c>
      <c r="F879" s="2">
        <f>Table2[[#This Row],[Дніпропетровська область]]*100</f>
        <v>56.730769230769226</v>
      </c>
      <c r="G879" s="2">
        <f>Table2[[#This Row],[Донецька область]]*100</f>
        <v>3.4090909090909087</v>
      </c>
      <c r="H879" s="2">
        <f>Table2[[#This Row],[Житомирська область]]*100</f>
        <v>76.470588235294116</v>
      </c>
      <c r="I879" s="2">
        <f>Table2[[#This Row],[Закарпатська область]]*100</f>
        <v>41.40625</v>
      </c>
      <c r="J879" s="2">
        <f>Table2[[#This Row],[Запорізька область]]*100</f>
        <v>28.571428571428569</v>
      </c>
      <c r="K879" s="2">
        <f>Table2[[#This Row],[Івано-Франківська область]]*100</f>
        <v>25.520833333333332</v>
      </c>
      <c r="L879" s="2">
        <f>Table2[[#This Row],[Київська область]]*100</f>
        <v>41.747572815533978</v>
      </c>
      <c r="M879" s="2">
        <f>Table2[[#This Row],[Кіровоградська область]]*100</f>
        <v>58.333333333333336</v>
      </c>
      <c r="N879" s="2">
        <f>Table2[[#This Row],[Луганська область]]*100</f>
        <v>53.488372093023251</v>
      </c>
      <c r="O879" s="2">
        <f>Table2[[#This Row],[Львівська область]]*100</f>
        <v>42.920353982300888</v>
      </c>
      <c r="P879" s="2">
        <f>Table2[[#This Row],[Миколаївська область]]*100</f>
        <v>49.264705882352942</v>
      </c>
      <c r="Q879" s="2">
        <f>Table2[[#This Row],[Одеська область]]*100</f>
        <v>83.900928792569658</v>
      </c>
      <c r="R879" s="2">
        <f>Table2[[#This Row],[Полтавська область]]*100</f>
        <v>70</v>
      </c>
      <c r="S879" s="2">
        <f>Table2[[#This Row],[Рівненська область]]*100</f>
        <v>50.909090909090907</v>
      </c>
      <c r="T879" s="2">
        <f>Table2[[#This Row],[Сумська область]]*100</f>
        <v>49.333333333333336</v>
      </c>
      <c r="U879" s="2">
        <f>Table2[[#This Row],[Тернопільська область]]*100</f>
        <v>59.913793103448278</v>
      </c>
      <c r="V879" s="2">
        <f>Table2[[#This Row],[Харківська область]]*100</f>
        <v>50.434782608695649</v>
      </c>
      <c r="W879" s="2">
        <f>Table2[[#This Row],[Херсонська область]]*100</f>
        <v>65.625</v>
      </c>
      <c r="X879" s="2">
        <f>Table2[[#This Row],[Хмельницька область]]*100</f>
        <v>47.651006711409394</v>
      </c>
      <c r="Y879" s="2">
        <f>Table2[[#This Row],[Черкаська область]]*100</f>
        <v>27.049180327868854</v>
      </c>
      <c r="Z879" s="2">
        <f>Table2[[#This Row],[Чернівецька область]]*100</f>
        <v>39.344262295081968</v>
      </c>
      <c r="AA879" s="2">
        <f>Table2[[#This Row],[Чернігівська область]]*100</f>
        <v>69.402985074626869</v>
      </c>
    </row>
    <row r="880" spans="1:27" x14ac:dyDescent="0.35">
      <c r="A880" s="1">
        <f>Table2[[#This Row],[Дата]]</f>
        <v>44153</v>
      </c>
      <c r="B880" t="str">
        <f>Table2[[#This Row],[Показник]]</f>
        <v>% зайнятих апаратів ШВЛ</v>
      </c>
      <c r="C880" s="2">
        <f>Table2[[#This Row],[м.Київ]]*100</f>
        <v>15.816326530612246</v>
      </c>
      <c r="D880" s="2">
        <f>Table2[[#This Row],[Вінницька область]]*100</f>
        <v>30.573248407643312</v>
      </c>
      <c r="E880" s="2">
        <f>Table2[[#This Row],[Волинська область]]*100</f>
        <v>9.2715231788079464</v>
      </c>
      <c r="F880" s="2">
        <f>Table2[[#This Row],[Дніпропетровська область]]*100</f>
        <v>2.6315789473684208</v>
      </c>
      <c r="G880" s="2">
        <f>Table2[[#This Row],[Донецька область]]*100</f>
        <v>8.5585585585585591</v>
      </c>
      <c r="H880" s="2">
        <f>Table2[[#This Row],[Житомирська область]]*100</f>
        <v>7.2815533980582519</v>
      </c>
      <c r="I880" s="2">
        <f>Table2[[#This Row],[Закарпатська область]]*100</f>
        <v>21.428571428571427</v>
      </c>
      <c r="J880" s="2">
        <f>Table2[[#This Row],[Запорізька область]]*100</f>
        <v>15.948275862068966</v>
      </c>
      <c r="K880" s="2">
        <f>Table2[[#This Row],[Івано-Франківська область]]*100</f>
        <v>33.720930232558139</v>
      </c>
      <c r="L880" s="2">
        <f>Table2[[#This Row],[Київська область]]*100</f>
        <v>14.077669902912621</v>
      </c>
      <c r="M880" s="2">
        <f>Table2[[#This Row],[Кіровоградська область]]*100</f>
        <v>32.727272727272727</v>
      </c>
      <c r="N880" s="2">
        <f>Table2[[#This Row],[Луганська область]]*100</f>
        <v>9.8684210526315788</v>
      </c>
      <c r="O880" s="2">
        <f>Table2[[#This Row],[Львівська область]]*100</f>
        <v>16.363636363636363</v>
      </c>
      <c r="P880" s="2">
        <f>Table2[[#This Row],[Миколаївська область]]*100</f>
        <v>4.5161290322580641</v>
      </c>
      <c r="Q880" s="2">
        <f>Table2[[#This Row],[Одеська область]]*100</f>
        <v>4.2145593869731801</v>
      </c>
      <c r="R880" s="2">
        <f>Table2[[#This Row],[Полтавська область]]*100</f>
        <v>8.3612040133779271</v>
      </c>
      <c r="S880" s="2">
        <f>Table2[[#This Row],[Рівненська область]]*100</f>
        <v>5.6962025316455698</v>
      </c>
      <c r="T880" s="2">
        <f>Table2[[#This Row],[Сумська область]]*100</f>
        <v>5.384615384615385</v>
      </c>
      <c r="U880" s="2">
        <f>Table2[[#This Row],[Тернопільська область]]*100</f>
        <v>11.827956989247312</v>
      </c>
      <c r="V880" s="2">
        <f>Table2[[#This Row],[Харківська область]]*100</f>
        <v>22.562674094707521</v>
      </c>
      <c r="W880" s="2">
        <f>Table2[[#This Row],[Херсонська область]]*100</f>
        <v>8.2051282051282044</v>
      </c>
      <c r="X880" s="2">
        <f>Table2[[#This Row],[Хмельницька область]]*100</f>
        <v>18.354430379746837</v>
      </c>
      <c r="Y880" s="2">
        <f>Table2[[#This Row],[Черкаська область]]*100</f>
        <v>17.741935483870968</v>
      </c>
      <c r="Z880" s="2">
        <f>Table2[[#This Row],[Чернівецька область]]*100</f>
        <v>2.5157232704402519</v>
      </c>
      <c r="AA880" s="2">
        <f>Table2[[#This Row],[Чернігівська область]]*100</f>
        <v>10.638297872340425</v>
      </c>
    </row>
    <row r="881" spans="1:27" x14ac:dyDescent="0.35">
      <c r="A881" s="1">
        <f>Table2[[#This Row],[Дата]]</f>
        <v>44153</v>
      </c>
      <c r="B881" t="str">
        <f>Table2[[#This Row],[Показник]]</f>
        <v>% вільних апаратів ШВЛ</v>
      </c>
      <c r="C881" s="2">
        <f>Table2[[#This Row],[м.Київ]]*100</f>
        <v>84.183673469387756</v>
      </c>
      <c r="D881" s="2">
        <f>Table2[[#This Row],[Вінницька область]]*100</f>
        <v>69.42675159235668</v>
      </c>
      <c r="E881" s="2">
        <f>Table2[[#This Row],[Волинська область]]*100</f>
        <v>90.728476821192046</v>
      </c>
      <c r="F881" s="2">
        <f>Table2[[#This Row],[Дніпропетровська область]]*100</f>
        <v>97.368421052631575</v>
      </c>
      <c r="G881" s="2">
        <f>Table2[[#This Row],[Донецька область]]*100</f>
        <v>91.441441441441441</v>
      </c>
      <c r="H881" s="2">
        <f>Table2[[#This Row],[Житомирська область]]*100</f>
        <v>92.71844660194175</v>
      </c>
      <c r="I881" s="2">
        <f>Table2[[#This Row],[Закарпатська область]]*100</f>
        <v>78.571428571428569</v>
      </c>
      <c r="J881" s="2">
        <f>Table2[[#This Row],[Запорізька область]]*100</f>
        <v>84.051724137931032</v>
      </c>
      <c r="K881" s="2">
        <f>Table2[[#This Row],[Івано-Франківська область]]*100</f>
        <v>66.279069767441854</v>
      </c>
      <c r="L881" s="2">
        <f>Table2[[#This Row],[Київська область]]*100</f>
        <v>85.922330097087368</v>
      </c>
      <c r="M881" s="2">
        <f>Table2[[#This Row],[Кіровоградська область]]*100</f>
        <v>67.272727272727266</v>
      </c>
      <c r="N881" s="2">
        <f>Table2[[#This Row],[Луганська область]]*100</f>
        <v>90.131578947368425</v>
      </c>
      <c r="O881" s="2">
        <f>Table2[[#This Row],[Львівська область]]*100</f>
        <v>83.636363636363626</v>
      </c>
      <c r="P881" s="2">
        <f>Table2[[#This Row],[Миколаївська область]]*100</f>
        <v>95.483870967741936</v>
      </c>
      <c r="Q881" s="2">
        <f>Table2[[#This Row],[Одеська область]]*100</f>
        <v>95.785440613026822</v>
      </c>
      <c r="R881" s="2">
        <f>Table2[[#This Row],[Полтавська область]]*100</f>
        <v>91.638795986622071</v>
      </c>
      <c r="S881" s="2">
        <f>Table2[[#This Row],[Рівненська область]]*100</f>
        <v>94.303797468354432</v>
      </c>
      <c r="T881" s="2">
        <f>Table2[[#This Row],[Сумська область]]*100</f>
        <v>94.615384615384613</v>
      </c>
      <c r="U881" s="2">
        <f>Table2[[#This Row],[Тернопільська область]]*100</f>
        <v>88.172043010752688</v>
      </c>
      <c r="V881" s="2">
        <f>Table2[[#This Row],[Харківська область]]*100</f>
        <v>77.437325905292482</v>
      </c>
      <c r="W881" s="2">
        <f>Table2[[#This Row],[Херсонська область]]*100</f>
        <v>91.794871794871796</v>
      </c>
      <c r="X881" s="2">
        <f>Table2[[#This Row],[Хмельницька область]]*100</f>
        <v>81.64556962025317</v>
      </c>
      <c r="Y881" s="2">
        <f>Table2[[#This Row],[Черкаська область]]*100</f>
        <v>82.258064516129039</v>
      </c>
      <c r="Z881" s="2">
        <f>Table2[[#This Row],[Чернівецька область]]*100</f>
        <v>97.484276729559753</v>
      </c>
      <c r="AA881" s="2">
        <f>Table2[[#This Row],[Чернігівська область]]*100</f>
        <v>89.361702127659569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Reg_Abs_Numb</vt:lpstr>
      <vt:lpstr>Reg_%</vt:lpstr>
      <vt:lpstr>Nat_Abs_Numb</vt:lpstr>
      <vt:lpstr>Nat_%</vt:lpstr>
      <vt:lpstr>Nat_%_Alt</vt:lpstr>
      <vt:lpstr>Reg_%_Alt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 Zavatskiy</dc:creator>
  <cp:lastModifiedBy>Vadim Zavatskiy</cp:lastModifiedBy>
  <dcterms:created xsi:type="dcterms:W3CDTF">2020-11-01T10:50:06Z</dcterms:created>
  <dcterms:modified xsi:type="dcterms:W3CDTF">2020-11-18T22:48:01Z</dcterms:modified>
</cp:coreProperties>
</file>