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aw's Local Backup\LocalData\CapacityManagement\IPAM_\"/>
    </mc:Choice>
  </mc:AlternateContent>
  <xr:revisionPtr revIDLastSave="0" documentId="13_ncr:1_{5B1D816C-6F75-4543-8EDA-93EB82EAD8D4}" xr6:coauthVersionLast="47" xr6:coauthVersionMax="47" xr10:uidLastSave="{00000000-0000-0000-0000-000000000000}"/>
  <bookViews>
    <workbookView xWindow="-120" yWindow="-120" windowWidth="29040" windowHeight="15720" activeTab="3" xr2:uid="{280EA41E-D514-4A47-93D2-60D744F551A4}"/>
  </bookViews>
  <sheets>
    <sheet name="Version History" sheetId="1" r:id="rId1"/>
    <sheet name="Main" sheetId="2" r:id="rId2"/>
    <sheet name="IPList" sheetId="4" r:id="rId3"/>
    <sheet name="Referenc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4" l="1"/>
  <c r="D10" i="4"/>
  <c r="D11" i="4"/>
  <c r="D12" i="4"/>
  <c r="D13" i="4"/>
  <c r="F9" i="4"/>
  <c r="E9" i="4" s="1"/>
  <c r="F10" i="4"/>
  <c r="E10" i="4" s="1"/>
  <c r="F11" i="4"/>
  <c r="E11" i="4" s="1"/>
  <c r="F12" i="4"/>
  <c r="E12" i="4" s="1"/>
  <c r="F13" i="4"/>
  <c r="E13" i="4" s="1"/>
  <c r="D8" i="4"/>
  <c r="F8" i="4"/>
  <c r="E8" i="4" s="1"/>
  <c r="D7" i="4"/>
  <c r="F7" i="4"/>
  <c r="E7" i="4" s="1"/>
  <c r="D6" i="4"/>
  <c r="F6" i="4"/>
  <c r="E6" i="4" s="1"/>
  <c r="D5" i="4"/>
  <c r="F5" i="4"/>
  <c r="E5" i="4" s="1"/>
  <c r="D4" i="4"/>
  <c r="F4" i="4"/>
  <c r="E4" i="4" s="1"/>
  <c r="D3" i="4"/>
  <c r="F3" i="4"/>
  <c r="E3" i="4" s="1"/>
  <c r="D2" i="4"/>
  <c r="F2" i="4"/>
  <c r="E2" i="4" s="1"/>
  <c r="G28" i="2"/>
  <c r="G29" i="2"/>
  <c r="G30" i="2"/>
  <c r="G31" i="2"/>
  <c r="G32" i="2"/>
  <c r="G33" i="2"/>
  <c r="G34" i="2"/>
  <c r="G35" i="2"/>
  <c r="H28" i="2"/>
  <c r="H29" i="2"/>
  <c r="H30" i="2"/>
  <c r="H31" i="2"/>
  <c r="H32" i="2"/>
  <c r="H33" i="2"/>
  <c r="H34" i="2"/>
  <c r="H35" i="2"/>
  <c r="I28" i="2"/>
  <c r="I29" i="2"/>
  <c r="I30" i="2"/>
  <c r="I31" i="2"/>
  <c r="I32" i="2"/>
  <c r="I33" i="2"/>
  <c r="I34" i="2"/>
  <c r="I35" i="2"/>
  <c r="J28" i="2"/>
  <c r="J29" i="2"/>
  <c r="J30" i="2"/>
  <c r="J31" i="2"/>
  <c r="J32" i="2"/>
  <c r="J33" i="2"/>
  <c r="J34" i="2"/>
  <c r="J35" i="2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L28" i="2"/>
  <c r="L29" i="2"/>
  <c r="L30" i="2"/>
  <c r="L31" i="2"/>
  <c r="L32" i="2"/>
  <c r="L33" i="2"/>
  <c r="L34" i="2"/>
  <c r="L35" i="2"/>
  <c r="G27" i="2"/>
  <c r="H27" i="2"/>
  <c r="I27" i="2"/>
  <c r="J27" i="2"/>
  <c r="K27" i="2" a="1"/>
  <c r="K27" i="2" s="1"/>
  <c r="L27" i="2"/>
  <c r="G26" i="2"/>
  <c r="H26" i="2"/>
  <c r="I26" i="2"/>
  <c r="J26" i="2"/>
  <c r="K26" i="2" a="1"/>
  <c r="K26" i="2" s="1"/>
  <c r="L26" i="2"/>
  <c r="G36" i="2"/>
  <c r="G37" i="2"/>
  <c r="H36" i="2"/>
  <c r="H37" i="2"/>
  <c r="I36" i="2"/>
  <c r="I37" i="2"/>
  <c r="J36" i="2"/>
  <c r="J37" i="2"/>
  <c r="K36" i="2" a="1"/>
  <c r="K36" i="2" s="1"/>
  <c r="K37" i="2" a="1"/>
  <c r="K37" i="2" s="1"/>
  <c r="L36" i="2"/>
  <c r="L37" i="2"/>
  <c r="G46" i="2"/>
  <c r="G47" i="2"/>
  <c r="G48" i="2"/>
  <c r="G49" i="2"/>
  <c r="G50" i="2"/>
  <c r="H46" i="2"/>
  <c r="H47" i="2"/>
  <c r="H48" i="2"/>
  <c r="H49" i="2"/>
  <c r="H50" i="2"/>
  <c r="I46" i="2"/>
  <c r="I47" i="2"/>
  <c r="I48" i="2"/>
  <c r="I49" i="2"/>
  <c r="I50" i="2"/>
  <c r="J46" i="2"/>
  <c r="J47" i="2"/>
  <c r="J48" i="2"/>
  <c r="J49" i="2"/>
  <c r="J50" i="2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L46" i="2"/>
  <c r="L47" i="2"/>
  <c r="L48" i="2"/>
  <c r="L49" i="2"/>
  <c r="L50" i="2"/>
  <c r="G55" i="2"/>
  <c r="G56" i="2"/>
  <c r="G57" i="2"/>
  <c r="G58" i="2"/>
  <c r="H55" i="2"/>
  <c r="H56" i="2"/>
  <c r="H57" i="2"/>
  <c r="H58" i="2"/>
  <c r="I55" i="2"/>
  <c r="I56" i="2"/>
  <c r="I57" i="2"/>
  <c r="I58" i="2"/>
  <c r="J55" i="2"/>
  <c r="J56" i="2"/>
  <c r="J57" i="2"/>
  <c r="J58" i="2"/>
  <c r="K55" i="2" a="1"/>
  <c r="K55" i="2" s="1"/>
  <c r="K56" i="2" a="1"/>
  <c r="K56" i="2" s="1"/>
  <c r="K57" i="2" a="1"/>
  <c r="K57" i="2" s="1"/>
  <c r="K58" i="2" a="1"/>
  <c r="K58" i="2" s="1"/>
  <c r="L55" i="2"/>
  <c r="L56" i="2"/>
  <c r="L57" i="2"/>
  <c r="L58" i="2"/>
  <c r="G51" i="2"/>
  <c r="G52" i="2"/>
  <c r="G53" i="2"/>
  <c r="G54" i="2"/>
  <c r="G59" i="2"/>
  <c r="G60" i="2"/>
  <c r="G61" i="2"/>
  <c r="G62" i="2"/>
  <c r="H51" i="2"/>
  <c r="H52" i="2"/>
  <c r="H53" i="2"/>
  <c r="H54" i="2"/>
  <c r="H59" i="2"/>
  <c r="H60" i="2"/>
  <c r="H61" i="2"/>
  <c r="H62" i="2"/>
  <c r="I51" i="2"/>
  <c r="I52" i="2"/>
  <c r="I53" i="2"/>
  <c r="I54" i="2"/>
  <c r="I59" i="2"/>
  <c r="I60" i="2"/>
  <c r="I61" i="2"/>
  <c r="I62" i="2"/>
  <c r="J51" i="2"/>
  <c r="J52" i="2"/>
  <c r="J53" i="2"/>
  <c r="J54" i="2"/>
  <c r="J59" i="2"/>
  <c r="J60" i="2"/>
  <c r="J61" i="2"/>
  <c r="J62" i="2"/>
  <c r="K51" i="2" a="1"/>
  <c r="K51" i="2" s="1"/>
  <c r="K52" i="2" a="1"/>
  <c r="K52" i="2" s="1"/>
  <c r="K53" i="2" a="1"/>
  <c r="K53" i="2" s="1"/>
  <c r="K54" i="2" a="1"/>
  <c r="K54" i="2" s="1"/>
  <c r="K59" i="2" a="1"/>
  <c r="K59" i="2" s="1"/>
  <c r="K60" i="2" a="1"/>
  <c r="K60" i="2" s="1"/>
  <c r="K61" i="2" a="1"/>
  <c r="K61" i="2" s="1"/>
  <c r="K62" i="2" a="1"/>
  <c r="K62" i="2" s="1"/>
  <c r="L51" i="2"/>
  <c r="L52" i="2"/>
  <c r="L53" i="2"/>
  <c r="L54" i="2"/>
  <c r="L59" i="2"/>
  <c r="L60" i="2"/>
  <c r="L61" i="2"/>
  <c r="L62" i="2"/>
  <c r="G43" i="2"/>
  <c r="H43" i="2"/>
  <c r="I43" i="2"/>
  <c r="J43" i="2"/>
  <c r="K43" i="2" a="1"/>
  <c r="K43" i="2" s="1"/>
  <c r="L43" i="2"/>
  <c r="G44" i="2"/>
  <c r="H44" i="2"/>
  <c r="I44" i="2"/>
  <c r="J44" i="2"/>
  <c r="K44" i="2" a="1"/>
  <c r="K44" i="2" s="1"/>
  <c r="L44" i="2"/>
  <c r="G41" i="2"/>
  <c r="H41" i="2"/>
  <c r="I41" i="2"/>
  <c r="J41" i="2"/>
  <c r="K41" i="2" a="1"/>
  <c r="K41" i="2" s="1"/>
  <c r="L41" i="2"/>
  <c r="G42" i="2"/>
  <c r="H42" i="2"/>
  <c r="I42" i="2"/>
  <c r="J42" i="2"/>
  <c r="K42" i="2" a="1"/>
  <c r="K42" i="2" s="1"/>
  <c r="L42" i="2"/>
  <c r="G104" i="2"/>
  <c r="G105" i="2"/>
  <c r="G106" i="2"/>
  <c r="G107" i="2"/>
  <c r="G38" i="2"/>
  <c r="G39" i="2"/>
  <c r="G40" i="2"/>
  <c r="G45" i="2"/>
  <c r="H104" i="2"/>
  <c r="H105" i="2"/>
  <c r="H106" i="2"/>
  <c r="H107" i="2"/>
  <c r="H38" i="2"/>
  <c r="H39" i="2"/>
  <c r="H40" i="2"/>
  <c r="H45" i="2"/>
  <c r="I104" i="2"/>
  <c r="I105" i="2"/>
  <c r="I106" i="2"/>
  <c r="I107" i="2"/>
  <c r="I38" i="2"/>
  <c r="I39" i="2"/>
  <c r="I40" i="2"/>
  <c r="I45" i="2"/>
  <c r="J104" i="2"/>
  <c r="J105" i="2"/>
  <c r="J106" i="2"/>
  <c r="J107" i="2"/>
  <c r="J38" i="2"/>
  <c r="J39" i="2"/>
  <c r="J40" i="2"/>
  <c r="J45" i="2"/>
  <c r="K104" i="2" a="1"/>
  <c r="K104" i="2" s="1"/>
  <c r="K105" i="2" a="1"/>
  <c r="K105" i="2" s="1"/>
  <c r="K106" i="2" a="1"/>
  <c r="K106" i="2" s="1"/>
  <c r="K107" i="2" a="1"/>
  <c r="K107" i="2" s="1"/>
  <c r="K38" i="2" a="1"/>
  <c r="K38" i="2" s="1"/>
  <c r="K39" i="2" a="1"/>
  <c r="K39" i="2" s="1"/>
  <c r="K40" i="2" a="1"/>
  <c r="K40" i="2" s="1"/>
  <c r="K45" i="2" a="1"/>
  <c r="K45" i="2" s="1"/>
  <c r="L104" i="2"/>
  <c r="L105" i="2"/>
  <c r="L106" i="2"/>
  <c r="L107" i="2"/>
  <c r="L38" i="2"/>
  <c r="L39" i="2"/>
  <c r="L40" i="2"/>
  <c r="L45" i="2"/>
  <c r="G96" i="2"/>
  <c r="G97" i="2"/>
  <c r="G98" i="2"/>
  <c r="G99" i="2"/>
  <c r="G100" i="2"/>
  <c r="G101" i="2"/>
  <c r="G102" i="2"/>
  <c r="G103" i="2"/>
  <c r="H96" i="2"/>
  <c r="H97" i="2"/>
  <c r="H98" i="2"/>
  <c r="H99" i="2"/>
  <c r="H100" i="2"/>
  <c r="H101" i="2"/>
  <c r="H102" i="2"/>
  <c r="H103" i="2"/>
  <c r="I96" i="2"/>
  <c r="I97" i="2"/>
  <c r="I98" i="2"/>
  <c r="I99" i="2"/>
  <c r="I100" i="2"/>
  <c r="I101" i="2"/>
  <c r="I102" i="2"/>
  <c r="I103" i="2"/>
  <c r="J96" i="2"/>
  <c r="J97" i="2"/>
  <c r="J98" i="2"/>
  <c r="J99" i="2"/>
  <c r="J100" i="2"/>
  <c r="J101" i="2"/>
  <c r="J102" i="2"/>
  <c r="J103" i="2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L96" i="2"/>
  <c r="L97" i="2"/>
  <c r="L98" i="2"/>
  <c r="L99" i="2"/>
  <c r="L100" i="2"/>
  <c r="L101" i="2"/>
  <c r="L102" i="2"/>
  <c r="L103" i="2"/>
  <c r="G18" i="2"/>
  <c r="H18" i="2"/>
  <c r="I18" i="2"/>
  <c r="J18" i="2"/>
  <c r="K18" i="2" a="1"/>
  <c r="K18" i="2" s="1"/>
  <c r="L18" i="2"/>
  <c r="G17" i="2"/>
  <c r="H17" i="2"/>
  <c r="I17" i="2"/>
  <c r="J17" i="2"/>
  <c r="K17" i="2" a="1"/>
  <c r="K17" i="2" s="1"/>
  <c r="L17" i="2"/>
  <c r="G10" i="2"/>
  <c r="G11" i="2"/>
  <c r="G12" i="2"/>
  <c r="G13" i="2"/>
  <c r="G14" i="2"/>
  <c r="G15" i="2"/>
  <c r="G16" i="2"/>
  <c r="H10" i="2"/>
  <c r="H11" i="2"/>
  <c r="H12" i="2"/>
  <c r="H13" i="2"/>
  <c r="H14" i="2"/>
  <c r="H15" i="2"/>
  <c r="H16" i="2"/>
  <c r="I10" i="2"/>
  <c r="I11" i="2"/>
  <c r="I12" i="2"/>
  <c r="I13" i="2"/>
  <c r="I14" i="2"/>
  <c r="I15" i="2"/>
  <c r="I16" i="2"/>
  <c r="J10" i="2"/>
  <c r="J11" i="2"/>
  <c r="J12" i="2"/>
  <c r="J13" i="2"/>
  <c r="J14" i="2"/>
  <c r="J15" i="2"/>
  <c r="J16" i="2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L10" i="2"/>
  <c r="L11" i="2"/>
  <c r="L12" i="2"/>
  <c r="L13" i="2"/>
  <c r="L14" i="2"/>
  <c r="L15" i="2"/>
  <c r="L16" i="2"/>
  <c r="G6" i="2"/>
  <c r="G7" i="2"/>
  <c r="G8" i="2"/>
  <c r="G9" i="2"/>
  <c r="H6" i="2"/>
  <c r="H7" i="2"/>
  <c r="H8" i="2"/>
  <c r="H9" i="2"/>
  <c r="I6" i="2"/>
  <c r="I7" i="2"/>
  <c r="I8" i="2"/>
  <c r="I9" i="2"/>
  <c r="J6" i="2"/>
  <c r="J7" i="2"/>
  <c r="J8" i="2"/>
  <c r="J9" i="2"/>
  <c r="K6" i="2" a="1"/>
  <c r="K6" i="2" s="1"/>
  <c r="K7" i="2" a="1"/>
  <c r="K7" i="2" s="1"/>
  <c r="K8" i="2" a="1"/>
  <c r="K8" i="2" s="1"/>
  <c r="K9" i="2" a="1"/>
  <c r="K9" i="2" s="1"/>
  <c r="L6" i="2"/>
  <c r="L7" i="2"/>
  <c r="L8" i="2"/>
  <c r="L9" i="2"/>
  <c r="G5" i="2"/>
  <c r="H5" i="2"/>
  <c r="I5" i="2"/>
  <c r="J5" i="2"/>
  <c r="K5" i="2" a="1"/>
  <c r="K5" i="2" s="1"/>
  <c r="L5" i="2"/>
  <c r="G20" i="2"/>
  <c r="G21" i="2"/>
  <c r="G22" i="2"/>
  <c r="G23" i="2"/>
  <c r="G24" i="2"/>
  <c r="G25" i="2"/>
  <c r="H20" i="2"/>
  <c r="H21" i="2"/>
  <c r="H22" i="2"/>
  <c r="H23" i="2"/>
  <c r="H24" i="2"/>
  <c r="H25" i="2"/>
  <c r="I20" i="2"/>
  <c r="I21" i="2"/>
  <c r="I22" i="2"/>
  <c r="I23" i="2"/>
  <c r="I24" i="2"/>
  <c r="I25" i="2"/>
  <c r="J20" i="2"/>
  <c r="J21" i="2"/>
  <c r="J22" i="2"/>
  <c r="J23" i="2"/>
  <c r="J24" i="2"/>
  <c r="J25" i="2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L20" i="2"/>
  <c r="L21" i="2"/>
  <c r="L22" i="2"/>
  <c r="L23" i="2"/>
  <c r="L24" i="2"/>
  <c r="L25" i="2"/>
  <c r="G4" i="2"/>
  <c r="H4" i="2"/>
  <c r="I4" i="2"/>
  <c r="J4" i="2"/>
  <c r="K4" i="2" a="1"/>
  <c r="K4" i="2" s="1"/>
  <c r="L4" i="2"/>
  <c r="G3" i="2"/>
  <c r="H3" i="2"/>
  <c r="I3" i="2"/>
  <c r="J3" i="2"/>
  <c r="K3" i="2" a="1"/>
  <c r="K3" i="2" s="1"/>
  <c r="L3" i="2"/>
  <c r="G95" i="2"/>
  <c r="H95" i="2"/>
  <c r="I95" i="2"/>
  <c r="J95" i="2"/>
  <c r="K95" i="2" a="1"/>
  <c r="K95" i="2" s="1"/>
  <c r="L95" i="2"/>
  <c r="G94" i="2"/>
  <c r="H94" i="2"/>
  <c r="I94" i="2"/>
  <c r="J94" i="2"/>
  <c r="K94" i="2" a="1"/>
  <c r="K94" i="2" s="1"/>
  <c r="L94" i="2"/>
  <c r="G93" i="2"/>
  <c r="H93" i="2"/>
  <c r="I93" i="2"/>
  <c r="J93" i="2"/>
  <c r="K93" i="2" a="1"/>
  <c r="K93" i="2" s="1"/>
  <c r="L93" i="2"/>
  <c r="G90" i="2"/>
  <c r="H90" i="2"/>
  <c r="I90" i="2"/>
  <c r="J90" i="2"/>
  <c r="K90" i="2" a="1"/>
  <c r="K90" i="2" s="1"/>
  <c r="L90" i="2"/>
  <c r="G91" i="2"/>
  <c r="H91" i="2"/>
  <c r="I91" i="2"/>
  <c r="J91" i="2"/>
  <c r="K91" i="2" a="1"/>
  <c r="K91" i="2" s="1"/>
  <c r="L91" i="2"/>
  <c r="G92" i="2"/>
  <c r="H92" i="2"/>
  <c r="I92" i="2"/>
  <c r="J92" i="2"/>
  <c r="K92" i="2" a="1"/>
  <c r="K92" i="2" s="1"/>
  <c r="L92" i="2"/>
  <c r="G84" i="2"/>
  <c r="G85" i="2"/>
  <c r="G86" i="2"/>
  <c r="H84" i="2"/>
  <c r="H85" i="2"/>
  <c r="H86" i="2"/>
  <c r="I84" i="2"/>
  <c r="I85" i="2"/>
  <c r="I86" i="2"/>
  <c r="J84" i="2"/>
  <c r="J85" i="2"/>
  <c r="J86" i="2"/>
  <c r="K84" i="2" a="1"/>
  <c r="K84" i="2" s="1"/>
  <c r="K85" i="2" a="1"/>
  <c r="K85" i="2" s="1"/>
  <c r="K86" i="2" a="1"/>
  <c r="K86" i="2" s="1"/>
  <c r="L84" i="2"/>
  <c r="L85" i="2"/>
  <c r="L86" i="2"/>
  <c r="G87" i="2"/>
  <c r="G88" i="2"/>
  <c r="G89" i="2"/>
  <c r="H87" i="2"/>
  <c r="H88" i="2"/>
  <c r="H89" i="2"/>
  <c r="I87" i="2"/>
  <c r="I88" i="2"/>
  <c r="I89" i="2"/>
  <c r="J87" i="2"/>
  <c r="J88" i="2"/>
  <c r="J89" i="2"/>
  <c r="K87" i="2" a="1"/>
  <c r="K87" i="2" s="1"/>
  <c r="K88" i="2" a="1"/>
  <c r="K88" i="2" s="1"/>
  <c r="K89" i="2" a="1"/>
  <c r="K89" i="2" s="1"/>
  <c r="L87" i="2"/>
  <c r="L88" i="2"/>
  <c r="L89" i="2"/>
  <c r="G77" i="2"/>
  <c r="G78" i="2"/>
  <c r="G79" i="2"/>
  <c r="G80" i="2"/>
  <c r="G81" i="2"/>
  <c r="H77" i="2"/>
  <c r="H78" i="2"/>
  <c r="H79" i="2"/>
  <c r="H80" i="2"/>
  <c r="H81" i="2"/>
  <c r="I77" i="2"/>
  <c r="I78" i="2"/>
  <c r="I79" i="2"/>
  <c r="I80" i="2"/>
  <c r="I81" i="2"/>
  <c r="J77" i="2"/>
  <c r="J78" i="2"/>
  <c r="J79" i="2"/>
  <c r="J80" i="2"/>
  <c r="J81" i="2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L77" i="2"/>
  <c r="L78" i="2"/>
  <c r="L79" i="2"/>
  <c r="L80" i="2"/>
  <c r="L81" i="2"/>
  <c r="G72" i="2"/>
  <c r="G73" i="2"/>
  <c r="G74" i="2"/>
  <c r="G75" i="2"/>
  <c r="G76" i="2"/>
  <c r="H72" i="2"/>
  <c r="H73" i="2"/>
  <c r="H74" i="2"/>
  <c r="H75" i="2"/>
  <c r="H76" i="2"/>
  <c r="I72" i="2"/>
  <c r="I73" i="2"/>
  <c r="I74" i="2"/>
  <c r="I75" i="2"/>
  <c r="I76" i="2"/>
  <c r="J72" i="2"/>
  <c r="J73" i="2"/>
  <c r="J74" i="2"/>
  <c r="J75" i="2"/>
  <c r="J76" i="2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L72" i="2"/>
  <c r="L73" i="2"/>
  <c r="L74" i="2"/>
  <c r="L75" i="2"/>
  <c r="L76" i="2"/>
  <c r="G69" i="2"/>
  <c r="H69" i="2"/>
  <c r="I69" i="2"/>
  <c r="J69" i="2"/>
  <c r="K69" i="2" a="1"/>
  <c r="K69" i="2" s="1"/>
  <c r="L69" i="2"/>
  <c r="G70" i="2"/>
  <c r="H70" i="2"/>
  <c r="I70" i="2"/>
  <c r="J70" i="2"/>
  <c r="K70" i="2" a="1"/>
  <c r="K70" i="2" s="1"/>
  <c r="L70" i="2"/>
  <c r="G67" i="2"/>
  <c r="H67" i="2"/>
  <c r="I67" i="2"/>
  <c r="J67" i="2"/>
  <c r="K67" i="2" a="1"/>
  <c r="K67" i="2" s="1"/>
  <c r="L67" i="2"/>
  <c r="G83" i="2"/>
  <c r="H83" i="2"/>
  <c r="I83" i="2"/>
  <c r="J83" i="2"/>
  <c r="K83" i="2" a="1"/>
  <c r="K83" i="2" s="1"/>
  <c r="L83" i="2"/>
  <c r="G82" i="2"/>
  <c r="H82" i="2"/>
  <c r="I82" i="2"/>
  <c r="J82" i="2"/>
  <c r="K82" i="2" a="1"/>
  <c r="K82" i="2" s="1"/>
  <c r="L82" i="2"/>
  <c r="G71" i="2"/>
  <c r="H71" i="2"/>
  <c r="I71" i="2"/>
  <c r="J71" i="2"/>
  <c r="K71" i="2" a="1"/>
  <c r="K71" i="2" s="1"/>
  <c r="L71" i="2"/>
  <c r="G68" i="2"/>
  <c r="H68" i="2"/>
  <c r="I68" i="2"/>
  <c r="J68" i="2"/>
  <c r="K68" i="2" a="1"/>
  <c r="K68" i="2" s="1"/>
  <c r="L68" i="2"/>
  <c r="G66" i="2"/>
  <c r="H66" i="2"/>
  <c r="I66" i="2"/>
  <c r="J66" i="2"/>
  <c r="K66" i="2" a="1"/>
  <c r="K66" i="2" s="1"/>
  <c r="L66" i="2"/>
  <c r="G65" i="2"/>
  <c r="H65" i="2"/>
  <c r="I65" i="2"/>
  <c r="J65" i="2"/>
  <c r="K65" i="2" a="1"/>
  <c r="K65" i="2" s="1"/>
  <c r="L65" i="2"/>
  <c r="G64" i="2"/>
  <c r="H64" i="2"/>
  <c r="I64" i="2"/>
  <c r="J64" i="2"/>
  <c r="K64" i="2" a="1"/>
  <c r="K64" i="2" s="1"/>
  <c r="L64" i="2"/>
  <c r="G63" i="2"/>
  <c r="H63" i="2"/>
  <c r="I63" i="2"/>
  <c r="J63" i="2"/>
  <c r="K63" i="2" a="1"/>
  <c r="K63" i="2" s="1"/>
  <c r="L63" i="2"/>
  <c r="G19" i="2"/>
  <c r="H19" i="2"/>
  <c r="I19" i="2"/>
  <c r="J19" i="2"/>
  <c r="K19" i="2" a="1"/>
  <c r="K19" i="2" s="1"/>
  <c r="L19" i="2"/>
  <c r="G2" i="2"/>
  <c r="K2" i="2" a="1"/>
  <c r="K2" i="2" s="1"/>
  <c r="L2" i="2"/>
  <c r="J2" i="2"/>
  <c r="H2" i="2"/>
  <c r="I2" i="2"/>
  <c r="M85" i="2" l="1"/>
  <c r="M52" i="2"/>
  <c r="M65" i="2"/>
  <c r="N65" i="2" s="1"/>
  <c r="M69" i="2"/>
  <c r="N69" i="2" s="1"/>
  <c r="M84" i="2"/>
  <c r="M93" i="2"/>
  <c r="N93" i="2" s="1"/>
  <c r="M4" i="2"/>
  <c r="N4" i="2" s="1"/>
  <c r="M24" i="2"/>
  <c r="N24" i="2" s="1"/>
  <c r="M8" i="2"/>
  <c r="N8" i="2" s="1"/>
  <c r="M14" i="2"/>
  <c r="M18" i="2"/>
  <c r="N18" i="2" s="1"/>
  <c r="M96" i="2"/>
  <c r="N96" i="2" s="1"/>
  <c r="M104" i="2"/>
  <c r="N104" i="2" s="1"/>
  <c r="M43" i="2"/>
  <c r="N43" i="2" s="1"/>
  <c r="M51" i="2"/>
  <c r="N51" i="2" s="1"/>
  <c r="M55" i="2"/>
  <c r="N55" i="2" s="1"/>
  <c r="M58" i="2"/>
  <c r="N58" i="2" s="1"/>
  <c r="M97" i="2"/>
  <c r="M2" i="2"/>
  <c r="M82" i="2"/>
  <c r="N82" i="2" s="1"/>
  <c r="M81" i="2"/>
  <c r="N81" i="2" s="1"/>
  <c r="M80" i="2"/>
  <c r="N80" i="2" s="1"/>
  <c r="M23" i="2"/>
  <c r="N23" i="2" s="1"/>
  <c r="M7" i="2"/>
  <c r="N7" i="2" s="1"/>
  <c r="M13" i="2"/>
  <c r="N13" i="2" s="1"/>
  <c r="M103" i="2"/>
  <c r="M45" i="2"/>
  <c r="N45" i="2" s="1"/>
  <c r="M62" i="2"/>
  <c r="N62" i="2" s="1"/>
  <c r="M37" i="2"/>
  <c r="N37" i="2" s="1"/>
  <c r="M57" i="2"/>
  <c r="N57" i="2" s="1"/>
  <c r="M35" i="2"/>
  <c r="N35" i="2" s="1"/>
  <c r="M70" i="2"/>
  <c r="N70" i="2" s="1"/>
  <c r="M79" i="2"/>
  <c r="N79" i="2" s="1"/>
  <c r="M3" i="2"/>
  <c r="N3" i="2" s="1"/>
  <c r="M22" i="2"/>
  <c r="N22" i="2" s="1"/>
  <c r="M5" i="2"/>
  <c r="N5" i="2" s="1"/>
  <c r="M6" i="2"/>
  <c r="N6" i="2" s="1"/>
  <c r="M12" i="2"/>
  <c r="N12" i="2" s="1"/>
  <c r="M17" i="2"/>
  <c r="N17" i="2" s="1"/>
  <c r="M102" i="2"/>
  <c r="N102" i="2" s="1"/>
  <c r="M40" i="2"/>
  <c r="N40" i="2" s="1"/>
  <c r="M44" i="2"/>
  <c r="N44" i="2" s="1"/>
  <c r="M61" i="2"/>
  <c r="N61" i="2" s="1"/>
  <c r="M50" i="2"/>
  <c r="N50" i="2" s="1"/>
  <c r="M36" i="2"/>
  <c r="N36" i="2" s="1"/>
  <c r="M32" i="2"/>
  <c r="N32" i="2" s="1"/>
  <c r="M34" i="2"/>
  <c r="N34" i="2" s="1"/>
  <c r="M9" i="2"/>
  <c r="N9" i="2" s="1"/>
  <c r="M56" i="2"/>
  <c r="N56" i="2" s="1"/>
  <c r="M71" i="2"/>
  <c r="N71" i="2" s="1"/>
  <c r="M76" i="2"/>
  <c r="N76" i="2" s="1"/>
  <c r="M90" i="2"/>
  <c r="N90" i="2" s="1"/>
  <c r="M75" i="2"/>
  <c r="N75" i="2" s="1"/>
  <c r="M78" i="2"/>
  <c r="N78" i="2" s="1"/>
  <c r="M21" i="2"/>
  <c r="N21" i="2" s="1"/>
  <c r="M11" i="2"/>
  <c r="N11" i="2" s="1"/>
  <c r="M101" i="2"/>
  <c r="N101" i="2" s="1"/>
  <c r="M39" i="2"/>
  <c r="N39" i="2" s="1"/>
  <c r="M60" i="2"/>
  <c r="N60" i="2" s="1"/>
  <c r="M49" i="2"/>
  <c r="N49" i="2" s="1"/>
  <c r="M31" i="2"/>
  <c r="N31" i="2" s="1"/>
  <c r="M33" i="2"/>
  <c r="N33" i="2" s="1"/>
  <c r="M63" i="2"/>
  <c r="N63" i="2" s="1"/>
  <c r="M67" i="2"/>
  <c r="N67" i="2" s="1"/>
  <c r="M77" i="2"/>
  <c r="N77" i="2" s="1"/>
  <c r="M89" i="2"/>
  <c r="N89" i="2" s="1"/>
  <c r="M91" i="2"/>
  <c r="N91" i="2" s="1"/>
  <c r="M95" i="2"/>
  <c r="N95" i="2" s="1"/>
  <c r="M20" i="2"/>
  <c r="N20" i="2" s="1"/>
  <c r="M10" i="2"/>
  <c r="N10" i="2" s="1"/>
  <c r="M100" i="2"/>
  <c r="N100" i="2" s="1"/>
  <c r="M38" i="2"/>
  <c r="N38" i="2" s="1"/>
  <c r="M41" i="2"/>
  <c r="N41" i="2" s="1"/>
  <c r="M59" i="2"/>
  <c r="N59" i="2" s="1"/>
  <c r="M48" i="2"/>
  <c r="N48" i="2" s="1"/>
  <c r="M30" i="2"/>
  <c r="N30" i="2" s="1"/>
  <c r="M26" i="2"/>
  <c r="N26" i="2" s="1"/>
  <c r="M25" i="2"/>
  <c r="N25" i="2" s="1"/>
  <c r="M105" i="2"/>
  <c r="N105" i="2" s="1"/>
  <c r="M64" i="2"/>
  <c r="N64" i="2" s="1"/>
  <c r="M68" i="2"/>
  <c r="N68" i="2" s="1"/>
  <c r="M74" i="2"/>
  <c r="N74" i="2" s="1"/>
  <c r="M73" i="2"/>
  <c r="N73" i="2" s="1"/>
  <c r="M88" i="2"/>
  <c r="N88" i="2" s="1"/>
  <c r="M99" i="2"/>
  <c r="N99" i="2" s="1"/>
  <c r="M107" i="2"/>
  <c r="N107" i="2" s="1"/>
  <c r="M54" i="2"/>
  <c r="N54" i="2" s="1"/>
  <c r="M47" i="2"/>
  <c r="N47" i="2" s="1"/>
  <c r="M29" i="2"/>
  <c r="N29" i="2" s="1"/>
  <c r="M15" i="2"/>
  <c r="N15" i="2" s="1"/>
  <c r="M19" i="2"/>
  <c r="N19" i="2" s="1"/>
  <c r="M66" i="2"/>
  <c r="N66" i="2" s="1"/>
  <c r="M83" i="2"/>
  <c r="N83" i="2" s="1"/>
  <c r="M72" i="2"/>
  <c r="N72" i="2" s="1"/>
  <c r="M87" i="2"/>
  <c r="N87" i="2" s="1"/>
  <c r="M86" i="2"/>
  <c r="N86" i="2" s="1"/>
  <c r="M92" i="2"/>
  <c r="N92" i="2" s="1"/>
  <c r="M94" i="2"/>
  <c r="N94" i="2" s="1"/>
  <c r="M16" i="2"/>
  <c r="N16" i="2" s="1"/>
  <c r="M98" i="2"/>
  <c r="N98" i="2" s="1"/>
  <c r="M106" i="2"/>
  <c r="N106" i="2" s="1"/>
  <c r="M42" i="2"/>
  <c r="N42" i="2" s="1"/>
  <c r="M53" i="2"/>
  <c r="N53" i="2" s="1"/>
  <c r="M46" i="2"/>
  <c r="N46" i="2" s="1"/>
  <c r="M27" i="2"/>
  <c r="N27" i="2" s="1"/>
  <c r="M28" i="2"/>
  <c r="N28" i="2" s="1"/>
  <c r="N85" i="2"/>
  <c r="N52" i="2"/>
  <c r="N84" i="2"/>
  <c r="N14" i="2"/>
  <c r="N2" i="2"/>
  <c r="N103" i="2"/>
  <c r="N9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<sst xmlns="http://schemas.openxmlformats.org/spreadsheetml/2006/main" count="301" uniqueCount="196">
  <si>
    <t>Date</t>
  </si>
  <si>
    <t>Description</t>
  </si>
  <si>
    <t>Zaw Moe Myint</t>
  </si>
  <si>
    <t>Detail</t>
  </si>
  <si>
    <t>Mask</t>
  </si>
  <si>
    <t>192.168.0.0</t>
  </si>
  <si>
    <t>Network Address</t>
  </si>
  <si>
    <t>Total Host</t>
  </si>
  <si>
    <t>Used Host</t>
  </si>
  <si>
    <t>Available IP</t>
  </si>
  <si>
    <t>VLAN ID</t>
  </si>
  <si>
    <t>Start IP</t>
  </si>
  <si>
    <t>End IP</t>
  </si>
  <si>
    <t>Broadcast Address</t>
  </si>
  <si>
    <t>192.168.0.128</t>
  </si>
  <si>
    <t>Network Mask</t>
  </si>
  <si>
    <t>Serial</t>
  </si>
  <si>
    <t>IP Calculator</t>
  </si>
  <si>
    <t>https://gist.github.com/f-steff/d2ef30bed5328f0e417d635d3b46e256</t>
  </si>
  <si>
    <t>192.168.0.8</t>
  </si>
  <si>
    <t>192.168.0.16</t>
  </si>
  <si>
    <t>IP</t>
  </si>
  <si>
    <t>192.168.102.0</t>
  </si>
  <si>
    <t>192.168.202.0</t>
  </si>
  <si>
    <t>VLAN Name</t>
  </si>
  <si>
    <t>192.168.0.32</t>
  </si>
  <si>
    <t>192.168.0.48</t>
  </si>
  <si>
    <t>192.168.0.64</t>
  </si>
  <si>
    <t>192.168.0.152</t>
  </si>
  <si>
    <t>192.168.0.160</t>
  </si>
  <si>
    <t>192.168.0.176</t>
  </si>
  <si>
    <t>192.168.0.192</t>
  </si>
  <si>
    <t>192.168.0.208</t>
  </si>
  <si>
    <t>192.168.0.24</t>
  </si>
  <si>
    <t>192.168.0.40</t>
  </si>
  <si>
    <t>192.168.0.56</t>
  </si>
  <si>
    <t>192.168.0.72</t>
  </si>
  <si>
    <t>192.168.0.80</t>
  </si>
  <si>
    <t>192.168.0.88</t>
  </si>
  <si>
    <t>192.168.0.96</t>
  </si>
  <si>
    <t>192.168.0.104</t>
  </si>
  <si>
    <t>192.168.0.112</t>
  </si>
  <si>
    <t>192.168.0.120</t>
  </si>
  <si>
    <t>192.168.0.136</t>
  </si>
  <si>
    <t>192.168.0.144</t>
  </si>
  <si>
    <t>192.168.0.168</t>
  </si>
  <si>
    <t>192.168.0.184</t>
  </si>
  <si>
    <t>192.168.0.200</t>
  </si>
  <si>
    <t>192.168.0.216</t>
  </si>
  <si>
    <t>192.168.0.224</t>
  </si>
  <si>
    <t>192.168.0.232</t>
  </si>
  <si>
    <t>192.168.0.240</t>
  </si>
  <si>
    <t>192.168.0.248</t>
  </si>
  <si>
    <t>192.168.0.252</t>
  </si>
  <si>
    <t>Type</t>
  </si>
  <si>
    <t>Management</t>
  </si>
  <si>
    <t>Transit</t>
  </si>
  <si>
    <t>192.168.104.0</t>
  </si>
  <si>
    <t>192.168.106.0</t>
  </si>
  <si>
    <t>192.168.107.0</t>
  </si>
  <si>
    <t>192.168.108.0</t>
  </si>
  <si>
    <t>192.168.109.0</t>
  </si>
  <si>
    <t>192.168.110.0</t>
  </si>
  <si>
    <t>192.168.111.0</t>
  </si>
  <si>
    <t>192.168.112.0</t>
  </si>
  <si>
    <t>192.168.113.0</t>
  </si>
  <si>
    <t>192.168.114.0</t>
  </si>
  <si>
    <t>192.168.115.0</t>
  </si>
  <si>
    <t>192.168.116.0</t>
  </si>
  <si>
    <t>192.168.117.0</t>
  </si>
  <si>
    <t>192.168.118.0</t>
  </si>
  <si>
    <t>192.168.119.0</t>
  </si>
  <si>
    <t>Public Facing</t>
  </si>
  <si>
    <t>192.168.203.0</t>
  </si>
  <si>
    <t>192.168.204.0</t>
  </si>
  <si>
    <t>192.168.205.0</t>
  </si>
  <si>
    <t>192.168.206.0</t>
  </si>
  <si>
    <t>192.168.207.0</t>
  </si>
  <si>
    <t>192.168.208.0</t>
  </si>
  <si>
    <t>192.168.201.0</t>
  </si>
  <si>
    <t>192.168.121.0</t>
  </si>
  <si>
    <t>192.168.121.64</t>
  </si>
  <si>
    <t>192.168.121.128</t>
  </si>
  <si>
    <t>192.168.121.192</t>
  </si>
  <si>
    <t>192.168.122.0</t>
  </si>
  <si>
    <t>192.168.122.64</t>
  </si>
  <si>
    <t>192.168.122.128</t>
  </si>
  <si>
    <t>192.168.122.192</t>
  </si>
  <si>
    <t>Servers</t>
  </si>
  <si>
    <t>192.168.123.0</t>
  </si>
  <si>
    <t>192.168.123.64</t>
  </si>
  <si>
    <t>192.168.123.128</t>
  </si>
  <si>
    <t>192.168.123.192</t>
  </si>
  <si>
    <t>192.168.250.0</t>
  </si>
  <si>
    <t>192.168.248.0</t>
  </si>
  <si>
    <t>192.168.249.0</t>
  </si>
  <si>
    <t>192.168.251.0</t>
  </si>
  <si>
    <t>192.168.252.0</t>
  </si>
  <si>
    <t>192.168.253.0</t>
  </si>
  <si>
    <t>192.168.254.0</t>
  </si>
  <si>
    <t>192.168.255.0</t>
  </si>
  <si>
    <t>Others</t>
  </si>
  <si>
    <t>CCTV_GF</t>
  </si>
  <si>
    <t>Portal Servers</t>
  </si>
  <si>
    <t>SVR_POTL</t>
  </si>
  <si>
    <t>booking Servers</t>
  </si>
  <si>
    <t>SVR_BOOK</t>
  </si>
  <si>
    <t>Distribution Room 1 UPS</t>
  </si>
  <si>
    <t>UPS_DIS_R1</t>
  </si>
  <si>
    <t>End Device</t>
  </si>
  <si>
    <t>192.168.51.0</t>
  </si>
  <si>
    <t>192.168.50.0</t>
  </si>
  <si>
    <t>192.168.52.0</t>
  </si>
  <si>
    <t>192.168.53.0</t>
  </si>
  <si>
    <t>192.168.54.0</t>
  </si>
  <si>
    <t>192.168.55.0</t>
  </si>
  <si>
    <t>192.168.56.0</t>
  </si>
  <si>
    <t>192.168.57.0</t>
  </si>
  <si>
    <t>192.168.58.0</t>
  </si>
  <si>
    <t>192.168.59.0</t>
  </si>
  <si>
    <t>192.168.60.0</t>
  </si>
  <si>
    <t>192.168.61.0</t>
  </si>
  <si>
    <t>192.168.21.0</t>
  </si>
  <si>
    <t>192.168.29.0</t>
  </si>
  <si>
    <t>1st Floor Users</t>
  </si>
  <si>
    <t>USR_1F</t>
  </si>
  <si>
    <t>192.168.30.0</t>
  </si>
  <si>
    <t>192.168.31.0</t>
  </si>
  <si>
    <t>USR_HR</t>
  </si>
  <si>
    <t>192.168.33.0</t>
  </si>
  <si>
    <t>USR_ACC</t>
  </si>
  <si>
    <t>HR Department Users</t>
  </si>
  <si>
    <t>Account Department Users</t>
  </si>
  <si>
    <t>1st Floor Printers</t>
  </si>
  <si>
    <t>PRN_1F</t>
  </si>
  <si>
    <t>Wifi Guest 001</t>
  </si>
  <si>
    <t>USR_WiFi_001</t>
  </si>
  <si>
    <t>Wifi Guest 002</t>
  </si>
  <si>
    <t>USR_WiFi_002</t>
  </si>
  <si>
    <t>Reserve</t>
  </si>
  <si>
    <t>192.168.220.0</t>
  </si>
  <si>
    <t>192.168.221.0</t>
  </si>
  <si>
    <t>CCTV Ground Floor</t>
  </si>
  <si>
    <t>CCTV First Floor</t>
  </si>
  <si>
    <t>CCTV_1F</t>
  </si>
  <si>
    <t>192.168.130.0</t>
  </si>
  <si>
    <t>192.168.131.0</t>
  </si>
  <si>
    <t>192.168.132.0</t>
  </si>
  <si>
    <t>192.168.133.0</t>
  </si>
  <si>
    <t>192.168.134.0</t>
  </si>
  <si>
    <t>192.168.135.0</t>
  </si>
  <si>
    <t>192.168.136.0</t>
  </si>
  <si>
    <t>192.168.137.0</t>
  </si>
  <si>
    <t>192.168.138.0</t>
  </si>
  <si>
    <t>192.168.139.0</t>
  </si>
  <si>
    <t>OOB for HQ DC</t>
  </si>
  <si>
    <t>OOB_DC_HQ</t>
  </si>
  <si>
    <t>OOB for DR DC</t>
  </si>
  <si>
    <t>OOB_DC_DR</t>
  </si>
  <si>
    <t>Host Name</t>
  </si>
  <si>
    <t>IP Address</t>
  </si>
  <si>
    <t>Gateway</t>
  </si>
  <si>
    <t>CORE_RT_HQ_01</t>
  </si>
  <si>
    <t>Netmask</t>
  </si>
  <si>
    <t>192.168.106.11</t>
  </si>
  <si>
    <t>EDG_FW_HQ_01</t>
  </si>
  <si>
    <t>MGT_NW_HQ</t>
  </si>
  <si>
    <t>Network Management Head Quarter</t>
  </si>
  <si>
    <t>192.168.106.21</t>
  </si>
  <si>
    <t>192.168.111.11</t>
  </si>
  <si>
    <t>192.168.111.21</t>
  </si>
  <si>
    <t>192.168.205.21</t>
  </si>
  <si>
    <t>192.168.205.22</t>
  </si>
  <si>
    <t>Remark</t>
  </si>
  <si>
    <t>WEB_SVR_HQ_01</t>
  </si>
  <si>
    <t>192.168.201.101</t>
  </si>
  <si>
    <t>WEB_SVR_HQ_02</t>
  </si>
  <si>
    <t>WEB_SVR_HQ_03</t>
  </si>
  <si>
    <t>WEB_SVR_HQ_04</t>
  </si>
  <si>
    <t>WEB_SVR_HQ_05</t>
  </si>
  <si>
    <t>WEB_SVR_HQ_06</t>
  </si>
  <si>
    <t>192.168.201.102</t>
  </si>
  <si>
    <t>192.168.201.103</t>
  </si>
  <si>
    <t>192.168.201.104</t>
  </si>
  <si>
    <t>192.168.201.105</t>
  </si>
  <si>
    <t>192.168.201.106</t>
  </si>
  <si>
    <t>Web Servers</t>
  </si>
  <si>
    <t>SVR_WEB</t>
  </si>
  <si>
    <t>EDG_LB_HQ_01</t>
  </si>
  <si>
    <t>EDG_LB_HQ_02</t>
  </si>
  <si>
    <t>Load Balancers</t>
  </si>
  <si>
    <t>LB_PUB</t>
  </si>
  <si>
    <t>Version</t>
  </si>
  <si>
    <t>Beta</t>
  </si>
  <si>
    <t>Created/Updated</t>
  </si>
  <si>
    <t>As a requirement of most Network Engineer, IP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</si>
</sst>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2" fillId="0" borderId="0" xfId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4">
    <dxf>
      <numFmt numFmtId="20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6B1C53-F6C1-4E99-926E-4774F2DD0C49}" name="Table3" displayName="Table3" ref="A1:D2" totalsRowShown="0">
  <autoFilter ref="A1:D2" xr:uid="{856B1C53-F6C1-4E99-926E-4774F2DD0C49}"/>
  <tableColumns count="4">
    <tableColumn id="1" xr3:uid="{169DFD44-F7D0-4F9A-A183-97F8F4F43756}" name="Date" dataDxfId="0"/>
    <tableColumn id="2" xr3:uid="{F9D57539-D863-4A22-8989-6FD4E048E150}" name="Version"/>
    <tableColumn id="3" xr3:uid="{8F6ACEA4-7700-4163-B057-09938C12C581}" name="Created/Updated"/>
    <tableColumn id="4" xr3:uid="{A1799D22-F328-4811-9582-CA5A45340DE0}" name="Detail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61B90-8AB8-4846-95A8-10541777E7EB}" name="Table1" displayName="Table1" ref="A1:N107" totalsRowShown="0" headerRowDxfId="2">
  <autoFilter ref="A1:N107" xr:uid="{B6C61B90-8AB8-4846-95A8-10541777E7EB}"/>
  <sortState xmlns:xlrd2="http://schemas.microsoft.com/office/spreadsheetml/2017/richdata2" ref="A2:N107">
    <sortCondition ref="C1:C107"/>
  </sortState>
  <tableColumns count="14">
    <tableColumn id="15" xr3:uid="{84BE81C6-EC25-44B7-94E5-3FD46AB0982A}" name="Type"/>
    <tableColumn id="1" xr3:uid="{59FBDBB7-80FE-4B00-B049-DA67209C87EA}" name="Description"/>
    <tableColumn id="2" xr3:uid="{7F99D4F3-86B8-4759-922B-633269DEDE29}" name="VLAN ID"/>
    <tableColumn id="3" xr3:uid="{C5D67534-1DA6-40C2-9333-1647B021912A}" name="VLAN Name"/>
    <tableColumn id="4" xr3:uid="{66C5D8FF-78BE-40E9-80A7-3483E3FD3945}" name="IP"/>
    <tableColumn id="5" xr3:uid="{CC4BCE47-F406-442F-B5B6-5EEC8AECB2A3}" name="Mask"/>
    <tableColumn id="6" xr3:uid="{89545D0D-0FDB-4BFC-ACD8-3FCC3B51EB8A}" name="Network Address">
      <calculatedColumnFormula>_xlfn.BITAND(   (LEFT(E2, FIND(CHAR(160),SUBSTITUTE(E2,".",CHAR(160),1))-1)),  (BIN2DEC(MID(REPT("1",F2)&amp;REPT("0",32-F2),1,8))))&amp;"."&amp;_xlfn.BITAND(  (MID(E2, FIND(CHAR(160),SUBSTITUTE(E2,".",CHAR(160),1))+1,FIND(CHAR(160),SUBSTITUTE(E2,".",CHAR(160),2))-FIND(CHAR(160),SUBSTITUTE(E2,".",CHAR(160),1))-1)),  (BIN2DEC(MID(REPT("1",F2)&amp;REPT("0",32-F2),9,8))))&amp;"."&amp;_xlfn.BITAND(  (MID(E2, FIND(CHAR(160),SUBSTITUTE(E2,".",CHAR(160),2))+1,FIND(CHAR(160),SUBSTITUTE(E2,".",CHAR(160),3))-FIND(CHAR(160),SUBSTITUTE(E2,".",CHAR(160),2))-1)),  (BIN2DEC(MID(REPT("1",F2)&amp;REPT("0",32-F2),17,8))))&amp;"."&amp;_xlfn.BITAND(  (MID(E2, FIND(CHAR(160),SUBSTITUTE(E2,".",CHAR(160),3))+1,FIND(CHAR(160),SUBSTITUTE(E2&amp;".",".",CHAR(160),4))-FIND(CHAR(160),SUBSTITUTE(E2,".",CHAR(160),3))-1)),   (BIN2DEC(MID(REPT("1",F2)&amp;REPT("0",32-F2),25,8))))</calculatedColumnFormula>
    </tableColumn>
    <tableColumn id="7" xr3:uid="{0C8E252A-A4B5-4D4F-8DF8-BAF05A3356AE}" name="Network Mask">
      <calculatedColumnFormula>BIN2DEC(MID(REPT("1",F2)&amp;REPT("0",32-F2),1,8))&amp;"."&amp;BIN2DEC(MID(REPT("1",F2)&amp;REPT("0",32-F2),9,8))&amp;"."&amp;BIN2DEC(MID(REPT("1",F2)&amp;REPT("0",32-F2),17,8))&amp;"."&amp;BIN2DEC(MID(REPT("1",F2)&amp;REPT("0",32-F2),25,8))</calculatedColumnFormula>
    </tableColumn>
    <tableColumn id="8" xr3:uid="{77867481-8DC8-4F54-B150-F10E7B372B68}" name="Start IP">
      <calculatedColumnFormula>_xlfn.BITAND(   (LEFT(E2, FIND(CHAR(160),SUBSTITUTE(E2,".",CHAR(160),1))-1)),  (BIN2DEC(MID(REPT("1",F2)&amp;REPT("0",32-F2),1,8))))&amp;"."&amp;_xlfn.BITAND(  (MID(E2, FIND(CHAR(160),SUBSTITUTE(E2,".",CHAR(160),1))+1,FIND(CHAR(160),SUBSTITUTE(E2,".",CHAR(160),2))-FIND(CHAR(160),SUBSTITUTE(E2,".",CHAR(160),1))-1)),  (BIN2DEC(MID(REPT("1",F2)&amp;REPT("0",32-F2),9,8))))&amp;"."&amp;_xlfn.BITAND(  (MID(E2, FIND(CHAR(160),SUBSTITUTE(E2,".",CHAR(160),2))+1,FIND(CHAR(160),SUBSTITUTE(E2,".",CHAR(160),3))-FIND(CHAR(160),SUBSTITUTE(E2,".",CHAR(160),2))-1)),  (BIN2DEC(MID(REPT("1",F2)&amp;REPT("0",32-F2),17,8))))&amp;"."&amp;_xlfn.BITAND(  (MID(E2, FIND(CHAR(160),SUBSTITUTE(E2,".",CHAR(160),3))+1,FIND(CHAR(160),SUBSTITUTE(E2&amp;".",".",CHAR(160),4))-FIND(CHAR(160),SUBSTITUTE(E2,".",CHAR(160),3))-1)),   (BIN2DEC(MID(REPT("1",F2)&amp;REPT("0",32-F2),25,8))))+1</calculatedColumnFormula>
    </tableColumn>
    <tableColumn id="9" xr3:uid="{69525FD6-B10D-4EDE-8DE9-D6FFCB2501AC}" name="End IP">
      <calculatedColumnFormula>_xlfn.BITOR(
  (LEFT(E2, FIND(CHAR(160),SUBSTITUTE(E2,".",CHAR(160),1))-1)),
  (255-BIN2DEC(MID(REPT("1",F2)&amp;REPT("0",32-F2),1,8)))
)
&amp;"."&amp;
_xlfn.BITOR(
  (MID(E2, FIND(CHAR(160),SUBSTITUTE(E2,".",CHAR(160),1))+1,FIND(CHAR(160),SUBSTITUTE(E2,".",CHAR(160),2))-FIND(CHAR(160),SUBSTITUTE(E2,".",CHAR(160),1))-1)),
  (255-BIN2DEC(MID(REPT("1",F2)&amp;REPT("0",32-F2),9,8)) )
)
&amp;"."&amp;
_xlfn.BITOR(
  (MID(E2, FIND(CHAR(160),SUBSTITUTE(E2,".",CHAR(160),2))+1,FIND(CHAR(160),SUBSTITUTE(E2,".",CHAR(160),3))-FIND(CHAR(160),SUBSTITUTE(E2,".",CHAR(160),2))-1)),
  (255-BIN2DEC(MID(REPT("1",F2)&amp;REPT("0",32-F2),17,8)))
)
&amp;"."&amp;
_xlfn.BITOR(
  (MID(E2, FIND(CHAR(160),SUBSTITUTE(E2,".",CHAR(160),3))+1,FIND(CHAR(160),SUBSTITUTE(E2&amp;".",".",CHAR(160),4))-FIND(CHAR(160),SUBSTITUTE(E2,".",CHAR(160),3))-1)),
  (255-BIN2DEC(MID(REPT("1",F2)&amp;REPT("0",32-F2),25,8)))
)-1</calculatedColumnFormula>
    </tableColumn>
    <tableColumn id="10" xr3:uid="{5A48AD9D-90C1-422C-8BC7-83C059BF75D8}" name="Total Host">
      <calculatedColumnFormula array="1">_xlfn.SWITCH(F2, 31,2, 32,1, (2^(32-F2)-2))</calculatedColumnFormula>
    </tableColumn>
    <tableColumn id="11" xr3:uid="{38BBC9DE-AE6B-4DBA-8157-4C36BD8C0AFA}" name="Broadcast Address">
      <calculatedColumnFormula>_xlfn.BITOR(
  (LEFT(E2, FIND(CHAR(160),SUBSTITUTE(E2,".",CHAR(160),1))-1)),
  (255-BIN2DEC(MID(REPT("1",F2)&amp;REPT("0",32-F2),1,8)))
)
&amp;"."&amp;
_xlfn.BITOR(
  (MID(E2, FIND(CHAR(160),SUBSTITUTE(E2,".",CHAR(160),1))+1,FIND(CHAR(160),SUBSTITUTE(E2,".",CHAR(160),2))-FIND(CHAR(160),SUBSTITUTE(E2,".",CHAR(160),1))-1)),
  (255-BIN2DEC(MID(REPT("1",F2)&amp;REPT("0",32-F2),9,8)))
)
&amp;"."&amp;
_xlfn.BITOR(
  (MID(E2, FIND(CHAR(160),SUBSTITUTE(E2,".",CHAR(160),2))+1,FIND(CHAR(160),SUBSTITUTE(E2,".",CHAR(160),3))-FIND(CHAR(160),SUBSTITUTE(E2,".",CHAR(160),2))-1)),
  (255-BIN2DEC(MID(REPT("1",F2)&amp;REPT("0",32-F2),17,8)))
)
&amp;"."&amp;
_xlfn.BITOR(
  (MID(E2, FIND(CHAR(160),SUBSTITUTE(E2,".",CHAR(160),3))+1,FIND(CHAR(160),SUBSTITUTE(E2&amp;".",".",CHAR(160),4))-FIND(CHAR(160),SUBSTITUTE(E2,".",CHAR(160),3))-1)),
  (255-BIN2DEC(MID(REPT("1",F2)&amp;REPT("0",32-F2),25,8)))
)</calculatedColumnFormula>
    </tableColumn>
    <tableColumn id="12" xr3:uid="{718FB60B-905F-40DC-A3A3-8A0C26587DE9}" name="Used Host" dataDxfId="3">
      <calculatedColumnFormula>COUNTIF(IPList!F:F,Table1[[#This Row],[Network Address]])</calculatedColumnFormula>
    </tableColumn>
    <tableColumn id="13" xr3:uid="{B698A754-3B77-43D5-9C87-BFDCCB1961A5}" name="Available IP">
      <calculatedColumnFormula>K2-M2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FAFFB-DC8F-42F0-85F7-1ED317985D2B}" name="Table2" displayName="Table2" ref="A1:G13" totalsRowShown="0" headerRowDxfId="1">
  <autoFilter ref="A1:G13" xr:uid="{BD8FAFFB-DC8F-42F0-85F7-1ED317985D2B}"/>
  <tableColumns count="7">
    <tableColumn id="1" xr3:uid="{3042DE55-A80A-4DBE-971B-95C6B72B33C2}" name="Host Name"/>
    <tableColumn id="2" xr3:uid="{2F73FDD2-F10C-47CF-AE78-76C07C2F158C}" name="IP Address"/>
    <tableColumn id="3" xr3:uid="{D32C5179-1F07-4ABB-BE36-9822C394F794}" name="Mask"/>
    <tableColumn id="4" xr3:uid="{B6833C60-6ABC-4B38-A305-9EBFD1ED4090}" name="Netmask">
      <calculatedColumnFormula>BIN2DEC(MID(REPT("1",C2)&amp;REPT("0",32-C2),1,8))&amp;"."&amp;BIN2DEC(MID(REPT("1",C2)&amp;REPT("0",32-C2),9,8))&amp;"."&amp;BIN2DEC(MID(REPT("1",C2)&amp;REPT("0",32-C2),17,8))&amp;"."&amp;BIN2DEC(MID(REPT("1",C2)&amp;REPT("0",32-C2),25,8))</calculatedColumnFormula>
    </tableColumn>
    <tableColumn id="5" xr3:uid="{94A671AB-84B0-419F-98F5-B25BFA3836A1}" name="Gateway">
      <calculatedColumnFormula>_xlfn.BITAND((LEFT(F2,FIND(CHAR(160),SUBSTITUTE(F2,".",CHAR(160),1))-1)),(BIN2DEC(MID(REPT("1",C2)&amp;REPT("0",32-C2),1,8))))&amp;"."&amp;_xlfn.BITAND((MID(F2,FIND(CHAR(160),SUBSTITUTE(F2,".",CHAR(160),1))+1,FIND(CHAR(160),SUBSTITUTE(F2,".",CHAR(160),2))-FIND(CHAR(160),SUBSTITUTE(F2,".",CHAR(160),1))-1)),(BIN2DEC(MID(REPT("1",C2)&amp;REPT("0",32-C2),9,8))))&amp;"."&amp;_xlfn.BITAND((MID(F2,FIND(CHAR(160),SUBSTITUTE(F2,".",CHAR(160),2))+1,FIND(CHAR(160),SUBSTITUTE(F2,".",CHAR(160),3))-FIND(CHAR(160),SUBSTITUTE(F2,".",CHAR(160),2))-1)),(BIN2DEC(MID(REPT("1",C2)&amp;REPT("0",32-C2),17,8))))&amp;"."&amp;_xlfn.BITAND((MID(F2,FIND(CHAR(160),SUBSTITUTE(F2,".",CHAR(160),3))+1,FIND(CHAR(160),SUBSTITUTE(F2&amp;".",".",CHAR(160),4))-FIND(CHAR(160),SUBSTITUTE(F2,".",CHAR(160),3))-1)),(BIN2DEC(MID(REPT("1",C2)&amp;REPT("0",32-C2),25,8))))+1</calculatedColumnFormula>
    </tableColumn>
    <tableColumn id="6" xr3:uid="{215501A1-C831-4640-ADFF-A39A120C6AEA}" name="Network Address">
      <calculatedColumnFormula>_xlfn.BITAND((LEFT(B2,FIND(CHAR(160),SUBSTITUTE(B2,".",CHAR(160),1))-1)),(BIN2DEC(MID(REPT("1",C2)&amp;REPT("0",32-C2),1,8))))&amp;"."&amp;_xlfn.BITAND((MID(B2,FIND(CHAR(160),SUBSTITUTE(B2,".",CHAR(160),1))+1,FIND(CHAR(160),SUBSTITUTE(B2,".",CHAR(160),2))-FIND(CHAR(160),SUBSTITUTE(B2,".",CHAR(160),1))-1)),(BIN2DEC(MID(REPT("1",C2)&amp;REPT("0",32-C2),9,8))))&amp;"."&amp;_xlfn.BITAND((MID(B2,FIND(CHAR(160),SUBSTITUTE(B2,".",CHAR(160),2))+1,FIND(CHAR(160),SUBSTITUTE(B2,".",CHAR(160),3))-FIND(CHAR(160),SUBSTITUTE(B2,".",CHAR(160),2))-1)),(BIN2DEC(MID(REPT("1",C2)&amp;REPT("0",32-C2),17,8))))&amp;"."&amp;_xlfn.BITAND((MID(B2,FIND(CHAR(160),SUBSTITUTE(B2,".",CHAR(160),3))+1,FIND(CHAR(160),SUBSTITUTE(B2&amp;".",".",CHAR(160),4))-FIND(CHAR(160),SUBSTITUTE(B2,".",CHAR(160),3))-1)),(BIN2DEC(MID(REPT("1",C2)&amp;REPT("0",32-C2),25,8))))</calculatedColumnFormula>
    </tableColumn>
    <tableColumn id="7" xr3:uid="{ACE38399-E006-4F9A-B997-970ABD899D94}" name="Remar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612FCA-0A1A-44B0-AB33-903107E86A22}" name="Table4" displayName="Table4" ref="A1:C2" totalsRowShown="0">
  <autoFilter ref="A1:C2" xr:uid="{FC612FCA-0A1A-44B0-AB33-903107E86A22}"/>
  <tableColumns count="3">
    <tableColumn id="1" xr3:uid="{D49DA18D-6E2A-4DC7-82E1-7BE4F01BE8BB}" name="Serial"/>
    <tableColumn id="2" xr3:uid="{427D2E6A-3A39-4109-BDEA-63B1807278EF}" name="Description"/>
    <tableColumn id="3" xr3:uid="{BD501F0A-E338-496D-BB50-93A3A146AFF5}" name="Detail" dataCellStyle="Hyperlink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gist.github.com/f-steff/d2ef30bed5328f0e417d635d3b46e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7AB6-D1D0-4179-A5BF-F5E548749C70}">
  <dimension ref="A1:D2"/>
  <sheetViews>
    <sheetView workbookViewId="0">
      <selection activeCell="D10" sqref="D10"/>
    </sheetView>
  </sheetViews>
  <sheetFormatPr defaultRowHeight="15" x14ac:dyDescent="0.25"/>
  <cols>
    <col min="1" max="1" width="14.140625" customWidth="1"/>
    <col min="2" max="2" width="12.28515625" customWidth="1"/>
    <col min="3" max="3" width="19.5703125" customWidth="1"/>
    <col min="4" max="4" width="73.5703125" customWidth="1"/>
  </cols>
  <sheetData>
    <row r="1" spans="1:4" x14ac:dyDescent="0.25">
      <c r="A1" t="s">
        <v>0</v>
      </c>
      <c r="B1" t="s">
        <v>192</v>
      </c>
      <c r="C1" t="s">
        <v>194</v>
      </c>
      <c r="D1" t="s">
        <v>3</v>
      </c>
    </row>
    <row r="2" spans="1:4" x14ac:dyDescent="0.25">
      <c r="A2" s="1">
        <v>45375</v>
      </c>
      <c r="B2" t="s">
        <v>193</v>
      </c>
      <c r="C2" t="s">
        <v>2</v>
      </c>
      <c r="D2" t="s">
        <v>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15F8-3987-4C16-8A65-6F87451C4169}">
  <dimension ref="A1:N107"/>
  <sheetViews>
    <sheetView workbookViewId="0">
      <selection activeCell="B29" sqref="B29"/>
    </sheetView>
  </sheetViews>
  <sheetFormatPr defaultRowHeight="15" x14ac:dyDescent="0.25"/>
  <cols>
    <col min="1" max="1" width="12.85546875" bestFit="1" customWidth="1"/>
    <col min="2" max="2" width="33.140625" bestFit="1" customWidth="1"/>
    <col min="3" max="3" width="10.42578125" bestFit="1" customWidth="1"/>
    <col min="4" max="4" width="13.7109375" bestFit="1" customWidth="1"/>
    <col min="5" max="5" width="14.85546875" bestFit="1" customWidth="1"/>
    <col min="6" max="6" width="7.85546875" bestFit="1" customWidth="1"/>
    <col min="7" max="7" width="18.7109375" bestFit="1" customWidth="1"/>
    <col min="8" max="8" width="16" bestFit="1" customWidth="1"/>
    <col min="9" max="10" width="14.85546875" bestFit="1" customWidth="1"/>
    <col min="11" max="11" width="12.42578125" bestFit="1" customWidth="1"/>
    <col min="12" max="12" width="20.140625" bestFit="1" customWidth="1"/>
    <col min="13" max="13" width="12.5703125" bestFit="1" customWidth="1"/>
    <col min="14" max="14" width="13.5703125" bestFit="1" customWidth="1"/>
    <col min="15" max="15" width="16.140625" customWidth="1"/>
  </cols>
  <sheetData>
    <row r="1" spans="1:14" x14ac:dyDescent="0.25">
      <c r="A1" t="s">
        <v>54</v>
      </c>
      <c r="B1" t="s">
        <v>1</v>
      </c>
      <c r="C1" t="s">
        <v>10</v>
      </c>
      <c r="D1" t="s">
        <v>24</v>
      </c>
      <c r="E1" t="s">
        <v>21</v>
      </c>
      <c r="F1" t="s">
        <v>4</v>
      </c>
      <c r="G1" s="2" t="s">
        <v>6</v>
      </c>
      <c r="H1" s="2" t="s">
        <v>15</v>
      </c>
      <c r="I1" s="2" t="s">
        <v>11</v>
      </c>
      <c r="J1" s="2" t="s">
        <v>12</v>
      </c>
      <c r="K1" s="2" t="s">
        <v>7</v>
      </c>
      <c r="L1" s="2" t="s">
        <v>13</v>
      </c>
      <c r="M1" s="2" t="s">
        <v>8</v>
      </c>
      <c r="N1" s="2" t="s">
        <v>9</v>
      </c>
    </row>
    <row r="2" spans="1:14" x14ac:dyDescent="0.25">
      <c r="A2" t="s">
        <v>55</v>
      </c>
      <c r="C2">
        <v>102</v>
      </c>
      <c r="E2" t="s">
        <v>22</v>
      </c>
      <c r="F2">
        <v>23</v>
      </c>
      <c r="G2" t="str">
        <f>_xlfn.BITAND(   (LEFT(E2, FIND(CHAR(160),SUBSTITUTE(E2,".",CHAR(160),1))-1)),  (BIN2DEC(MID(REPT("1",F2)&amp;REPT("0",32-F2),1,8))))&amp;"."&amp;_xlfn.BITAND(  (MID(E2, FIND(CHAR(160),SUBSTITUTE(E2,".",CHAR(160),1))+1,FIND(CHAR(160),SUBSTITUTE(E2,".",CHAR(160),2))-FIND(CHAR(160),SUBSTITUTE(E2,".",CHAR(160),1))-1)),  (BIN2DEC(MID(REPT("1",F2)&amp;REPT("0",32-F2),9,8))))&amp;"."&amp;_xlfn.BITAND(  (MID(E2, FIND(CHAR(160),SUBSTITUTE(E2,".",CHAR(160),2))+1,FIND(CHAR(160),SUBSTITUTE(E2,".",CHAR(160),3))-FIND(CHAR(160),SUBSTITUTE(E2,".",CHAR(160),2))-1)),  (BIN2DEC(MID(REPT("1",F2)&amp;REPT("0",32-F2),17,8))))&amp;"."&amp;_xlfn.BITAND(  (MID(E2, FIND(CHAR(160),SUBSTITUTE(E2,".",CHAR(160),3))+1,FIND(CHAR(160),SUBSTITUTE(E2&amp;".",".",CHAR(160),4))-FIND(CHAR(160),SUBSTITUTE(E2,".",CHAR(160),3))-1)),   (BIN2DEC(MID(REPT("1",F2)&amp;REPT("0",32-F2),25,8))))</f>
        <v>192.168.102.0</v>
      </c>
      <c r="H2" t="str">
        <f>BIN2DEC(MID(REPT("1",F2)&amp;REPT("0",32-F2),1,8))&amp;"."&amp;BIN2DEC(MID(REPT("1",F2)&amp;REPT("0",32-F2),9,8))&amp;"."&amp;BIN2DEC(MID(REPT("1",F2)&amp;REPT("0",32-F2),17,8))&amp;"."&amp;BIN2DEC(MID(REPT("1",F2)&amp;REPT("0",32-F2),25,8))</f>
        <v>255.255.254.0</v>
      </c>
      <c r="I2" t="str">
        <f>_xlfn.BITAND(   (LEFT(E2, FIND(CHAR(160),SUBSTITUTE(E2,".",CHAR(160),1))-1)),  (BIN2DEC(MID(REPT("1",F2)&amp;REPT("0",32-F2),1,8))))&amp;"."&amp;_xlfn.BITAND(  (MID(E2, FIND(CHAR(160),SUBSTITUTE(E2,".",CHAR(160),1))+1,FIND(CHAR(160),SUBSTITUTE(E2,".",CHAR(160),2))-FIND(CHAR(160),SUBSTITUTE(E2,".",CHAR(160),1))-1)),  (BIN2DEC(MID(REPT("1",F2)&amp;REPT("0",32-F2),9,8))))&amp;"."&amp;_xlfn.BITAND(  (MID(E2, FIND(CHAR(160),SUBSTITUTE(E2,".",CHAR(160),2))+1,FIND(CHAR(160),SUBSTITUTE(E2,".",CHAR(160),3))-FIND(CHAR(160),SUBSTITUTE(E2,".",CHAR(160),2))-1)),  (BIN2DEC(MID(REPT("1",F2)&amp;REPT("0",32-F2),17,8))))&amp;"."&amp;_xlfn.BITAND(  (MID(E2, FIND(CHAR(160),SUBSTITUTE(E2,".",CHAR(160),3))+1,FIND(CHAR(160),SUBSTITUTE(E2&amp;".",".",CHAR(160),4))-FIND(CHAR(160),SUBSTITUTE(E2,".",CHAR(160),3))-1)),   (BIN2DEC(MID(REPT("1",F2)&amp;REPT("0",32-F2),25,8))))+1</f>
        <v>192.168.102.1</v>
      </c>
      <c r="J2" t="str">
        <f>_xlfn.BITOR(
  (LEFT(E2, FIND(CHAR(160),SUBSTITUTE(E2,".",CHAR(160),1))-1)),
  (255-BIN2DEC(MID(REPT("1",F2)&amp;REPT("0",32-F2),1,8)))
)
&amp;"."&amp;
_xlfn.BITOR(
  (MID(E2, FIND(CHAR(160),SUBSTITUTE(E2,".",CHAR(160),1))+1,FIND(CHAR(160),SUBSTITUTE(E2,".",CHAR(160),2))-FIND(CHAR(160),SUBSTITUTE(E2,".",CHAR(160),1))-1)),
  (255-BIN2DEC(MID(REPT("1",F2)&amp;REPT("0",32-F2),9,8)) )
)
&amp;"."&amp;
_xlfn.BITOR(
  (MID(E2, FIND(CHAR(160),SUBSTITUTE(E2,".",CHAR(160),2))+1,FIND(CHAR(160),SUBSTITUTE(E2,".",CHAR(160),3))-FIND(CHAR(160),SUBSTITUTE(E2,".",CHAR(160),2))-1)),
  (255-BIN2DEC(MID(REPT("1",F2)&amp;REPT("0",32-F2),17,8)))
)
&amp;"."&amp;
_xlfn.BITOR(
  (MID(E2, FIND(CHAR(160),SUBSTITUTE(E2,".",CHAR(160),3))+1,FIND(CHAR(160),SUBSTITUTE(E2&amp;".",".",CHAR(160),4))-FIND(CHAR(160),SUBSTITUTE(E2,".",CHAR(160),3))-1)),
  (255-BIN2DEC(MID(REPT("1",F2)&amp;REPT("0",32-F2),25,8)))
)-1</f>
        <v>192.168.103.254</v>
      </c>
      <c r="K2" cm="1">
        <f t="array" ref="K2">_xlfn.SWITCH(F2, 31,2, 32,1, (2^(32-F2)-2))</f>
        <v>510</v>
      </c>
      <c r="L2" t="str">
        <f>_xlfn.BITOR(
  (LEFT(E2, FIND(CHAR(160),SUBSTITUTE(E2,".",CHAR(160),1))-1)),
  (255-BIN2DEC(MID(REPT("1",F2)&amp;REPT("0",32-F2),1,8)))
)
&amp;"."&amp;
_xlfn.BITOR(
  (MID(E2, FIND(CHAR(160),SUBSTITUTE(E2,".",CHAR(160),1))+1,FIND(CHAR(160),SUBSTITUTE(E2,".",CHAR(160),2))-FIND(CHAR(160),SUBSTITUTE(E2,".",CHAR(160),1))-1)),
  (255-BIN2DEC(MID(REPT("1",F2)&amp;REPT("0",32-F2),9,8)))
)
&amp;"."&amp;
_xlfn.BITOR(
  (MID(E2, FIND(CHAR(160),SUBSTITUTE(E2,".",CHAR(160),2))+1,FIND(CHAR(160),SUBSTITUTE(E2,".",CHAR(160),3))-FIND(CHAR(160),SUBSTITUTE(E2,".",CHAR(160),2))-1)),
  (255-BIN2DEC(MID(REPT("1",F2)&amp;REPT("0",32-F2),17,8)))
)
&amp;"."&amp;
_xlfn.BITOR(
  (MID(E2, FIND(CHAR(160),SUBSTITUTE(E2,".",CHAR(160),3))+1,FIND(CHAR(160),SUBSTITUTE(E2&amp;".",".",CHAR(160),4))-FIND(CHAR(160),SUBSTITUTE(E2,".",CHAR(160),3))-1)),
  (255-BIN2DEC(MID(REPT("1",F2)&amp;REPT("0",32-F2),25,8)))
)</f>
        <v>192.168.103.255</v>
      </c>
      <c r="M2">
        <f>COUNTIF(IPList!F:F,Table1[[#This Row],[Network Address]])</f>
        <v>0</v>
      </c>
      <c r="N2">
        <f>K2-M2</f>
        <v>510</v>
      </c>
    </row>
    <row r="3" spans="1:14" x14ac:dyDescent="0.25">
      <c r="A3" t="s">
        <v>55</v>
      </c>
      <c r="C3">
        <v>104</v>
      </c>
      <c r="E3" t="s">
        <v>57</v>
      </c>
      <c r="F3">
        <v>23</v>
      </c>
      <c r="G3" t="str">
        <f>_xlfn.BITAND(   (LEFT(E3, FIND(CHAR(160),SUBSTITUTE(E3,".",CHAR(160),1))-1)),  (BIN2DEC(MID(REPT("1",F3)&amp;REPT("0",32-F3),1,8))))&amp;"."&amp;_xlfn.BITAND(  (MID(E3, FIND(CHAR(160),SUBSTITUTE(E3,".",CHAR(160),1))+1,FIND(CHAR(160),SUBSTITUTE(E3,".",CHAR(160),2))-FIND(CHAR(160),SUBSTITUTE(E3,".",CHAR(160),1))-1)),  (BIN2DEC(MID(REPT("1",F3)&amp;REPT("0",32-F3),9,8))))&amp;"."&amp;_xlfn.BITAND(  (MID(E3, FIND(CHAR(160),SUBSTITUTE(E3,".",CHAR(160),2))+1,FIND(CHAR(160),SUBSTITUTE(E3,".",CHAR(160),3))-FIND(CHAR(160),SUBSTITUTE(E3,".",CHAR(160),2))-1)),  (BIN2DEC(MID(REPT("1",F3)&amp;REPT("0",32-F3),17,8))))&amp;"."&amp;_xlfn.BITAND(  (MID(E3, FIND(CHAR(160),SUBSTITUTE(E3,".",CHAR(160),3))+1,FIND(CHAR(160),SUBSTITUTE(E3&amp;".",".",CHAR(160),4))-FIND(CHAR(160),SUBSTITUTE(E3,".",CHAR(160),3))-1)),   (BIN2DEC(MID(REPT("1",F3)&amp;REPT("0",32-F3),25,8))))</f>
        <v>192.168.104.0</v>
      </c>
      <c r="H3" t="str">
        <f>BIN2DEC(MID(REPT("1",F3)&amp;REPT("0",32-F3),1,8))&amp;"."&amp;BIN2DEC(MID(REPT("1",F3)&amp;REPT("0",32-F3),9,8))&amp;"."&amp;BIN2DEC(MID(REPT("1",F3)&amp;REPT("0",32-F3),17,8))&amp;"."&amp;BIN2DEC(MID(REPT("1",F3)&amp;REPT("0",32-F3),25,8))</f>
        <v>255.255.254.0</v>
      </c>
      <c r="I3" t="str">
        <f>_xlfn.BITAND(   (LEFT(E3, FIND(CHAR(160),SUBSTITUTE(E3,".",CHAR(160),1))-1)),  (BIN2DEC(MID(REPT("1",F3)&amp;REPT("0",32-F3),1,8))))&amp;"."&amp;_xlfn.BITAND(  (MID(E3, FIND(CHAR(160),SUBSTITUTE(E3,".",CHAR(160),1))+1,FIND(CHAR(160),SUBSTITUTE(E3,".",CHAR(160),2))-FIND(CHAR(160),SUBSTITUTE(E3,".",CHAR(160),1))-1)),  (BIN2DEC(MID(REPT("1",F3)&amp;REPT("0",32-F3),9,8))))&amp;"."&amp;_xlfn.BITAND(  (MID(E3, FIND(CHAR(160),SUBSTITUTE(E3,".",CHAR(160),2))+1,FIND(CHAR(160),SUBSTITUTE(E3,".",CHAR(160),3))-FIND(CHAR(160),SUBSTITUTE(E3,".",CHAR(160),2))-1)),  (BIN2DEC(MID(REPT("1",F3)&amp;REPT("0",32-F3),17,8))))&amp;"."&amp;_xlfn.BITAND(  (MID(E3, FIND(CHAR(160),SUBSTITUTE(E3,".",CHAR(160),3))+1,FIND(CHAR(160),SUBSTITUTE(E3&amp;".",".",CHAR(160),4))-FIND(CHAR(160),SUBSTITUTE(E3,".",CHAR(160),3))-1)),   (BIN2DEC(MID(REPT("1",F3)&amp;REPT("0",32-F3),25,8))))+1</f>
        <v>192.168.104.1</v>
      </c>
      <c r="J3" t="str">
        <f>_xlfn.BITOR(
  (LEFT(E3, FIND(CHAR(160),SUBSTITUTE(E3,".",CHAR(160),1))-1)),
  (255-BIN2DEC(MID(REPT("1",F3)&amp;REPT("0",32-F3),1,8)))
)
&amp;"."&amp;
_xlfn.BITOR(
  (MID(E3, FIND(CHAR(160),SUBSTITUTE(E3,".",CHAR(160),1))+1,FIND(CHAR(160),SUBSTITUTE(E3,".",CHAR(160),2))-FIND(CHAR(160),SUBSTITUTE(E3,".",CHAR(160),1))-1)),
  (255-BIN2DEC(MID(REPT("1",F3)&amp;REPT("0",32-F3),9,8)) )
)
&amp;"."&amp;
_xlfn.BITOR(
  (MID(E3, FIND(CHAR(160),SUBSTITUTE(E3,".",CHAR(160),2))+1,FIND(CHAR(160),SUBSTITUTE(E3,".",CHAR(160),3))-FIND(CHAR(160),SUBSTITUTE(E3,".",CHAR(160),2))-1)),
  (255-BIN2DEC(MID(REPT("1",F3)&amp;REPT("0",32-F3),17,8)))
)
&amp;"."&amp;
_xlfn.BITOR(
  (MID(E3, FIND(CHAR(160),SUBSTITUTE(E3,".",CHAR(160),3))+1,FIND(CHAR(160),SUBSTITUTE(E3&amp;".",".",CHAR(160),4))-FIND(CHAR(160),SUBSTITUTE(E3,".",CHAR(160),3))-1)),
  (255-BIN2DEC(MID(REPT("1",F3)&amp;REPT("0",32-F3),25,8)))
)-1</f>
        <v>192.168.105.254</v>
      </c>
      <c r="K3" cm="1">
        <f t="array" ref="K3">_xlfn.SWITCH(F3, 31,2, 32,1, (2^(32-F3)-2))</f>
        <v>510</v>
      </c>
      <c r="L3" t="str">
        <f>_xlfn.BITOR(
  (LEFT(E3, FIND(CHAR(160),SUBSTITUTE(E3,".",CHAR(160),1))-1)),
  (255-BIN2DEC(MID(REPT("1",F3)&amp;REPT("0",32-F3),1,8)))
)
&amp;"."&amp;
_xlfn.BITOR(
  (MID(E3, FIND(CHAR(160),SUBSTITUTE(E3,".",CHAR(160),1))+1,FIND(CHAR(160),SUBSTITUTE(E3,".",CHAR(160),2))-FIND(CHAR(160),SUBSTITUTE(E3,".",CHAR(160),1))-1)),
  (255-BIN2DEC(MID(REPT("1",F3)&amp;REPT("0",32-F3),9,8)))
)
&amp;"."&amp;
_xlfn.BITOR(
  (MID(E3, FIND(CHAR(160),SUBSTITUTE(E3,".",CHAR(160),2))+1,FIND(CHAR(160),SUBSTITUTE(E3,".",CHAR(160),3))-FIND(CHAR(160),SUBSTITUTE(E3,".",CHAR(160),2))-1)),
  (255-BIN2DEC(MID(REPT("1",F3)&amp;REPT("0",32-F3),17,8)))
)
&amp;"."&amp;
_xlfn.BITOR(
  (MID(E3, FIND(CHAR(160),SUBSTITUTE(E3,".",CHAR(160),3))+1,FIND(CHAR(160),SUBSTITUTE(E3&amp;".",".",CHAR(160),4))-FIND(CHAR(160),SUBSTITUTE(E3,".",CHAR(160),3))-1)),
  (255-BIN2DEC(MID(REPT("1",F3)&amp;REPT("0",32-F3),25,8)))
)</f>
        <v>192.168.105.255</v>
      </c>
      <c r="M3">
        <f>COUNTIF(IPList!F:F,Table1[[#This Row],[Network Address]])</f>
        <v>0</v>
      </c>
      <c r="N3">
        <f>K3-M3</f>
        <v>510</v>
      </c>
    </row>
    <row r="4" spans="1:14" x14ac:dyDescent="0.25">
      <c r="A4" t="s">
        <v>55</v>
      </c>
      <c r="B4" t="s">
        <v>167</v>
      </c>
      <c r="C4">
        <v>106</v>
      </c>
      <c r="D4" t="s">
        <v>166</v>
      </c>
      <c r="E4" t="s">
        <v>58</v>
      </c>
      <c r="F4">
        <v>24</v>
      </c>
      <c r="G4" t="str">
        <f>_xlfn.BITAND(   (LEFT(E4, FIND(CHAR(160),SUBSTITUTE(E4,".",CHAR(160),1))-1)),  (BIN2DEC(MID(REPT("1",F4)&amp;REPT("0",32-F4),1,8))))&amp;"."&amp;_xlfn.BITAND(  (MID(E4, FIND(CHAR(160),SUBSTITUTE(E4,".",CHAR(160),1))+1,FIND(CHAR(160),SUBSTITUTE(E4,".",CHAR(160),2))-FIND(CHAR(160),SUBSTITUTE(E4,".",CHAR(160),1))-1)),  (BIN2DEC(MID(REPT("1",F4)&amp;REPT("0",32-F4),9,8))))&amp;"."&amp;_xlfn.BITAND(  (MID(E4, FIND(CHAR(160),SUBSTITUTE(E4,".",CHAR(160),2))+1,FIND(CHAR(160),SUBSTITUTE(E4,".",CHAR(160),3))-FIND(CHAR(160),SUBSTITUTE(E4,".",CHAR(160),2))-1)),  (BIN2DEC(MID(REPT("1",F4)&amp;REPT("0",32-F4),17,8))))&amp;"."&amp;_xlfn.BITAND(  (MID(E4, FIND(CHAR(160),SUBSTITUTE(E4,".",CHAR(160),3))+1,FIND(CHAR(160),SUBSTITUTE(E4&amp;".",".",CHAR(160),4))-FIND(CHAR(160),SUBSTITUTE(E4,".",CHAR(160),3))-1)),   (BIN2DEC(MID(REPT("1",F4)&amp;REPT("0",32-F4),25,8))))</f>
        <v>192.168.106.0</v>
      </c>
      <c r="H4" t="str">
        <f>BIN2DEC(MID(REPT("1",F4)&amp;REPT("0",32-F4),1,8))&amp;"."&amp;BIN2DEC(MID(REPT("1",F4)&amp;REPT("0",32-F4),9,8))&amp;"."&amp;BIN2DEC(MID(REPT("1",F4)&amp;REPT("0",32-F4),17,8))&amp;"."&amp;BIN2DEC(MID(REPT("1",F4)&amp;REPT("0",32-F4),25,8))</f>
        <v>255.255.255.0</v>
      </c>
      <c r="I4" t="str">
        <f>_xlfn.BITAND(   (LEFT(E4, FIND(CHAR(160),SUBSTITUTE(E4,".",CHAR(160),1))-1)),  (BIN2DEC(MID(REPT("1",F4)&amp;REPT("0",32-F4),1,8))))&amp;"."&amp;_xlfn.BITAND(  (MID(E4, FIND(CHAR(160),SUBSTITUTE(E4,".",CHAR(160),1))+1,FIND(CHAR(160),SUBSTITUTE(E4,".",CHAR(160),2))-FIND(CHAR(160),SUBSTITUTE(E4,".",CHAR(160),1))-1)),  (BIN2DEC(MID(REPT("1",F4)&amp;REPT("0",32-F4),9,8))))&amp;"."&amp;_xlfn.BITAND(  (MID(E4, FIND(CHAR(160),SUBSTITUTE(E4,".",CHAR(160),2))+1,FIND(CHAR(160),SUBSTITUTE(E4,".",CHAR(160),3))-FIND(CHAR(160),SUBSTITUTE(E4,".",CHAR(160),2))-1)),  (BIN2DEC(MID(REPT("1",F4)&amp;REPT("0",32-F4),17,8))))&amp;"."&amp;_xlfn.BITAND(  (MID(E4, FIND(CHAR(160),SUBSTITUTE(E4,".",CHAR(160),3))+1,FIND(CHAR(160),SUBSTITUTE(E4&amp;".",".",CHAR(160),4))-FIND(CHAR(160),SUBSTITUTE(E4,".",CHAR(160),3))-1)),   (BIN2DEC(MID(REPT("1",F4)&amp;REPT("0",32-F4),25,8))))+1</f>
        <v>192.168.106.1</v>
      </c>
      <c r="J4" t="str">
        <f>_xlfn.BITOR(
  (LEFT(E4, FIND(CHAR(160),SUBSTITUTE(E4,".",CHAR(160),1))-1)),
  (255-BIN2DEC(MID(REPT("1",F4)&amp;REPT("0",32-F4),1,8)))
)
&amp;"."&amp;
_xlfn.BITOR(
  (MID(E4, FIND(CHAR(160),SUBSTITUTE(E4,".",CHAR(160),1))+1,FIND(CHAR(160),SUBSTITUTE(E4,".",CHAR(160),2))-FIND(CHAR(160),SUBSTITUTE(E4,".",CHAR(160),1))-1)),
  (255-BIN2DEC(MID(REPT("1",F4)&amp;REPT("0",32-F4),9,8)) )
)
&amp;"."&amp;
_xlfn.BITOR(
  (MID(E4, FIND(CHAR(160),SUBSTITUTE(E4,".",CHAR(160),2))+1,FIND(CHAR(160),SUBSTITUTE(E4,".",CHAR(160),3))-FIND(CHAR(160),SUBSTITUTE(E4,".",CHAR(160),2))-1)),
  (255-BIN2DEC(MID(REPT("1",F4)&amp;REPT("0",32-F4),17,8)))
)
&amp;"."&amp;
_xlfn.BITOR(
  (MID(E4, FIND(CHAR(160),SUBSTITUTE(E4,".",CHAR(160),3))+1,FIND(CHAR(160),SUBSTITUTE(E4&amp;".",".",CHAR(160),4))-FIND(CHAR(160),SUBSTITUTE(E4,".",CHAR(160),3))-1)),
  (255-BIN2DEC(MID(REPT("1",F4)&amp;REPT("0",32-F4),25,8)))
)-1</f>
        <v>192.168.106.254</v>
      </c>
      <c r="K4" cm="1">
        <f t="array" ref="K4">_xlfn.SWITCH(F4, 31,2, 32,1, (2^(32-F4)-2))</f>
        <v>254</v>
      </c>
      <c r="L4" t="str">
        <f>_xlfn.BITOR(
  (LEFT(E4, FIND(CHAR(160),SUBSTITUTE(E4,".",CHAR(160),1))-1)),
  (255-BIN2DEC(MID(REPT("1",F4)&amp;REPT("0",32-F4),1,8)))
)
&amp;"."&amp;
_xlfn.BITOR(
  (MID(E4, FIND(CHAR(160),SUBSTITUTE(E4,".",CHAR(160),1))+1,FIND(CHAR(160),SUBSTITUTE(E4,".",CHAR(160),2))-FIND(CHAR(160),SUBSTITUTE(E4,".",CHAR(160),1))-1)),
  (255-BIN2DEC(MID(REPT("1",F4)&amp;REPT("0",32-F4),9,8)))
)
&amp;"."&amp;
_xlfn.BITOR(
  (MID(E4, FIND(CHAR(160),SUBSTITUTE(E4,".",CHAR(160),2))+1,FIND(CHAR(160),SUBSTITUTE(E4,".",CHAR(160),3))-FIND(CHAR(160),SUBSTITUTE(E4,".",CHAR(160),2))-1)),
  (255-BIN2DEC(MID(REPT("1",F4)&amp;REPT("0",32-F4),17,8)))
)
&amp;"."&amp;
_xlfn.BITOR(
  (MID(E4, FIND(CHAR(160),SUBSTITUTE(E4,".",CHAR(160),3))+1,FIND(CHAR(160),SUBSTITUTE(E4&amp;".",".",CHAR(160),4))-FIND(CHAR(160),SUBSTITUTE(E4,".",CHAR(160),3))-1)),
  (255-BIN2DEC(MID(REPT("1",F4)&amp;REPT("0",32-F4),25,8)))
)</f>
        <v>192.168.106.255</v>
      </c>
      <c r="M4">
        <f>COUNTIF(IPList!F:F,Table1[[#This Row],[Network Address]])</f>
        <v>2</v>
      </c>
      <c r="N4">
        <f>K4-M4</f>
        <v>252</v>
      </c>
    </row>
    <row r="5" spans="1:14" x14ac:dyDescent="0.25">
      <c r="A5" t="s">
        <v>55</v>
      </c>
      <c r="C5">
        <v>107</v>
      </c>
      <c r="E5" t="s">
        <v>59</v>
      </c>
      <c r="F5">
        <v>24</v>
      </c>
      <c r="G5" t="str">
        <f>_xlfn.BITAND(   (LEFT(E5, FIND(CHAR(160),SUBSTITUTE(E5,".",CHAR(160),1))-1)),  (BIN2DEC(MID(REPT("1",F5)&amp;REPT("0",32-F5),1,8))))&amp;"."&amp;_xlfn.BITAND(  (MID(E5, FIND(CHAR(160),SUBSTITUTE(E5,".",CHAR(160),1))+1,FIND(CHAR(160),SUBSTITUTE(E5,".",CHAR(160),2))-FIND(CHAR(160),SUBSTITUTE(E5,".",CHAR(160),1))-1)),  (BIN2DEC(MID(REPT("1",F5)&amp;REPT("0",32-F5),9,8))))&amp;"."&amp;_xlfn.BITAND(  (MID(E5, FIND(CHAR(160),SUBSTITUTE(E5,".",CHAR(160),2))+1,FIND(CHAR(160),SUBSTITUTE(E5,".",CHAR(160),3))-FIND(CHAR(160),SUBSTITUTE(E5,".",CHAR(160),2))-1)),  (BIN2DEC(MID(REPT("1",F5)&amp;REPT("0",32-F5),17,8))))&amp;"."&amp;_xlfn.BITAND(  (MID(E5, FIND(CHAR(160),SUBSTITUTE(E5,".",CHAR(160),3))+1,FIND(CHAR(160),SUBSTITUTE(E5&amp;".",".",CHAR(160),4))-FIND(CHAR(160),SUBSTITUTE(E5,".",CHAR(160),3))-1)),   (BIN2DEC(MID(REPT("1",F5)&amp;REPT("0",32-F5),25,8))))</f>
        <v>192.168.107.0</v>
      </c>
      <c r="H5" t="str">
        <f>BIN2DEC(MID(REPT("1",F5)&amp;REPT("0",32-F5),1,8))&amp;"."&amp;BIN2DEC(MID(REPT("1",F5)&amp;REPT("0",32-F5),9,8))&amp;"."&amp;BIN2DEC(MID(REPT("1",F5)&amp;REPT("0",32-F5),17,8))&amp;"."&amp;BIN2DEC(MID(REPT("1",F5)&amp;REPT("0",32-F5),25,8))</f>
        <v>255.255.255.0</v>
      </c>
      <c r="I5" t="str">
        <f>_xlfn.BITAND(   (LEFT(E5, FIND(CHAR(160),SUBSTITUTE(E5,".",CHAR(160),1))-1)),  (BIN2DEC(MID(REPT("1",F5)&amp;REPT("0",32-F5),1,8))))&amp;"."&amp;_xlfn.BITAND(  (MID(E5, FIND(CHAR(160),SUBSTITUTE(E5,".",CHAR(160),1))+1,FIND(CHAR(160),SUBSTITUTE(E5,".",CHAR(160),2))-FIND(CHAR(160),SUBSTITUTE(E5,".",CHAR(160),1))-1)),  (BIN2DEC(MID(REPT("1",F5)&amp;REPT("0",32-F5),9,8))))&amp;"."&amp;_xlfn.BITAND(  (MID(E5, FIND(CHAR(160),SUBSTITUTE(E5,".",CHAR(160),2))+1,FIND(CHAR(160),SUBSTITUTE(E5,".",CHAR(160),3))-FIND(CHAR(160),SUBSTITUTE(E5,".",CHAR(160),2))-1)),  (BIN2DEC(MID(REPT("1",F5)&amp;REPT("0",32-F5),17,8))))&amp;"."&amp;_xlfn.BITAND(  (MID(E5, FIND(CHAR(160),SUBSTITUTE(E5,".",CHAR(160),3))+1,FIND(CHAR(160),SUBSTITUTE(E5&amp;".",".",CHAR(160),4))-FIND(CHAR(160),SUBSTITUTE(E5,".",CHAR(160),3))-1)),   (BIN2DEC(MID(REPT("1",F5)&amp;REPT("0",32-F5),25,8))))+1</f>
        <v>192.168.107.1</v>
      </c>
      <c r="J5" t="str">
        <f>_xlfn.BITOR(
  (LEFT(E5, FIND(CHAR(160),SUBSTITUTE(E5,".",CHAR(160),1))-1)),
  (255-BIN2DEC(MID(REPT("1",F5)&amp;REPT("0",32-F5),1,8)))
)
&amp;"."&amp;
_xlfn.BITOR(
  (MID(E5, FIND(CHAR(160),SUBSTITUTE(E5,".",CHAR(160),1))+1,FIND(CHAR(160),SUBSTITUTE(E5,".",CHAR(160),2))-FIND(CHAR(160),SUBSTITUTE(E5,".",CHAR(160),1))-1)),
  (255-BIN2DEC(MID(REPT("1",F5)&amp;REPT("0",32-F5),9,8)) )
)
&amp;"."&amp;
_xlfn.BITOR(
  (MID(E5, FIND(CHAR(160),SUBSTITUTE(E5,".",CHAR(160),2))+1,FIND(CHAR(160),SUBSTITUTE(E5,".",CHAR(160),3))-FIND(CHAR(160),SUBSTITUTE(E5,".",CHAR(160),2))-1)),
  (255-BIN2DEC(MID(REPT("1",F5)&amp;REPT("0",32-F5),17,8)))
)
&amp;"."&amp;
_xlfn.BITOR(
  (MID(E5, FIND(CHAR(160),SUBSTITUTE(E5,".",CHAR(160),3))+1,FIND(CHAR(160),SUBSTITUTE(E5&amp;".",".",CHAR(160),4))-FIND(CHAR(160),SUBSTITUTE(E5,".",CHAR(160),3))-1)),
  (255-BIN2DEC(MID(REPT("1",F5)&amp;REPT("0",32-F5),25,8)))
)-1</f>
        <v>192.168.107.254</v>
      </c>
      <c r="K5" cm="1">
        <f t="array" ref="K5">_xlfn.SWITCH(F5, 31,2, 32,1, (2^(32-F5)-2))</f>
        <v>254</v>
      </c>
      <c r="L5" t="str">
        <f>_xlfn.BITOR(
  (LEFT(E5, FIND(CHAR(160),SUBSTITUTE(E5,".",CHAR(160),1))-1)),
  (255-BIN2DEC(MID(REPT("1",F5)&amp;REPT("0",32-F5),1,8)))
)
&amp;"."&amp;
_xlfn.BITOR(
  (MID(E5, FIND(CHAR(160),SUBSTITUTE(E5,".",CHAR(160),1))+1,FIND(CHAR(160),SUBSTITUTE(E5,".",CHAR(160),2))-FIND(CHAR(160),SUBSTITUTE(E5,".",CHAR(160),1))-1)),
  (255-BIN2DEC(MID(REPT("1",F5)&amp;REPT("0",32-F5),9,8)))
)
&amp;"."&amp;
_xlfn.BITOR(
  (MID(E5, FIND(CHAR(160),SUBSTITUTE(E5,".",CHAR(160),2))+1,FIND(CHAR(160),SUBSTITUTE(E5,".",CHAR(160),3))-FIND(CHAR(160),SUBSTITUTE(E5,".",CHAR(160),2))-1)),
  (255-BIN2DEC(MID(REPT("1",F5)&amp;REPT("0",32-F5),17,8)))
)
&amp;"."&amp;
_xlfn.BITOR(
  (MID(E5, FIND(CHAR(160),SUBSTITUTE(E5,".",CHAR(160),3))+1,FIND(CHAR(160),SUBSTITUTE(E5&amp;".",".",CHAR(160),4))-FIND(CHAR(160),SUBSTITUTE(E5,".",CHAR(160),3))-1)),
  (255-BIN2DEC(MID(REPT("1",F5)&amp;REPT("0",32-F5),25,8)))
)</f>
        <v>192.168.107.255</v>
      </c>
      <c r="M5">
        <f>COUNTIF(IPList!F:F,Table1[[#This Row],[Network Address]])</f>
        <v>0</v>
      </c>
      <c r="N5">
        <f>K5-M5</f>
        <v>254</v>
      </c>
    </row>
    <row r="6" spans="1:14" x14ac:dyDescent="0.25">
      <c r="A6" t="s">
        <v>55</v>
      </c>
      <c r="C6">
        <v>108</v>
      </c>
      <c r="E6" t="s">
        <v>60</v>
      </c>
      <c r="F6">
        <v>24</v>
      </c>
      <c r="G6" t="str">
        <f>_xlfn.BITAND(   (LEFT(E6, FIND(CHAR(160),SUBSTITUTE(E6,".",CHAR(160),1))-1)),  (BIN2DEC(MID(REPT("1",F6)&amp;REPT("0",32-F6),1,8))))&amp;"."&amp;_xlfn.BITAND(  (MID(E6, FIND(CHAR(160),SUBSTITUTE(E6,".",CHAR(160),1))+1,FIND(CHAR(160),SUBSTITUTE(E6,".",CHAR(160),2))-FIND(CHAR(160),SUBSTITUTE(E6,".",CHAR(160),1))-1)),  (BIN2DEC(MID(REPT("1",F6)&amp;REPT("0",32-F6),9,8))))&amp;"."&amp;_xlfn.BITAND(  (MID(E6, FIND(CHAR(160),SUBSTITUTE(E6,".",CHAR(160),2))+1,FIND(CHAR(160),SUBSTITUTE(E6,".",CHAR(160),3))-FIND(CHAR(160),SUBSTITUTE(E6,".",CHAR(160),2))-1)),  (BIN2DEC(MID(REPT("1",F6)&amp;REPT("0",32-F6),17,8))))&amp;"."&amp;_xlfn.BITAND(  (MID(E6, FIND(CHAR(160),SUBSTITUTE(E6,".",CHAR(160),3))+1,FIND(CHAR(160),SUBSTITUTE(E6&amp;".",".",CHAR(160),4))-FIND(CHAR(160),SUBSTITUTE(E6,".",CHAR(160),3))-1)),   (BIN2DEC(MID(REPT("1",F6)&amp;REPT("0",32-F6),25,8))))</f>
        <v>192.168.108.0</v>
      </c>
      <c r="H6" t="str">
        <f>BIN2DEC(MID(REPT("1",F6)&amp;REPT("0",32-F6),1,8))&amp;"."&amp;BIN2DEC(MID(REPT("1",F6)&amp;REPT("0",32-F6),9,8))&amp;"."&amp;BIN2DEC(MID(REPT("1",F6)&amp;REPT("0",32-F6),17,8))&amp;"."&amp;BIN2DEC(MID(REPT("1",F6)&amp;REPT("0",32-F6),25,8))</f>
        <v>255.255.255.0</v>
      </c>
      <c r="I6" t="str">
        <f>_xlfn.BITAND(   (LEFT(E6, FIND(CHAR(160),SUBSTITUTE(E6,".",CHAR(160),1))-1)),  (BIN2DEC(MID(REPT("1",F6)&amp;REPT("0",32-F6),1,8))))&amp;"."&amp;_xlfn.BITAND(  (MID(E6, FIND(CHAR(160),SUBSTITUTE(E6,".",CHAR(160),1))+1,FIND(CHAR(160),SUBSTITUTE(E6,".",CHAR(160),2))-FIND(CHAR(160),SUBSTITUTE(E6,".",CHAR(160),1))-1)),  (BIN2DEC(MID(REPT("1",F6)&amp;REPT("0",32-F6),9,8))))&amp;"."&amp;_xlfn.BITAND(  (MID(E6, FIND(CHAR(160),SUBSTITUTE(E6,".",CHAR(160),2))+1,FIND(CHAR(160),SUBSTITUTE(E6,".",CHAR(160),3))-FIND(CHAR(160),SUBSTITUTE(E6,".",CHAR(160),2))-1)),  (BIN2DEC(MID(REPT("1",F6)&amp;REPT("0",32-F6),17,8))))&amp;"."&amp;_xlfn.BITAND(  (MID(E6, FIND(CHAR(160),SUBSTITUTE(E6,".",CHAR(160),3))+1,FIND(CHAR(160),SUBSTITUTE(E6&amp;".",".",CHAR(160),4))-FIND(CHAR(160),SUBSTITUTE(E6,".",CHAR(160),3))-1)),   (BIN2DEC(MID(REPT("1",F6)&amp;REPT("0",32-F6),25,8))))+1</f>
        <v>192.168.108.1</v>
      </c>
      <c r="J6" t="str">
        <f>_xlfn.BITOR(
  (LEFT(E6, FIND(CHAR(160),SUBSTITUTE(E6,".",CHAR(160),1))-1)),
  (255-BIN2DEC(MID(REPT("1",F6)&amp;REPT("0",32-F6),1,8)))
)
&amp;"."&amp;
_xlfn.BITOR(
  (MID(E6, FIND(CHAR(160),SUBSTITUTE(E6,".",CHAR(160),1))+1,FIND(CHAR(160),SUBSTITUTE(E6,".",CHAR(160),2))-FIND(CHAR(160),SUBSTITUTE(E6,".",CHAR(160),1))-1)),
  (255-BIN2DEC(MID(REPT("1",F6)&amp;REPT("0",32-F6),9,8)) )
)
&amp;"."&amp;
_xlfn.BITOR(
  (MID(E6, FIND(CHAR(160),SUBSTITUTE(E6,".",CHAR(160),2))+1,FIND(CHAR(160),SUBSTITUTE(E6,".",CHAR(160),3))-FIND(CHAR(160),SUBSTITUTE(E6,".",CHAR(160),2))-1)),
  (255-BIN2DEC(MID(REPT("1",F6)&amp;REPT("0",32-F6),17,8)))
)
&amp;"."&amp;
_xlfn.BITOR(
  (MID(E6, FIND(CHAR(160),SUBSTITUTE(E6,".",CHAR(160),3))+1,FIND(CHAR(160),SUBSTITUTE(E6&amp;".",".",CHAR(160),4))-FIND(CHAR(160),SUBSTITUTE(E6,".",CHAR(160),3))-1)),
  (255-BIN2DEC(MID(REPT("1",F6)&amp;REPT("0",32-F6),25,8)))
)-1</f>
        <v>192.168.108.254</v>
      </c>
      <c r="K6" cm="1">
        <f t="array" ref="K6">_xlfn.SWITCH(F6, 31,2, 32,1, (2^(32-F6)-2))</f>
        <v>254</v>
      </c>
      <c r="L6" t="str">
        <f>_xlfn.BITOR(
  (LEFT(E6, FIND(CHAR(160),SUBSTITUTE(E6,".",CHAR(160),1))-1)),
  (255-BIN2DEC(MID(REPT("1",F6)&amp;REPT("0",32-F6),1,8)))
)
&amp;"."&amp;
_xlfn.BITOR(
  (MID(E6, FIND(CHAR(160),SUBSTITUTE(E6,".",CHAR(160),1))+1,FIND(CHAR(160),SUBSTITUTE(E6,".",CHAR(160),2))-FIND(CHAR(160),SUBSTITUTE(E6,".",CHAR(160),1))-1)),
  (255-BIN2DEC(MID(REPT("1",F6)&amp;REPT("0",32-F6),9,8)))
)
&amp;"."&amp;
_xlfn.BITOR(
  (MID(E6, FIND(CHAR(160),SUBSTITUTE(E6,".",CHAR(160),2))+1,FIND(CHAR(160),SUBSTITUTE(E6,".",CHAR(160),3))-FIND(CHAR(160),SUBSTITUTE(E6,".",CHAR(160),2))-1)),
  (255-BIN2DEC(MID(REPT("1",F6)&amp;REPT("0",32-F6),17,8)))
)
&amp;"."&amp;
_xlfn.BITOR(
  (MID(E6, FIND(CHAR(160),SUBSTITUTE(E6,".",CHAR(160),3))+1,FIND(CHAR(160),SUBSTITUTE(E6&amp;".",".",CHAR(160),4))-FIND(CHAR(160),SUBSTITUTE(E6,".",CHAR(160),3))-1)),
  (255-BIN2DEC(MID(REPT("1",F6)&amp;REPT("0",32-F6),25,8)))
)</f>
        <v>192.168.108.255</v>
      </c>
      <c r="M6">
        <f>COUNTIF(IPList!F:F,Table1[[#This Row],[Network Address]])</f>
        <v>0</v>
      </c>
      <c r="N6">
        <f>K6-M6</f>
        <v>254</v>
      </c>
    </row>
    <row r="7" spans="1:14" x14ac:dyDescent="0.25">
      <c r="A7" t="s">
        <v>55</v>
      </c>
      <c r="C7">
        <v>109</v>
      </c>
      <c r="E7" t="s">
        <v>61</v>
      </c>
      <c r="F7">
        <v>24</v>
      </c>
      <c r="G7" t="str">
        <f>_xlfn.BITAND(   (LEFT(E7, FIND(CHAR(160),SUBSTITUTE(E7,".",CHAR(160),1))-1)),  (BIN2DEC(MID(REPT("1",F7)&amp;REPT("0",32-F7),1,8))))&amp;"."&amp;_xlfn.BITAND(  (MID(E7, FIND(CHAR(160),SUBSTITUTE(E7,".",CHAR(160),1))+1,FIND(CHAR(160),SUBSTITUTE(E7,".",CHAR(160),2))-FIND(CHAR(160),SUBSTITUTE(E7,".",CHAR(160),1))-1)),  (BIN2DEC(MID(REPT("1",F7)&amp;REPT("0",32-F7),9,8))))&amp;"."&amp;_xlfn.BITAND(  (MID(E7, FIND(CHAR(160),SUBSTITUTE(E7,".",CHAR(160),2))+1,FIND(CHAR(160),SUBSTITUTE(E7,".",CHAR(160),3))-FIND(CHAR(160),SUBSTITUTE(E7,".",CHAR(160),2))-1)),  (BIN2DEC(MID(REPT("1",F7)&amp;REPT("0",32-F7),17,8))))&amp;"."&amp;_xlfn.BITAND(  (MID(E7, FIND(CHAR(160),SUBSTITUTE(E7,".",CHAR(160),3))+1,FIND(CHAR(160),SUBSTITUTE(E7&amp;".",".",CHAR(160),4))-FIND(CHAR(160),SUBSTITUTE(E7,".",CHAR(160),3))-1)),   (BIN2DEC(MID(REPT("1",F7)&amp;REPT("0",32-F7),25,8))))</f>
        <v>192.168.109.0</v>
      </c>
      <c r="H7" t="str">
        <f>BIN2DEC(MID(REPT("1",F7)&amp;REPT("0",32-F7),1,8))&amp;"."&amp;BIN2DEC(MID(REPT("1",F7)&amp;REPT("0",32-F7),9,8))&amp;"."&amp;BIN2DEC(MID(REPT("1",F7)&amp;REPT("0",32-F7),17,8))&amp;"."&amp;BIN2DEC(MID(REPT("1",F7)&amp;REPT("0",32-F7),25,8))</f>
        <v>255.255.255.0</v>
      </c>
      <c r="I7" t="str">
        <f>_xlfn.BITAND(   (LEFT(E7, FIND(CHAR(160),SUBSTITUTE(E7,".",CHAR(160),1))-1)),  (BIN2DEC(MID(REPT("1",F7)&amp;REPT("0",32-F7),1,8))))&amp;"."&amp;_xlfn.BITAND(  (MID(E7, FIND(CHAR(160),SUBSTITUTE(E7,".",CHAR(160),1))+1,FIND(CHAR(160),SUBSTITUTE(E7,".",CHAR(160),2))-FIND(CHAR(160),SUBSTITUTE(E7,".",CHAR(160),1))-1)),  (BIN2DEC(MID(REPT("1",F7)&amp;REPT("0",32-F7),9,8))))&amp;"."&amp;_xlfn.BITAND(  (MID(E7, FIND(CHAR(160),SUBSTITUTE(E7,".",CHAR(160),2))+1,FIND(CHAR(160),SUBSTITUTE(E7,".",CHAR(160),3))-FIND(CHAR(160),SUBSTITUTE(E7,".",CHAR(160),2))-1)),  (BIN2DEC(MID(REPT("1",F7)&amp;REPT("0",32-F7),17,8))))&amp;"."&amp;_xlfn.BITAND(  (MID(E7, FIND(CHAR(160),SUBSTITUTE(E7,".",CHAR(160),3))+1,FIND(CHAR(160),SUBSTITUTE(E7&amp;".",".",CHAR(160),4))-FIND(CHAR(160),SUBSTITUTE(E7,".",CHAR(160),3))-1)),   (BIN2DEC(MID(REPT("1",F7)&amp;REPT("0",32-F7),25,8))))+1</f>
        <v>192.168.109.1</v>
      </c>
      <c r="J7" t="str">
        <f>_xlfn.BITOR(
  (LEFT(E7, FIND(CHAR(160),SUBSTITUTE(E7,".",CHAR(160),1))-1)),
  (255-BIN2DEC(MID(REPT("1",F7)&amp;REPT("0",32-F7),1,8)))
)
&amp;"."&amp;
_xlfn.BITOR(
  (MID(E7, FIND(CHAR(160),SUBSTITUTE(E7,".",CHAR(160),1))+1,FIND(CHAR(160),SUBSTITUTE(E7,".",CHAR(160),2))-FIND(CHAR(160),SUBSTITUTE(E7,".",CHAR(160),1))-1)),
  (255-BIN2DEC(MID(REPT("1",F7)&amp;REPT("0",32-F7),9,8)) )
)
&amp;"."&amp;
_xlfn.BITOR(
  (MID(E7, FIND(CHAR(160),SUBSTITUTE(E7,".",CHAR(160),2))+1,FIND(CHAR(160),SUBSTITUTE(E7,".",CHAR(160),3))-FIND(CHAR(160),SUBSTITUTE(E7,".",CHAR(160),2))-1)),
  (255-BIN2DEC(MID(REPT("1",F7)&amp;REPT("0",32-F7),17,8)))
)
&amp;"."&amp;
_xlfn.BITOR(
  (MID(E7, FIND(CHAR(160),SUBSTITUTE(E7,".",CHAR(160),3))+1,FIND(CHAR(160),SUBSTITUTE(E7&amp;".",".",CHAR(160),4))-FIND(CHAR(160),SUBSTITUTE(E7,".",CHAR(160),3))-1)),
  (255-BIN2DEC(MID(REPT("1",F7)&amp;REPT("0",32-F7),25,8)))
)-1</f>
        <v>192.168.109.254</v>
      </c>
      <c r="K7" cm="1">
        <f t="array" ref="K7">_xlfn.SWITCH(F7, 31,2, 32,1, (2^(32-F7)-2))</f>
        <v>254</v>
      </c>
      <c r="L7" t="str">
        <f>_xlfn.BITOR(
  (LEFT(E7, FIND(CHAR(160),SUBSTITUTE(E7,".",CHAR(160),1))-1)),
  (255-BIN2DEC(MID(REPT("1",F7)&amp;REPT("0",32-F7),1,8)))
)
&amp;"."&amp;
_xlfn.BITOR(
  (MID(E7, FIND(CHAR(160),SUBSTITUTE(E7,".",CHAR(160),1))+1,FIND(CHAR(160),SUBSTITUTE(E7,".",CHAR(160),2))-FIND(CHAR(160),SUBSTITUTE(E7,".",CHAR(160),1))-1)),
  (255-BIN2DEC(MID(REPT("1",F7)&amp;REPT("0",32-F7),9,8)))
)
&amp;"."&amp;
_xlfn.BITOR(
  (MID(E7, FIND(CHAR(160),SUBSTITUTE(E7,".",CHAR(160),2))+1,FIND(CHAR(160),SUBSTITUTE(E7,".",CHAR(160),3))-FIND(CHAR(160),SUBSTITUTE(E7,".",CHAR(160),2))-1)),
  (255-BIN2DEC(MID(REPT("1",F7)&amp;REPT("0",32-F7),17,8)))
)
&amp;"."&amp;
_xlfn.BITOR(
  (MID(E7, FIND(CHAR(160),SUBSTITUTE(E7,".",CHAR(160),3))+1,FIND(CHAR(160),SUBSTITUTE(E7&amp;".",".",CHAR(160),4))-FIND(CHAR(160),SUBSTITUTE(E7,".",CHAR(160),3))-1)),
  (255-BIN2DEC(MID(REPT("1",F7)&amp;REPT("0",32-F7),25,8)))
)</f>
        <v>192.168.109.255</v>
      </c>
      <c r="M7">
        <f>COUNTIF(IPList!F:F,Table1[[#This Row],[Network Address]])</f>
        <v>0</v>
      </c>
      <c r="N7">
        <f>K7-M7</f>
        <v>254</v>
      </c>
    </row>
    <row r="8" spans="1:14" x14ac:dyDescent="0.25">
      <c r="A8" t="s">
        <v>55</v>
      </c>
      <c r="C8">
        <v>110</v>
      </c>
      <c r="E8" t="s">
        <v>62</v>
      </c>
      <c r="F8">
        <v>24</v>
      </c>
      <c r="G8" t="str">
        <f>_xlfn.BITAND(   (LEFT(E8, FIND(CHAR(160),SUBSTITUTE(E8,".",CHAR(160),1))-1)),  (BIN2DEC(MID(REPT("1",F8)&amp;REPT("0",32-F8),1,8))))&amp;"."&amp;_xlfn.BITAND(  (MID(E8, FIND(CHAR(160),SUBSTITUTE(E8,".",CHAR(160),1))+1,FIND(CHAR(160),SUBSTITUTE(E8,".",CHAR(160),2))-FIND(CHAR(160),SUBSTITUTE(E8,".",CHAR(160),1))-1)),  (BIN2DEC(MID(REPT("1",F8)&amp;REPT("0",32-F8),9,8))))&amp;"."&amp;_xlfn.BITAND(  (MID(E8, FIND(CHAR(160),SUBSTITUTE(E8,".",CHAR(160),2))+1,FIND(CHAR(160),SUBSTITUTE(E8,".",CHAR(160),3))-FIND(CHAR(160),SUBSTITUTE(E8,".",CHAR(160),2))-1)),  (BIN2DEC(MID(REPT("1",F8)&amp;REPT("0",32-F8),17,8))))&amp;"."&amp;_xlfn.BITAND(  (MID(E8, FIND(CHAR(160),SUBSTITUTE(E8,".",CHAR(160),3))+1,FIND(CHAR(160),SUBSTITUTE(E8&amp;".",".",CHAR(160),4))-FIND(CHAR(160),SUBSTITUTE(E8,".",CHAR(160),3))-1)),   (BIN2DEC(MID(REPT("1",F8)&amp;REPT("0",32-F8),25,8))))</f>
        <v>192.168.110.0</v>
      </c>
      <c r="H8" t="str">
        <f>BIN2DEC(MID(REPT("1",F8)&amp;REPT("0",32-F8),1,8))&amp;"."&amp;BIN2DEC(MID(REPT("1",F8)&amp;REPT("0",32-F8),9,8))&amp;"."&amp;BIN2DEC(MID(REPT("1",F8)&amp;REPT("0",32-F8),17,8))&amp;"."&amp;BIN2DEC(MID(REPT("1",F8)&amp;REPT("0",32-F8),25,8))</f>
        <v>255.255.255.0</v>
      </c>
      <c r="I8" t="str">
        <f>_xlfn.BITAND(   (LEFT(E8, FIND(CHAR(160),SUBSTITUTE(E8,".",CHAR(160),1))-1)),  (BIN2DEC(MID(REPT("1",F8)&amp;REPT("0",32-F8),1,8))))&amp;"."&amp;_xlfn.BITAND(  (MID(E8, FIND(CHAR(160),SUBSTITUTE(E8,".",CHAR(160),1))+1,FIND(CHAR(160),SUBSTITUTE(E8,".",CHAR(160),2))-FIND(CHAR(160),SUBSTITUTE(E8,".",CHAR(160),1))-1)),  (BIN2DEC(MID(REPT("1",F8)&amp;REPT("0",32-F8),9,8))))&amp;"."&amp;_xlfn.BITAND(  (MID(E8, FIND(CHAR(160),SUBSTITUTE(E8,".",CHAR(160),2))+1,FIND(CHAR(160),SUBSTITUTE(E8,".",CHAR(160),3))-FIND(CHAR(160),SUBSTITUTE(E8,".",CHAR(160),2))-1)),  (BIN2DEC(MID(REPT("1",F8)&amp;REPT("0",32-F8),17,8))))&amp;"."&amp;_xlfn.BITAND(  (MID(E8, FIND(CHAR(160),SUBSTITUTE(E8,".",CHAR(160),3))+1,FIND(CHAR(160),SUBSTITUTE(E8&amp;".",".",CHAR(160),4))-FIND(CHAR(160),SUBSTITUTE(E8,".",CHAR(160),3))-1)),   (BIN2DEC(MID(REPT("1",F8)&amp;REPT("0",32-F8),25,8))))+1</f>
        <v>192.168.110.1</v>
      </c>
      <c r="J8" t="str">
        <f>_xlfn.BITOR(
  (LEFT(E8, FIND(CHAR(160),SUBSTITUTE(E8,".",CHAR(160),1))-1)),
  (255-BIN2DEC(MID(REPT("1",F8)&amp;REPT("0",32-F8),1,8)))
)
&amp;"."&amp;
_xlfn.BITOR(
  (MID(E8, FIND(CHAR(160),SUBSTITUTE(E8,".",CHAR(160),1))+1,FIND(CHAR(160),SUBSTITUTE(E8,".",CHAR(160),2))-FIND(CHAR(160),SUBSTITUTE(E8,".",CHAR(160),1))-1)),
  (255-BIN2DEC(MID(REPT("1",F8)&amp;REPT("0",32-F8),9,8)) )
)
&amp;"."&amp;
_xlfn.BITOR(
  (MID(E8, FIND(CHAR(160),SUBSTITUTE(E8,".",CHAR(160),2))+1,FIND(CHAR(160),SUBSTITUTE(E8,".",CHAR(160),3))-FIND(CHAR(160),SUBSTITUTE(E8,".",CHAR(160),2))-1)),
  (255-BIN2DEC(MID(REPT("1",F8)&amp;REPT("0",32-F8),17,8)))
)
&amp;"."&amp;
_xlfn.BITOR(
  (MID(E8, FIND(CHAR(160),SUBSTITUTE(E8,".",CHAR(160),3))+1,FIND(CHAR(160),SUBSTITUTE(E8&amp;".",".",CHAR(160),4))-FIND(CHAR(160),SUBSTITUTE(E8,".",CHAR(160),3))-1)),
  (255-BIN2DEC(MID(REPT("1",F8)&amp;REPT("0",32-F8),25,8)))
)-1</f>
        <v>192.168.110.254</v>
      </c>
      <c r="K8" cm="1">
        <f t="array" ref="K8">_xlfn.SWITCH(F8, 31,2, 32,1, (2^(32-F8)-2))</f>
        <v>254</v>
      </c>
      <c r="L8" t="str">
        <f>_xlfn.BITOR(
  (LEFT(E8, FIND(CHAR(160),SUBSTITUTE(E8,".",CHAR(160),1))-1)),
  (255-BIN2DEC(MID(REPT("1",F8)&amp;REPT("0",32-F8),1,8)))
)
&amp;"."&amp;
_xlfn.BITOR(
  (MID(E8, FIND(CHAR(160),SUBSTITUTE(E8,".",CHAR(160),1))+1,FIND(CHAR(160),SUBSTITUTE(E8,".",CHAR(160),2))-FIND(CHAR(160),SUBSTITUTE(E8,".",CHAR(160),1))-1)),
  (255-BIN2DEC(MID(REPT("1",F8)&amp;REPT("0",32-F8),9,8)))
)
&amp;"."&amp;
_xlfn.BITOR(
  (MID(E8, FIND(CHAR(160),SUBSTITUTE(E8,".",CHAR(160),2))+1,FIND(CHAR(160),SUBSTITUTE(E8,".",CHAR(160),3))-FIND(CHAR(160),SUBSTITUTE(E8,".",CHAR(160),2))-1)),
  (255-BIN2DEC(MID(REPT("1",F8)&amp;REPT("0",32-F8),17,8)))
)
&amp;"."&amp;
_xlfn.BITOR(
  (MID(E8, FIND(CHAR(160),SUBSTITUTE(E8,".",CHAR(160),3))+1,FIND(CHAR(160),SUBSTITUTE(E8&amp;".",".",CHAR(160),4))-FIND(CHAR(160),SUBSTITUTE(E8,".",CHAR(160),3))-1)),
  (255-BIN2DEC(MID(REPT("1",F8)&amp;REPT("0",32-F8),25,8)))
)</f>
        <v>192.168.110.255</v>
      </c>
      <c r="M8">
        <f>COUNTIF(IPList!F:F,Table1[[#This Row],[Network Address]])</f>
        <v>0</v>
      </c>
      <c r="N8">
        <f>K8-M8</f>
        <v>254</v>
      </c>
    </row>
    <row r="9" spans="1:14" x14ac:dyDescent="0.25">
      <c r="A9" t="s">
        <v>55</v>
      </c>
      <c r="B9" t="s">
        <v>155</v>
      </c>
      <c r="C9">
        <v>111</v>
      </c>
      <c r="D9" t="s">
        <v>156</v>
      </c>
      <c r="E9" t="s">
        <v>63</v>
      </c>
      <c r="F9">
        <v>24</v>
      </c>
      <c r="G9" t="str">
        <f>_xlfn.BITAND(   (LEFT(E9, FIND(CHAR(160),SUBSTITUTE(E9,".",CHAR(160),1))-1)),  (BIN2DEC(MID(REPT("1",F9)&amp;REPT("0",32-F9),1,8))))&amp;"."&amp;_xlfn.BITAND(  (MID(E9, FIND(CHAR(160),SUBSTITUTE(E9,".",CHAR(160),1))+1,FIND(CHAR(160),SUBSTITUTE(E9,".",CHAR(160),2))-FIND(CHAR(160),SUBSTITUTE(E9,".",CHAR(160),1))-1)),  (BIN2DEC(MID(REPT("1",F9)&amp;REPT("0",32-F9),9,8))))&amp;"."&amp;_xlfn.BITAND(  (MID(E9, FIND(CHAR(160),SUBSTITUTE(E9,".",CHAR(160),2))+1,FIND(CHAR(160),SUBSTITUTE(E9,".",CHAR(160),3))-FIND(CHAR(160),SUBSTITUTE(E9,".",CHAR(160),2))-1)),  (BIN2DEC(MID(REPT("1",F9)&amp;REPT("0",32-F9),17,8))))&amp;"."&amp;_xlfn.BITAND(  (MID(E9, FIND(CHAR(160),SUBSTITUTE(E9,".",CHAR(160),3))+1,FIND(CHAR(160),SUBSTITUTE(E9&amp;".",".",CHAR(160),4))-FIND(CHAR(160),SUBSTITUTE(E9,".",CHAR(160),3))-1)),   (BIN2DEC(MID(REPT("1",F9)&amp;REPT("0",32-F9),25,8))))</f>
        <v>192.168.111.0</v>
      </c>
      <c r="H9" t="str">
        <f>BIN2DEC(MID(REPT("1",F9)&amp;REPT("0",32-F9),1,8))&amp;"."&amp;BIN2DEC(MID(REPT("1",F9)&amp;REPT("0",32-F9),9,8))&amp;"."&amp;BIN2DEC(MID(REPT("1",F9)&amp;REPT("0",32-F9),17,8))&amp;"."&amp;BIN2DEC(MID(REPT("1",F9)&amp;REPT("0",32-F9),25,8))</f>
        <v>255.255.255.0</v>
      </c>
      <c r="I9" t="str">
        <f>_xlfn.BITAND(   (LEFT(E9, FIND(CHAR(160),SUBSTITUTE(E9,".",CHAR(160),1))-1)),  (BIN2DEC(MID(REPT("1",F9)&amp;REPT("0",32-F9),1,8))))&amp;"."&amp;_xlfn.BITAND(  (MID(E9, FIND(CHAR(160),SUBSTITUTE(E9,".",CHAR(160),1))+1,FIND(CHAR(160),SUBSTITUTE(E9,".",CHAR(160),2))-FIND(CHAR(160),SUBSTITUTE(E9,".",CHAR(160),1))-1)),  (BIN2DEC(MID(REPT("1",F9)&amp;REPT("0",32-F9),9,8))))&amp;"."&amp;_xlfn.BITAND(  (MID(E9, FIND(CHAR(160),SUBSTITUTE(E9,".",CHAR(160),2))+1,FIND(CHAR(160),SUBSTITUTE(E9,".",CHAR(160),3))-FIND(CHAR(160),SUBSTITUTE(E9,".",CHAR(160),2))-1)),  (BIN2DEC(MID(REPT("1",F9)&amp;REPT("0",32-F9),17,8))))&amp;"."&amp;_xlfn.BITAND(  (MID(E9, FIND(CHAR(160),SUBSTITUTE(E9,".",CHAR(160),3))+1,FIND(CHAR(160),SUBSTITUTE(E9&amp;".",".",CHAR(160),4))-FIND(CHAR(160),SUBSTITUTE(E9,".",CHAR(160),3))-1)),   (BIN2DEC(MID(REPT("1",F9)&amp;REPT("0",32-F9),25,8))))+1</f>
        <v>192.168.111.1</v>
      </c>
      <c r="J9" t="str">
        <f>_xlfn.BITOR(
  (LEFT(E9, FIND(CHAR(160),SUBSTITUTE(E9,".",CHAR(160),1))-1)),
  (255-BIN2DEC(MID(REPT("1",F9)&amp;REPT("0",32-F9),1,8)))
)
&amp;"."&amp;
_xlfn.BITOR(
  (MID(E9, FIND(CHAR(160),SUBSTITUTE(E9,".",CHAR(160),1))+1,FIND(CHAR(160),SUBSTITUTE(E9,".",CHAR(160),2))-FIND(CHAR(160),SUBSTITUTE(E9,".",CHAR(160),1))-1)),
  (255-BIN2DEC(MID(REPT("1",F9)&amp;REPT("0",32-F9),9,8)) )
)
&amp;"."&amp;
_xlfn.BITOR(
  (MID(E9, FIND(CHAR(160),SUBSTITUTE(E9,".",CHAR(160),2))+1,FIND(CHAR(160),SUBSTITUTE(E9,".",CHAR(160),3))-FIND(CHAR(160),SUBSTITUTE(E9,".",CHAR(160),2))-1)),
  (255-BIN2DEC(MID(REPT("1",F9)&amp;REPT("0",32-F9),17,8)))
)
&amp;"."&amp;
_xlfn.BITOR(
  (MID(E9, FIND(CHAR(160),SUBSTITUTE(E9,".",CHAR(160),3))+1,FIND(CHAR(160),SUBSTITUTE(E9&amp;".",".",CHAR(160),4))-FIND(CHAR(160),SUBSTITUTE(E9,".",CHAR(160),3))-1)),
  (255-BIN2DEC(MID(REPT("1",F9)&amp;REPT("0",32-F9),25,8)))
)-1</f>
        <v>192.168.111.254</v>
      </c>
      <c r="K9" cm="1">
        <f t="array" ref="K9">_xlfn.SWITCH(F9, 31,2, 32,1, (2^(32-F9)-2))</f>
        <v>254</v>
      </c>
      <c r="L9" t="str">
        <f>_xlfn.BITOR(
  (LEFT(E9, FIND(CHAR(160),SUBSTITUTE(E9,".",CHAR(160),1))-1)),
  (255-BIN2DEC(MID(REPT("1",F9)&amp;REPT("0",32-F9),1,8)))
)
&amp;"."&amp;
_xlfn.BITOR(
  (MID(E9, FIND(CHAR(160),SUBSTITUTE(E9,".",CHAR(160),1))+1,FIND(CHAR(160),SUBSTITUTE(E9,".",CHAR(160),2))-FIND(CHAR(160),SUBSTITUTE(E9,".",CHAR(160),1))-1)),
  (255-BIN2DEC(MID(REPT("1",F9)&amp;REPT("0",32-F9),9,8)))
)
&amp;"."&amp;
_xlfn.BITOR(
  (MID(E9, FIND(CHAR(160),SUBSTITUTE(E9,".",CHAR(160),2))+1,FIND(CHAR(160),SUBSTITUTE(E9,".",CHAR(160),3))-FIND(CHAR(160),SUBSTITUTE(E9,".",CHAR(160),2))-1)),
  (255-BIN2DEC(MID(REPT("1",F9)&amp;REPT("0",32-F9),17,8)))
)
&amp;"."&amp;
_xlfn.BITOR(
  (MID(E9, FIND(CHAR(160),SUBSTITUTE(E9,".",CHAR(160),3))+1,FIND(CHAR(160),SUBSTITUTE(E9&amp;".",".",CHAR(160),4))-FIND(CHAR(160),SUBSTITUTE(E9,".",CHAR(160),3))-1)),
  (255-BIN2DEC(MID(REPT("1",F9)&amp;REPT("0",32-F9),25,8)))
)</f>
        <v>192.168.111.255</v>
      </c>
      <c r="M9">
        <f>COUNTIF(IPList!F:F,Table1[[#This Row],[Network Address]])</f>
        <v>2</v>
      </c>
      <c r="N9">
        <f>K9-M9</f>
        <v>252</v>
      </c>
    </row>
    <row r="10" spans="1:14" x14ac:dyDescent="0.25">
      <c r="A10" t="s">
        <v>55</v>
      </c>
      <c r="B10" t="s">
        <v>157</v>
      </c>
      <c r="C10">
        <v>112</v>
      </c>
      <c r="D10" t="s">
        <v>158</v>
      </c>
      <c r="E10" t="s">
        <v>64</v>
      </c>
      <c r="F10">
        <v>24</v>
      </c>
      <c r="G10" t="str">
        <f>_xlfn.BITAND(   (LEFT(E10, FIND(CHAR(160),SUBSTITUTE(E10,".",CHAR(160),1))-1)),  (BIN2DEC(MID(REPT("1",F10)&amp;REPT("0",32-F10),1,8))))&amp;"."&amp;_xlfn.BITAND(  (MID(E10, FIND(CHAR(160),SUBSTITUTE(E10,".",CHAR(160),1))+1,FIND(CHAR(160),SUBSTITUTE(E10,".",CHAR(160),2))-FIND(CHAR(160),SUBSTITUTE(E10,".",CHAR(160),1))-1)),  (BIN2DEC(MID(REPT("1",F10)&amp;REPT("0",32-F10),9,8))))&amp;"."&amp;_xlfn.BITAND(  (MID(E10, FIND(CHAR(160),SUBSTITUTE(E10,".",CHAR(160),2))+1,FIND(CHAR(160),SUBSTITUTE(E10,".",CHAR(160),3))-FIND(CHAR(160),SUBSTITUTE(E10,".",CHAR(160),2))-1)),  (BIN2DEC(MID(REPT("1",F10)&amp;REPT("0",32-F10),17,8))))&amp;"."&amp;_xlfn.BITAND(  (MID(E10, FIND(CHAR(160),SUBSTITUTE(E10,".",CHAR(160),3))+1,FIND(CHAR(160),SUBSTITUTE(E10&amp;".",".",CHAR(160),4))-FIND(CHAR(160),SUBSTITUTE(E10,".",CHAR(160),3))-1)),   (BIN2DEC(MID(REPT("1",F10)&amp;REPT("0",32-F10),25,8))))</f>
        <v>192.168.112.0</v>
      </c>
      <c r="H10" t="str">
        <f>BIN2DEC(MID(REPT("1",F10)&amp;REPT("0",32-F10),1,8))&amp;"."&amp;BIN2DEC(MID(REPT("1",F10)&amp;REPT("0",32-F10),9,8))&amp;"."&amp;BIN2DEC(MID(REPT("1",F10)&amp;REPT("0",32-F10),17,8))&amp;"."&amp;BIN2DEC(MID(REPT("1",F10)&amp;REPT("0",32-F10),25,8))</f>
        <v>255.255.255.0</v>
      </c>
      <c r="I10" t="str">
        <f>_xlfn.BITAND(   (LEFT(E10, FIND(CHAR(160),SUBSTITUTE(E10,".",CHAR(160),1))-1)),  (BIN2DEC(MID(REPT("1",F10)&amp;REPT("0",32-F10),1,8))))&amp;"."&amp;_xlfn.BITAND(  (MID(E10, FIND(CHAR(160),SUBSTITUTE(E10,".",CHAR(160),1))+1,FIND(CHAR(160),SUBSTITUTE(E10,".",CHAR(160),2))-FIND(CHAR(160),SUBSTITUTE(E10,".",CHAR(160),1))-1)),  (BIN2DEC(MID(REPT("1",F10)&amp;REPT("0",32-F10),9,8))))&amp;"."&amp;_xlfn.BITAND(  (MID(E10, FIND(CHAR(160),SUBSTITUTE(E10,".",CHAR(160),2))+1,FIND(CHAR(160),SUBSTITUTE(E10,".",CHAR(160),3))-FIND(CHAR(160),SUBSTITUTE(E10,".",CHAR(160),2))-1)),  (BIN2DEC(MID(REPT("1",F10)&amp;REPT("0",32-F10),17,8))))&amp;"."&amp;_xlfn.BITAND(  (MID(E10, FIND(CHAR(160),SUBSTITUTE(E10,".",CHAR(160),3))+1,FIND(CHAR(160),SUBSTITUTE(E10&amp;".",".",CHAR(160),4))-FIND(CHAR(160),SUBSTITUTE(E10,".",CHAR(160),3))-1)),   (BIN2DEC(MID(REPT("1",F10)&amp;REPT("0",32-F10),25,8))))+1</f>
        <v>192.168.112.1</v>
      </c>
      <c r="J10" t="str">
        <f>_xlfn.BITOR(
  (LEFT(E10, FIND(CHAR(160),SUBSTITUTE(E10,".",CHAR(160),1))-1)),
  (255-BIN2DEC(MID(REPT("1",F10)&amp;REPT("0",32-F10),1,8)))
)
&amp;"."&amp;
_xlfn.BITOR(
  (MID(E10, FIND(CHAR(160),SUBSTITUTE(E10,".",CHAR(160),1))+1,FIND(CHAR(160),SUBSTITUTE(E10,".",CHAR(160),2))-FIND(CHAR(160),SUBSTITUTE(E10,".",CHAR(160),1))-1)),
  (255-BIN2DEC(MID(REPT("1",F10)&amp;REPT("0",32-F10),9,8)) )
)
&amp;"."&amp;
_xlfn.BITOR(
  (MID(E10, FIND(CHAR(160),SUBSTITUTE(E10,".",CHAR(160),2))+1,FIND(CHAR(160),SUBSTITUTE(E10,".",CHAR(160),3))-FIND(CHAR(160),SUBSTITUTE(E10,".",CHAR(160),2))-1)),
  (255-BIN2DEC(MID(REPT("1",F10)&amp;REPT("0",32-F10),17,8)))
)
&amp;"."&amp;
_xlfn.BITOR(
  (MID(E10, FIND(CHAR(160),SUBSTITUTE(E10,".",CHAR(160),3))+1,FIND(CHAR(160),SUBSTITUTE(E10&amp;".",".",CHAR(160),4))-FIND(CHAR(160),SUBSTITUTE(E10,".",CHAR(160),3))-1)),
  (255-BIN2DEC(MID(REPT("1",F10)&amp;REPT("0",32-F10),25,8)))
)-1</f>
        <v>192.168.112.254</v>
      </c>
      <c r="K10" cm="1">
        <f t="array" ref="K10">_xlfn.SWITCH(F10, 31,2, 32,1, (2^(32-F10)-2))</f>
        <v>254</v>
      </c>
      <c r="L10" t="str">
        <f>_xlfn.BITOR(
  (LEFT(E10, FIND(CHAR(160),SUBSTITUTE(E10,".",CHAR(160),1))-1)),
  (255-BIN2DEC(MID(REPT("1",F10)&amp;REPT("0",32-F10),1,8)))
)
&amp;"."&amp;
_xlfn.BITOR(
  (MID(E10, FIND(CHAR(160),SUBSTITUTE(E10,".",CHAR(160),1))+1,FIND(CHAR(160),SUBSTITUTE(E10,".",CHAR(160),2))-FIND(CHAR(160),SUBSTITUTE(E10,".",CHAR(160),1))-1)),
  (255-BIN2DEC(MID(REPT("1",F10)&amp;REPT("0",32-F10),9,8)))
)
&amp;"."&amp;
_xlfn.BITOR(
  (MID(E10, FIND(CHAR(160),SUBSTITUTE(E10,".",CHAR(160),2))+1,FIND(CHAR(160),SUBSTITUTE(E10,".",CHAR(160),3))-FIND(CHAR(160),SUBSTITUTE(E10,".",CHAR(160),2))-1)),
  (255-BIN2DEC(MID(REPT("1",F10)&amp;REPT("0",32-F10),17,8)))
)
&amp;"."&amp;
_xlfn.BITOR(
  (MID(E10, FIND(CHAR(160),SUBSTITUTE(E10,".",CHAR(160),3))+1,FIND(CHAR(160),SUBSTITUTE(E10&amp;".",".",CHAR(160),4))-FIND(CHAR(160),SUBSTITUTE(E10,".",CHAR(160),3))-1)),
  (255-BIN2DEC(MID(REPT("1",F10)&amp;REPT("0",32-F10),25,8)))
)</f>
        <v>192.168.112.255</v>
      </c>
      <c r="M10">
        <f>COUNTIF(IPList!F:F,Table1[[#This Row],[Network Address]])</f>
        <v>0</v>
      </c>
      <c r="N10">
        <f>K10-M10</f>
        <v>254</v>
      </c>
    </row>
    <row r="11" spans="1:14" x14ac:dyDescent="0.25">
      <c r="A11" t="s">
        <v>55</v>
      </c>
      <c r="C11">
        <v>113</v>
      </c>
      <c r="E11" t="s">
        <v>65</v>
      </c>
      <c r="F11">
        <v>24</v>
      </c>
      <c r="G11" t="str">
        <f>_xlfn.BITAND(   (LEFT(E11, FIND(CHAR(160),SUBSTITUTE(E11,".",CHAR(160),1))-1)),  (BIN2DEC(MID(REPT("1",F11)&amp;REPT("0",32-F11),1,8))))&amp;"."&amp;_xlfn.BITAND(  (MID(E11, FIND(CHAR(160),SUBSTITUTE(E11,".",CHAR(160),1))+1,FIND(CHAR(160),SUBSTITUTE(E11,".",CHAR(160),2))-FIND(CHAR(160),SUBSTITUTE(E11,".",CHAR(160),1))-1)),  (BIN2DEC(MID(REPT("1",F11)&amp;REPT("0",32-F11),9,8))))&amp;"."&amp;_xlfn.BITAND(  (MID(E11, FIND(CHAR(160),SUBSTITUTE(E11,".",CHAR(160),2))+1,FIND(CHAR(160),SUBSTITUTE(E11,".",CHAR(160),3))-FIND(CHAR(160),SUBSTITUTE(E11,".",CHAR(160),2))-1)),  (BIN2DEC(MID(REPT("1",F11)&amp;REPT("0",32-F11),17,8))))&amp;"."&amp;_xlfn.BITAND(  (MID(E11, FIND(CHAR(160),SUBSTITUTE(E11,".",CHAR(160),3))+1,FIND(CHAR(160),SUBSTITUTE(E11&amp;".",".",CHAR(160),4))-FIND(CHAR(160),SUBSTITUTE(E11,".",CHAR(160),3))-1)),   (BIN2DEC(MID(REPT("1",F11)&amp;REPT("0",32-F11),25,8))))</f>
        <v>192.168.113.0</v>
      </c>
      <c r="H11" t="str">
        <f>BIN2DEC(MID(REPT("1",F11)&amp;REPT("0",32-F11),1,8))&amp;"."&amp;BIN2DEC(MID(REPT("1",F11)&amp;REPT("0",32-F11),9,8))&amp;"."&amp;BIN2DEC(MID(REPT("1",F11)&amp;REPT("0",32-F11),17,8))&amp;"."&amp;BIN2DEC(MID(REPT("1",F11)&amp;REPT("0",32-F11),25,8))</f>
        <v>255.255.255.0</v>
      </c>
      <c r="I11" t="str">
        <f>_xlfn.BITAND(   (LEFT(E11, FIND(CHAR(160),SUBSTITUTE(E11,".",CHAR(160),1))-1)),  (BIN2DEC(MID(REPT("1",F11)&amp;REPT("0",32-F11),1,8))))&amp;"."&amp;_xlfn.BITAND(  (MID(E11, FIND(CHAR(160),SUBSTITUTE(E11,".",CHAR(160),1))+1,FIND(CHAR(160),SUBSTITUTE(E11,".",CHAR(160),2))-FIND(CHAR(160),SUBSTITUTE(E11,".",CHAR(160),1))-1)),  (BIN2DEC(MID(REPT("1",F11)&amp;REPT("0",32-F11),9,8))))&amp;"."&amp;_xlfn.BITAND(  (MID(E11, FIND(CHAR(160),SUBSTITUTE(E11,".",CHAR(160),2))+1,FIND(CHAR(160),SUBSTITUTE(E11,".",CHAR(160),3))-FIND(CHAR(160),SUBSTITUTE(E11,".",CHAR(160),2))-1)),  (BIN2DEC(MID(REPT("1",F11)&amp;REPT("0",32-F11),17,8))))&amp;"."&amp;_xlfn.BITAND(  (MID(E11, FIND(CHAR(160),SUBSTITUTE(E11,".",CHAR(160),3))+1,FIND(CHAR(160),SUBSTITUTE(E11&amp;".",".",CHAR(160),4))-FIND(CHAR(160),SUBSTITUTE(E11,".",CHAR(160),3))-1)),   (BIN2DEC(MID(REPT("1",F11)&amp;REPT("0",32-F11),25,8))))+1</f>
        <v>192.168.113.1</v>
      </c>
      <c r="J11" t="str">
        <f>_xlfn.BITOR(
  (LEFT(E11, FIND(CHAR(160),SUBSTITUTE(E11,".",CHAR(160),1))-1)),
  (255-BIN2DEC(MID(REPT("1",F11)&amp;REPT("0",32-F11),1,8)))
)
&amp;"."&amp;
_xlfn.BITOR(
  (MID(E11, FIND(CHAR(160),SUBSTITUTE(E11,".",CHAR(160),1))+1,FIND(CHAR(160),SUBSTITUTE(E11,".",CHAR(160),2))-FIND(CHAR(160),SUBSTITUTE(E11,".",CHAR(160),1))-1)),
  (255-BIN2DEC(MID(REPT("1",F11)&amp;REPT("0",32-F11),9,8)) )
)
&amp;"."&amp;
_xlfn.BITOR(
  (MID(E11, FIND(CHAR(160),SUBSTITUTE(E11,".",CHAR(160),2))+1,FIND(CHAR(160),SUBSTITUTE(E11,".",CHAR(160),3))-FIND(CHAR(160),SUBSTITUTE(E11,".",CHAR(160),2))-1)),
  (255-BIN2DEC(MID(REPT("1",F11)&amp;REPT("0",32-F11),17,8)))
)
&amp;"."&amp;
_xlfn.BITOR(
  (MID(E11, FIND(CHAR(160),SUBSTITUTE(E11,".",CHAR(160),3))+1,FIND(CHAR(160),SUBSTITUTE(E11&amp;".",".",CHAR(160),4))-FIND(CHAR(160),SUBSTITUTE(E11,".",CHAR(160),3))-1)),
  (255-BIN2DEC(MID(REPT("1",F11)&amp;REPT("0",32-F11),25,8)))
)-1</f>
        <v>192.168.113.254</v>
      </c>
      <c r="K11" cm="1">
        <f t="array" ref="K11">_xlfn.SWITCH(F11, 31,2, 32,1, (2^(32-F11)-2))</f>
        <v>254</v>
      </c>
      <c r="L11" t="str">
        <f>_xlfn.BITOR(
  (LEFT(E11, FIND(CHAR(160),SUBSTITUTE(E11,".",CHAR(160),1))-1)),
  (255-BIN2DEC(MID(REPT("1",F11)&amp;REPT("0",32-F11),1,8)))
)
&amp;"."&amp;
_xlfn.BITOR(
  (MID(E11, FIND(CHAR(160),SUBSTITUTE(E11,".",CHAR(160),1))+1,FIND(CHAR(160),SUBSTITUTE(E11,".",CHAR(160),2))-FIND(CHAR(160),SUBSTITUTE(E11,".",CHAR(160),1))-1)),
  (255-BIN2DEC(MID(REPT("1",F11)&amp;REPT("0",32-F11),9,8)))
)
&amp;"."&amp;
_xlfn.BITOR(
  (MID(E11, FIND(CHAR(160),SUBSTITUTE(E11,".",CHAR(160),2))+1,FIND(CHAR(160),SUBSTITUTE(E11,".",CHAR(160),3))-FIND(CHAR(160),SUBSTITUTE(E11,".",CHAR(160),2))-1)),
  (255-BIN2DEC(MID(REPT("1",F11)&amp;REPT("0",32-F11),17,8)))
)
&amp;"."&amp;
_xlfn.BITOR(
  (MID(E11, FIND(CHAR(160),SUBSTITUTE(E11,".",CHAR(160),3))+1,FIND(CHAR(160),SUBSTITUTE(E11&amp;".",".",CHAR(160),4))-FIND(CHAR(160),SUBSTITUTE(E11,".",CHAR(160),3))-1)),
  (255-BIN2DEC(MID(REPT("1",F11)&amp;REPT("0",32-F11),25,8)))
)</f>
        <v>192.168.113.255</v>
      </c>
      <c r="M11">
        <f>COUNTIF(IPList!F:F,Table1[[#This Row],[Network Address]])</f>
        <v>0</v>
      </c>
      <c r="N11">
        <f>K11-M11</f>
        <v>254</v>
      </c>
    </row>
    <row r="12" spans="1:14" x14ac:dyDescent="0.25">
      <c r="A12" t="s">
        <v>55</v>
      </c>
      <c r="C12">
        <v>114</v>
      </c>
      <c r="E12" t="s">
        <v>66</v>
      </c>
      <c r="F12">
        <v>24</v>
      </c>
      <c r="G12" t="str">
        <f>_xlfn.BITAND(   (LEFT(E12, FIND(CHAR(160),SUBSTITUTE(E12,".",CHAR(160),1))-1)),  (BIN2DEC(MID(REPT("1",F12)&amp;REPT("0",32-F12),1,8))))&amp;"."&amp;_xlfn.BITAND(  (MID(E12, FIND(CHAR(160),SUBSTITUTE(E12,".",CHAR(160),1))+1,FIND(CHAR(160),SUBSTITUTE(E12,".",CHAR(160),2))-FIND(CHAR(160),SUBSTITUTE(E12,".",CHAR(160),1))-1)),  (BIN2DEC(MID(REPT("1",F12)&amp;REPT("0",32-F12),9,8))))&amp;"."&amp;_xlfn.BITAND(  (MID(E12, FIND(CHAR(160),SUBSTITUTE(E12,".",CHAR(160),2))+1,FIND(CHAR(160),SUBSTITUTE(E12,".",CHAR(160),3))-FIND(CHAR(160),SUBSTITUTE(E12,".",CHAR(160),2))-1)),  (BIN2DEC(MID(REPT("1",F12)&amp;REPT("0",32-F12),17,8))))&amp;"."&amp;_xlfn.BITAND(  (MID(E12, FIND(CHAR(160),SUBSTITUTE(E12,".",CHAR(160),3))+1,FIND(CHAR(160),SUBSTITUTE(E12&amp;".",".",CHAR(160),4))-FIND(CHAR(160),SUBSTITUTE(E12,".",CHAR(160),3))-1)),   (BIN2DEC(MID(REPT("1",F12)&amp;REPT("0",32-F12),25,8))))</f>
        <v>192.168.114.0</v>
      </c>
      <c r="H12" t="str">
        <f>BIN2DEC(MID(REPT("1",F12)&amp;REPT("0",32-F12),1,8))&amp;"."&amp;BIN2DEC(MID(REPT("1",F12)&amp;REPT("0",32-F12),9,8))&amp;"."&amp;BIN2DEC(MID(REPT("1",F12)&amp;REPT("0",32-F12),17,8))&amp;"."&amp;BIN2DEC(MID(REPT("1",F12)&amp;REPT("0",32-F12),25,8))</f>
        <v>255.255.255.0</v>
      </c>
      <c r="I12" t="str">
        <f>_xlfn.BITAND(   (LEFT(E12, FIND(CHAR(160),SUBSTITUTE(E12,".",CHAR(160),1))-1)),  (BIN2DEC(MID(REPT("1",F12)&amp;REPT("0",32-F12),1,8))))&amp;"."&amp;_xlfn.BITAND(  (MID(E12, FIND(CHAR(160),SUBSTITUTE(E12,".",CHAR(160),1))+1,FIND(CHAR(160),SUBSTITUTE(E12,".",CHAR(160),2))-FIND(CHAR(160),SUBSTITUTE(E12,".",CHAR(160),1))-1)),  (BIN2DEC(MID(REPT("1",F12)&amp;REPT("0",32-F12),9,8))))&amp;"."&amp;_xlfn.BITAND(  (MID(E12, FIND(CHAR(160),SUBSTITUTE(E12,".",CHAR(160),2))+1,FIND(CHAR(160),SUBSTITUTE(E12,".",CHAR(160),3))-FIND(CHAR(160),SUBSTITUTE(E12,".",CHAR(160),2))-1)),  (BIN2DEC(MID(REPT("1",F12)&amp;REPT("0",32-F12),17,8))))&amp;"."&amp;_xlfn.BITAND(  (MID(E12, FIND(CHAR(160),SUBSTITUTE(E12,".",CHAR(160),3))+1,FIND(CHAR(160),SUBSTITUTE(E12&amp;".",".",CHAR(160),4))-FIND(CHAR(160),SUBSTITUTE(E12,".",CHAR(160),3))-1)),   (BIN2DEC(MID(REPT("1",F12)&amp;REPT("0",32-F12),25,8))))+1</f>
        <v>192.168.114.1</v>
      </c>
      <c r="J12" t="str">
        <f>_xlfn.BITOR(
  (LEFT(E12, FIND(CHAR(160),SUBSTITUTE(E12,".",CHAR(160),1))-1)),
  (255-BIN2DEC(MID(REPT("1",F12)&amp;REPT("0",32-F12),1,8)))
)
&amp;"."&amp;
_xlfn.BITOR(
  (MID(E12, FIND(CHAR(160),SUBSTITUTE(E12,".",CHAR(160),1))+1,FIND(CHAR(160),SUBSTITUTE(E12,".",CHAR(160),2))-FIND(CHAR(160),SUBSTITUTE(E12,".",CHAR(160),1))-1)),
  (255-BIN2DEC(MID(REPT("1",F12)&amp;REPT("0",32-F12),9,8)) )
)
&amp;"."&amp;
_xlfn.BITOR(
  (MID(E12, FIND(CHAR(160),SUBSTITUTE(E12,".",CHAR(160),2))+1,FIND(CHAR(160),SUBSTITUTE(E12,".",CHAR(160),3))-FIND(CHAR(160),SUBSTITUTE(E12,".",CHAR(160),2))-1)),
  (255-BIN2DEC(MID(REPT("1",F12)&amp;REPT("0",32-F12),17,8)))
)
&amp;"."&amp;
_xlfn.BITOR(
  (MID(E12, FIND(CHAR(160),SUBSTITUTE(E12,".",CHAR(160),3))+1,FIND(CHAR(160),SUBSTITUTE(E12&amp;".",".",CHAR(160),4))-FIND(CHAR(160),SUBSTITUTE(E12,".",CHAR(160),3))-1)),
  (255-BIN2DEC(MID(REPT("1",F12)&amp;REPT("0",32-F12),25,8)))
)-1</f>
        <v>192.168.114.254</v>
      </c>
      <c r="K12" cm="1">
        <f t="array" ref="K12">_xlfn.SWITCH(F12, 31,2, 32,1, (2^(32-F12)-2))</f>
        <v>254</v>
      </c>
      <c r="L12" t="str">
        <f>_xlfn.BITOR(
  (LEFT(E12, FIND(CHAR(160),SUBSTITUTE(E12,".",CHAR(160),1))-1)),
  (255-BIN2DEC(MID(REPT("1",F12)&amp;REPT("0",32-F12),1,8)))
)
&amp;"."&amp;
_xlfn.BITOR(
  (MID(E12, FIND(CHAR(160),SUBSTITUTE(E12,".",CHAR(160),1))+1,FIND(CHAR(160),SUBSTITUTE(E12,".",CHAR(160),2))-FIND(CHAR(160),SUBSTITUTE(E12,".",CHAR(160),1))-1)),
  (255-BIN2DEC(MID(REPT("1",F12)&amp;REPT("0",32-F12),9,8)))
)
&amp;"."&amp;
_xlfn.BITOR(
  (MID(E12, FIND(CHAR(160),SUBSTITUTE(E12,".",CHAR(160),2))+1,FIND(CHAR(160),SUBSTITUTE(E12,".",CHAR(160),3))-FIND(CHAR(160),SUBSTITUTE(E12,".",CHAR(160),2))-1)),
  (255-BIN2DEC(MID(REPT("1",F12)&amp;REPT("0",32-F12),17,8)))
)
&amp;"."&amp;
_xlfn.BITOR(
  (MID(E12, FIND(CHAR(160),SUBSTITUTE(E12,".",CHAR(160),3))+1,FIND(CHAR(160),SUBSTITUTE(E12&amp;".",".",CHAR(160),4))-FIND(CHAR(160),SUBSTITUTE(E12,".",CHAR(160),3))-1)),
  (255-BIN2DEC(MID(REPT("1",F12)&amp;REPT("0",32-F12),25,8)))
)</f>
        <v>192.168.114.255</v>
      </c>
      <c r="M12">
        <f>COUNTIF(IPList!F:F,Table1[[#This Row],[Network Address]])</f>
        <v>0</v>
      </c>
      <c r="N12">
        <f>K12-M12</f>
        <v>254</v>
      </c>
    </row>
    <row r="13" spans="1:14" x14ac:dyDescent="0.25">
      <c r="A13" t="s">
        <v>55</v>
      </c>
      <c r="C13">
        <v>115</v>
      </c>
      <c r="E13" t="s">
        <v>67</v>
      </c>
      <c r="F13">
        <v>24</v>
      </c>
      <c r="G13" t="str">
        <f>_xlfn.BITAND(   (LEFT(E13, FIND(CHAR(160),SUBSTITUTE(E13,".",CHAR(160),1))-1)),  (BIN2DEC(MID(REPT("1",F13)&amp;REPT("0",32-F13),1,8))))&amp;"."&amp;_xlfn.BITAND(  (MID(E13, FIND(CHAR(160),SUBSTITUTE(E13,".",CHAR(160),1))+1,FIND(CHAR(160),SUBSTITUTE(E13,".",CHAR(160),2))-FIND(CHAR(160),SUBSTITUTE(E13,".",CHAR(160),1))-1)),  (BIN2DEC(MID(REPT("1",F13)&amp;REPT("0",32-F13),9,8))))&amp;"."&amp;_xlfn.BITAND(  (MID(E13, FIND(CHAR(160),SUBSTITUTE(E13,".",CHAR(160),2))+1,FIND(CHAR(160),SUBSTITUTE(E13,".",CHAR(160),3))-FIND(CHAR(160),SUBSTITUTE(E13,".",CHAR(160),2))-1)),  (BIN2DEC(MID(REPT("1",F13)&amp;REPT("0",32-F13),17,8))))&amp;"."&amp;_xlfn.BITAND(  (MID(E13, FIND(CHAR(160),SUBSTITUTE(E13,".",CHAR(160),3))+1,FIND(CHAR(160),SUBSTITUTE(E13&amp;".",".",CHAR(160),4))-FIND(CHAR(160),SUBSTITUTE(E13,".",CHAR(160),3))-1)),   (BIN2DEC(MID(REPT("1",F13)&amp;REPT("0",32-F13),25,8))))</f>
        <v>192.168.115.0</v>
      </c>
      <c r="H13" t="str">
        <f>BIN2DEC(MID(REPT("1",F13)&amp;REPT("0",32-F13),1,8))&amp;"."&amp;BIN2DEC(MID(REPT("1",F13)&amp;REPT("0",32-F13),9,8))&amp;"."&amp;BIN2DEC(MID(REPT("1",F13)&amp;REPT("0",32-F13),17,8))&amp;"."&amp;BIN2DEC(MID(REPT("1",F13)&amp;REPT("0",32-F13),25,8))</f>
        <v>255.255.255.0</v>
      </c>
      <c r="I13" t="str">
        <f>_xlfn.BITAND(   (LEFT(E13, FIND(CHAR(160),SUBSTITUTE(E13,".",CHAR(160),1))-1)),  (BIN2DEC(MID(REPT("1",F13)&amp;REPT("0",32-F13),1,8))))&amp;"."&amp;_xlfn.BITAND(  (MID(E13, FIND(CHAR(160),SUBSTITUTE(E13,".",CHAR(160),1))+1,FIND(CHAR(160),SUBSTITUTE(E13,".",CHAR(160),2))-FIND(CHAR(160),SUBSTITUTE(E13,".",CHAR(160),1))-1)),  (BIN2DEC(MID(REPT("1",F13)&amp;REPT("0",32-F13),9,8))))&amp;"."&amp;_xlfn.BITAND(  (MID(E13, FIND(CHAR(160),SUBSTITUTE(E13,".",CHAR(160),2))+1,FIND(CHAR(160),SUBSTITUTE(E13,".",CHAR(160),3))-FIND(CHAR(160),SUBSTITUTE(E13,".",CHAR(160),2))-1)),  (BIN2DEC(MID(REPT("1",F13)&amp;REPT("0",32-F13),17,8))))&amp;"."&amp;_xlfn.BITAND(  (MID(E13, FIND(CHAR(160),SUBSTITUTE(E13,".",CHAR(160),3))+1,FIND(CHAR(160),SUBSTITUTE(E13&amp;".",".",CHAR(160),4))-FIND(CHAR(160),SUBSTITUTE(E13,".",CHAR(160),3))-1)),   (BIN2DEC(MID(REPT("1",F13)&amp;REPT("0",32-F13),25,8))))+1</f>
        <v>192.168.115.1</v>
      </c>
      <c r="J13" t="str">
        <f>_xlfn.BITOR(
  (LEFT(E13, FIND(CHAR(160),SUBSTITUTE(E13,".",CHAR(160),1))-1)),
  (255-BIN2DEC(MID(REPT("1",F13)&amp;REPT("0",32-F13),1,8)))
)
&amp;"."&amp;
_xlfn.BITOR(
  (MID(E13, FIND(CHAR(160),SUBSTITUTE(E13,".",CHAR(160),1))+1,FIND(CHAR(160),SUBSTITUTE(E13,".",CHAR(160),2))-FIND(CHAR(160),SUBSTITUTE(E13,".",CHAR(160),1))-1)),
  (255-BIN2DEC(MID(REPT("1",F13)&amp;REPT("0",32-F13),9,8)) )
)
&amp;"."&amp;
_xlfn.BITOR(
  (MID(E13, FIND(CHAR(160),SUBSTITUTE(E13,".",CHAR(160),2))+1,FIND(CHAR(160),SUBSTITUTE(E13,".",CHAR(160),3))-FIND(CHAR(160),SUBSTITUTE(E13,".",CHAR(160),2))-1)),
  (255-BIN2DEC(MID(REPT("1",F13)&amp;REPT("0",32-F13),17,8)))
)
&amp;"."&amp;
_xlfn.BITOR(
  (MID(E13, FIND(CHAR(160),SUBSTITUTE(E13,".",CHAR(160),3))+1,FIND(CHAR(160),SUBSTITUTE(E13&amp;".",".",CHAR(160),4))-FIND(CHAR(160),SUBSTITUTE(E13,".",CHAR(160),3))-1)),
  (255-BIN2DEC(MID(REPT("1",F13)&amp;REPT("0",32-F13),25,8)))
)-1</f>
        <v>192.168.115.254</v>
      </c>
      <c r="K13" cm="1">
        <f t="array" ref="K13">_xlfn.SWITCH(F13, 31,2, 32,1, (2^(32-F13)-2))</f>
        <v>254</v>
      </c>
      <c r="L13" t="str">
        <f>_xlfn.BITOR(
  (LEFT(E13, FIND(CHAR(160),SUBSTITUTE(E13,".",CHAR(160),1))-1)),
  (255-BIN2DEC(MID(REPT("1",F13)&amp;REPT("0",32-F13),1,8)))
)
&amp;"."&amp;
_xlfn.BITOR(
  (MID(E13, FIND(CHAR(160),SUBSTITUTE(E13,".",CHAR(160),1))+1,FIND(CHAR(160),SUBSTITUTE(E13,".",CHAR(160),2))-FIND(CHAR(160),SUBSTITUTE(E13,".",CHAR(160),1))-1)),
  (255-BIN2DEC(MID(REPT("1",F13)&amp;REPT("0",32-F13),9,8)))
)
&amp;"."&amp;
_xlfn.BITOR(
  (MID(E13, FIND(CHAR(160),SUBSTITUTE(E13,".",CHAR(160),2))+1,FIND(CHAR(160),SUBSTITUTE(E13,".",CHAR(160),3))-FIND(CHAR(160),SUBSTITUTE(E13,".",CHAR(160),2))-1)),
  (255-BIN2DEC(MID(REPT("1",F13)&amp;REPT("0",32-F13),17,8)))
)
&amp;"."&amp;
_xlfn.BITOR(
  (MID(E13, FIND(CHAR(160),SUBSTITUTE(E13,".",CHAR(160),3))+1,FIND(CHAR(160),SUBSTITUTE(E13&amp;".",".",CHAR(160),4))-FIND(CHAR(160),SUBSTITUTE(E13,".",CHAR(160),3))-1)),
  (255-BIN2DEC(MID(REPT("1",F13)&amp;REPT("0",32-F13),25,8)))
)</f>
        <v>192.168.115.255</v>
      </c>
      <c r="M13">
        <f>COUNTIF(IPList!F:F,Table1[[#This Row],[Network Address]])</f>
        <v>0</v>
      </c>
      <c r="N13">
        <f>K13-M13</f>
        <v>254</v>
      </c>
    </row>
    <row r="14" spans="1:14" x14ac:dyDescent="0.25">
      <c r="A14" t="s">
        <v>55</v>
      </c>
      <c r="C14">
        <v>116</v>
      </c>
      <c r="E14" t="s">
        <v>68</v>
      </c>
      <c r="F14">
        <v>24</v>
      </c>
      <c r="G14" t="str">
        <f>_xlfn.BITAND(   (LEFT(E14, FIND(CHAR(160),SUBSTITUTE(E14,".",CHAR(160),1))-1)),  (BIN2DEC(MID(REPT("1",F14)&amp;REPT("0",32-F14),1,8))))&amp;"."&amp;_xlfn.BITAND(  (MID(E14, FIND(CHAR(160),SUBSTITUTE(E14,".",CHAR(160),1))+1,FIND(CHAR(160),SUBSTITUTE(E14,".",CHAR(160),2))-FIND(CHAR(160),SUBSTITUTE(E14,".",CHAR(160),1))-1)),  (BIN2DEC(MID(REPT("1",F14)&amp;REPT("0",32-F14),9,8))))&amp;"."&amp;_xlfn.BITAND(  (MID(E14, FIND(CHAR(160),SUBSTITUTE(E14,".",CHAR(160),2))+1,FIND(CHAR(160),SUBSTITUTE(E14,".",CHAR(160),3))-FIND(CHAR(160),SUBSTITUTE(E14,".",CHAR(160),2))-1)),  (BIN2DEC(MID(REPT("1",F14)&amp;REPT("0",32-F14),17,8))))&amp;"."&amp;_xlfn.BITAND(  (MID(E14, FIND(CHAR(160),SUBSTITUTE(E14,".",CHAR(160),3))+1,FIND(CHAR(160),SUBSTITUTE(E14&amp;".",".",CHAR(160),4))-FIND(CHAR(160),SUBSTITUTE(E14,".",CHAR(160),3))-1)),   (BIN2DEC(MID(REPT("1",F14)&amp;REPT("0",32-F14),25,8))))</f>
        <v>192.168.116.0</v>
      </c>
      <c r="H14" t="str">
        <f>BIN2DEC(MID(REPT("1",F14)&amp;REPT("0",32-F14),1,8))&amp;"."&amp;BIN2DEC(MID(REPT("1",F14)&amp;REPT("0",32-F14),9,8))&amp;"."&amp;BIN2DEC(MID(REPT("1",F14)&amp;REPT("0",32-F14),17,8))&amp;"."&amp;BIN2DEC(MID(REPT("1",F14)&amp;REPT("0",32-F14),25,8))</f>
        <v>255.255.255.0</v>
      </c>
      <c r="I14" t="str">
        <f>_xlfn.BITAND(   (LEFT(E14, FIND(CHAR(160),SUBSTITUTE(E14,".",CHAR(160),1))-1)),  (BIN2DEC(MID(REPT("1",F14)&amp;REPT("0",32-F14),1,8))))&amp;"."&amp;_xlfn.BITAND(  (MID(E14, FIND(CHAR(160),SUBSTITUTE(E14,".",CHAR(160),1))+1,FIND(CHAR(160),SUBSTITUTE(E14,".",CHAR(160),2))-FIND(CHAR(160),SUBSTITUTE(E14,".",CHAR(160),1))-1)),  (BIN2DEC(MID(REPT("1",F14)&amp;REPT("0",32-F14),9,8))))&amp;"."&amp;_xlfn.BITAND(  (MID(E14, FIND(CHAR(160),SUBSTITUTE(E14,".",CHAR(160),2))+1,FIND(CHAR(160),SUBSTITUTE(E14,".",CHAR(160),3))-FIND(CHAR(160),SUBSTITUTE(E14,".",CHAR(160),2))-1)),  (BIN2DEC(MID(REPT("1",F14)&amp;REPT("0",32-F14),17,8))))&amp;"."&amp;_xlfn.BITAND(  (MID(E14, FIND(CHAR(160),SUBSTITUTE(E14,".",CHAR(160),3))+1,FIND(CHAR(160),SUBSTITUTE(E14&amp;".",".",CHAR(160),4))-FIND(CHAR(160),SUBSTITUTE(E14,".",CHAR(160),3))-1)),   (BIN2DEC(MID(REPT("1",F14)&amp;REPT("0",32-F14),25,8))))+1</f>
        <v>192.168.116.1</v>
      </c>
      <c r="J14" t="str">
        <f>_xlfn.BITOR(
  (LEFT(E14, FIND(CHAR(160),SUBSTITUTE(E14,".",CHAR(160),1))-1)),
  (255-BIN2DEC(MID(REPT("1",F14)&amp;REPT("0",32-F14),1,8)))
)
&amp;"."&amp;
_xlfn.BITOR(
  (MID(E14, FIND(CHAR(160),SUBSTITUTE(E14,".",CHAR(160),1))+1,FIND(CHAR(160),SUBSTITUTE(E14,".",CHAR(160),2))-FIND(CHAR(160),SUBSTITUTE(E14,".",CHAR(160),1))-1)),
  (255-BIN2DEC(MID(REPT("1",F14)&amp;REPT("0",32-F14),9,8)) )
)
&amp;"."&amp;
_xlfn.BITOR(
  (MID(E14, FIND(CHAR(160),SUBSTITUTE(E14,".",CHAR(160),2))+1,FIND(CHAR(160),SUBSTITUTE(E14,".",CHAR(160),3))-FIND(CHAR(160),SUBSTITUTE(E14,".",CHAR(160),2))-1)),
  (255-BIN2DEC(MID(REPT("1",F14)&amp;REPT("0",32-F14),17,8)))
)
&amp;"."&amp;
_xlfn.BITOR(
  (MID(E14, FIND(CHAR(160),SUBSTITUTE(E14,".",CHAR(160),3))+1,FIND(CHAR(160),SUBSTITUTE(E14&amp;".",".",CHAR(160),4))-FIND(CHAR(160),SUBSTITUTE(E14,".",CHAR(160),3))-1)),
  (255-BIN2DEC(MID(REPT("1",F14)&amp;REPT("0",32-F14),25,8)))
)-1</f>
        <v>192.168.116.254</v>
      </c>
      <c r="K14" cm="1">
        <f t="array" ref="K14">_xlfn.SWITCH(F14, 31,2, 32,1, (2^(32-F14)-2))</f>
        <v>254</v>
      </c>
      <c r="L14" t="str">
        <f>_xlfn.BITOR(
  (LEFT(E14, FIND(CHAR(160),SUBSTITUTE(E14,".",CHAR(160),1))-1)),
  (255-BIN2DEC(MID(REPT("1",F14)&amp;REPT("0",32-F14),1,8)))
)
&amp;"."&amp;
_xlfn.BITOR(
  (MID(E14, FIND(CHAR(160),SUBSTITUTE(E14,".",CHAR(160),1))+1,FIND(CHAR(160),SUBSTITUTE(E14,".",CHAR(160),2))-FIND(CHAR(160),SUBSTITUTE(E14,".",CHAR(160),1))-1)),
  (255-BIN2DEC(MID(REPT("1",F14)&amp;REPT("0",32-F14),9,8)))
)
&amp;"."&amp;
_xlfn.BITOR(
  (MID(E14, FIND(CHAR(160),SUBSTITUTE(E14,".",CHAR(160),2))+1,FIND(CHAR(160),SUBSTITUTE(E14,".",CHAR(160),3))-FIND(CHAR(160),SUBSTITUTE(E14,".",CHAR(160),2))-1)),
  (255-BIN2DEC(MID(REPT("1",F14)&amp;REPT("0",32-F14),17,8)))
)
&amp;"."&amp;
_xlfn.BITOR(
  (MID(E14, FIND(CHAR(160),SUBSTITUTE(E14,".",CHAR(160),3))+1,FIND(CHAR(160),SUBSTITUTE(E14&amp;".",".",CHAR(160),4))-FIND(CHAR(160),SUBSTITUTE(E14,".",CHAR(160),3))-1)),
  (255-BIN2DEC(MID(REPT("1",F14)&amp;REPT("0",32-F14),25,8)))
)</f>
        <v>192.168.116.255</v>
      </c>
      <c r="M14">
        <f>COUNTIF(IPList!F:F,Table1[[#This Row],[Network Address]])</f>
        <v>0</v>
      </c>
      <c r="N14">
        <f>K14-M14</f>
        <v>254</v>
      </c>
    </row>
    <row r="15" spans="1:14" x14ac:dyDescent="0.25">
      <c r="A15" t="s">
        <v>55</v>
      </c>
      <c r="C15">
        <v>117</v>
      </c>
      <c r="E15" t="s">
        <v>69</v>
      </c>
      <c r="F15">
        <v>24</v>
      </c>
      <c r="G15" t="str">
        <f>_xlfn.BITAND(   (LEFT(E15, FIND(CHAR(160),SUBSTITUTE(E15,".",CHAR(160),1))-1)),  (BIN2DEC(MID(REPT("1",F15)&amp;REPT("0",32-F15),1,8))))&amp;"."&amp;_xlfn.BITAND(  (MID(E15, FIND(CHAR(160),SUBSTITUTE(E15,".",CHAR(160),1))+1,FIND(CHAR(160),SUBSTITUTE(E15,".",CHAR(160),2))-FIND(CHAR(160),SUBSTITUTE(E15,".",CHAR(160),1))-1)),  (BIN2DEC(MID(REPT("1",F15)&amp;REPT("0",32-F15),9,8))))&amp;"."&amp;_xlfn.BITAND(  (MID(E15, FIND(CHAR(160),SUBSTITUTE(E15,".",CHAR(160),2))+1,FIND(CHAR(160),SUBSTITUTE(E15,".",CHAR(160),3))-FIND(CHAR(160),SUBSTITUTE(E15,".",CHAR(160),2))-1)),  (BIN2DEC(MID(REPT("1",F15)&amp;REPT("0",32-F15),17,8))))&amp;"."&amp;_xlfn.BITAND(  (MID(E15, FIND(CHAR(160),SUBSTITUTE(E15,".",CHAR(160),3))+1,FIND(CHAR(160),SUBSTITUTE(E15&amp;".",".",CHAR(160),4))-FIND(CHAR(160),SUBSTITUTE(E15,".",CHAR(160),3))-1)),   (BIN2DEC(MID(REPT("1",F15)&amp;REPT("0",32-F15),25,8))))</f>
        <v>192.168.117.0</v>
      </c>
      <c r="H15" t="str">
        <f>BIN2DEC(MID(REPT("1",F15)&amp;REPT("0",32-F15),1,8))&amp;"."&amp;BIN2DEC(MID(REPT("1",F15)&amp;REPT("0",32-F15),9,8))&amp;"."&amp;BIN2DEC(MID(REPT("1",F15)&amp;REPT("0",32-F15),17,8))&amp;"."&amp;BIN2DEC(MID(REPT("1",F15)&amp;REPT("0",32-F15),25,8))</f>
        <v>255.255.255.0</v>
      </c>
      <c r="I15" t="str">
        <f>_xlfn.BITAND(   (LEFT(E15, FIND(CHAR(160),SUBSTITUTE(E15,".",CHAR(160),1))-1)),  (BIN2DEC(MID(REPT("1",F15)&amp;REPT("0",32-F15),1,8))))&amp;"."&amp;_xlfn.BITAND(  (MID(E15, FIND(CHAR(160),SUBSTITUTE(E15,".",CHAR(160),1))+1,FIND(CHAR(160),SUBSTITUTE(E15,".",CHAR(160),2))-FIND(CHAR(160),SUBSTITUTE(E15,".",CHAR(160),1))-1)),  (BIN2DEC(MID(REPT("1",F15)&amp;REPT("0",32-F15),9,8))))&amp;"."&amp;_xlfn.BITAND(  (MID(E15, FIND(CHAR(160),SUBSTITUTE(E15,".",CHAR(160),2))+1,FIND(CHAR(160),SUBSTITUTE(E15,".",CHAR(160),3))-FIND(CHAR(160),SUBSTITUTE(E15,".",CHAR(160),2))-1)),  (BIN2DEC(MID(REPT("1",F15)&amp;REPT("0",32-F15),17,8))))&amp;"."&amp;_xlfn.BITAND(  (MID(E15, FIND(CHAR(160),SUBSTITUTE(E15,".",CHAR(160),3))+1,FIND(CHAR(160),SUBSTITUTE(E15&amp;".",".",CHAR(160),4))-FIND(CHAR(160),SUBSTITUTE(E15,".",CHAR(160),3))-1)),   (BIN2DEC(MID(REPT("1",F15)&amp;REPT("0",32-F15),25,8))))+1</f>
        <v>192.168.117.1</v>
      </c>
      <c r="J15" t="str">
        <f>_xlfn.BITOR(
  (LEFT(E15, FIND(CHAR(160),SUBSTITUTE(E15,".",CHAR(160),1))-1)),
  (255-BIN2DEC(MID(REPT("1",F15)&amp;REPT("0",32-F15),1,8)))
)
&amp;"."&amp;
_xlfn.BITOR(
  (MID(E15, FIND(CHAR(160),SUBSTITUTE(E15,".",CHAR(160),1))+1,FIND(CHAR(160),SUBSTITUTE(E15,".",CHAR(160),2))-FIND(CHAR(160),SUBSTITUTE(E15,".",CHAR(160),1))-1)),
  (255-BIN2DEC(MID(REPT("1",F15)&amp;REPT("0",32-F15),9,8)) )
)
&amp;"."&amp;
_xlfn.BITOR(
  (MID(E15, FIND(CHAR(160),SUBSTITUTE(E15,".",CHAR(160),2))+1,FIND(CHAR(160),SUBSTITUTE(E15,".",CHAR(160),3))-FIND(CHAR(160),SUBSTITUTE(E15,".",CHAR(160),2))-1)),
  (255-BIN2DEC(MID(REPT("1",F15)&amp;REPT("0",32-F15),17,8)))
)
&amp;"."&amp;
_xlfn.BITOR(
  (MID(E15, FIND(CHAR(160),SUBSTITUTE(E15,".",CHAR(160),3))+1,FIND(CHAR(160),SUBSTITUTE(E15&amp;".",".",CHAR(160),4))-FIND(CHAR(160),SUBSTITUTE(E15,".",CHAR(160),3))-1)),
  (255-BIN2DEC(MID(REPT("1",F15)&amp;REPT("0",32-F15),25,8)))
)-1</f>
        <v>192.168.117.254</v>
      </c>
      <c r="K15" cm="1">
        <f t="array" ref="K15">_xlfn.SWITCH(F15, 31,2, 32,1, (2^(32-F15)-2))</f>
        <v>254</v>
      </c>
      <c r="L15" t="str">
        <f>_xlfn.BITOR(
  (LEFT(E15, FIND(CHAR(160),SUBSTITUTE(E15,".",CHAR(160),1))-1)),
  (255-BIN2DEC(MID(REPT("1",F15)&amp;REPT("0",32-F15),1,8)))
)
&amp;"."&amp;
_xlfn.BITOR(
  (MID(E15, FIND(CHAR(160),SUBSTITUTE(E15,".",CHAR(160),1))+1,FIND(CHAR(160),SUBSTITUTE(E15,".",CHAR(160),2))-FIND(CHAR(160),SUBSTITUTE(E15,".",CHAR(160),1))-1)),
  (255-BIN2DEC(MID(REPT("1",F15)&amp;REPT("0",32-F15),9,8)))
)
&amp;"."&amp;
_xlfn.BITOR(
  (MID(E15, FIND(CHAR(160),SUBSTITUTE(E15,".",CHAR(160),2))+1,FIND(CHAR(160),SUBSTITUTE(E15,".",CHAR(160),3))-FIND(CHAR(160),SUBSTITUTE(E15,".",CHAR(160),2))-1)),
  (255-BIN2DEC(MID(REPT("1",F15)&amp;REPT("0",32-F15),17,8)))
)
&amp;"."&amp;
_xlfn.BITOR(
  (MID(E15, FIND(CHAR(160),SUBSTITUTE(E15,".",CHAR(160),3))+1,FIND(CHAR(160),SUBSTITUTE(E15&amp;".",".",CHAR(160),4))-FIND(CHAR(160),SUBSTITUTE(E15,".",CHAR(160),3))-1)),
  (255-BIN2DEC(MID(REPT("1",F15)&amp;REPT("0",32-F15),25,8)))
)</f>
        <v>192.168.117.255</v>
      </c>
      <c r="M15">
        <f>COUNTIF(IPList!F:F,Table1[[#This Row],[Network Address]])</f>
        <v>0</v>
      </c>
      <c r="N15">
        <f>K15-M15</f>
        <v>254</v>
      </c>
    </row>
    <row r="16" spans="1:14" x14ac:dyDescent="0.25">
      <c r="A16" t="s">
        <v>55</v>
      </c>
      <c r="C16">
        <v>118</v>
      </c>
      <c r="E16" t="s">
        <v>70</v>
      </c>
      <c r="F16">
        <v>24</v>
      </c>
      <c r="G16" t="str">
        <f>_xlfn.BITAND(   (LEFT(E16, FIND(CHAR(160),SUBSTITUTE(E16,".",CHAR(160),1))-1)),  (BIN2DEC(MID(REPT("1",F16)&amp;REPT("0",32-F16),1,8))))&amp;"."&amp;_xlfn.BITAND(  (MID(E16, FIND(CHAR(160),SUBSTITUTE(E16,".",CHAR(160),1))+1,FIND(CHAR(160),SUBSTITUTE(E16,".",CHAR(160),2))-FIND(CHAR(160),SUBSTITUTE(E16,".",CHAR(160),1))-1)),  (BIN2DEC(MID(REPT("1",F16)&amp;REPT("0",32-F16),9,8))))&amp;"."&amp;_xlfn.BITAND(  (MID(E16, FIND(CHAR(160),SUBSTITUTE(E16,".",CHAR(160),2))+1,FIND(CHAR(160),SUBSTITUTE(E16,".",CHAR(160),3))-FIND(CHAR(160),SUBSTITUTE(E16,".",CHAR(160),2))-1)),  (BIN2DEC(MID(REPT("1",F16)&amp;REPT("0",32-F16),17,8))))&amp;"."&amp;_xlfn.BITAND(  (MID(E16, FIND(CHAR(160),SUBSTITUTE(E16,".",CHAR(160),3))+1,FIND(CHAR(160),SUBSTITUTE(E16&amp;".",".",CHAR(160),4))-FIND(CHAR(160),SUBSTITUTE(E16,".",CHAR(160),3))-1)),   (BIN2DEC(MID(REPT("1",F16)&amp;REPT("0",32-F16),25,8))))</f>
        <v>192.168.118.0</v>
      </c>
      <c r="H16" t="str">
        <f>BIN2DEC(MID(REPT("1",F16)&amp;REPT("0",32-F16),1,8))&amp;"."&amp;BIN2DEC(MID(REPT("1",F16)&amp;REPT("0",32-F16),9,8))&amp;"."&amp;BIN2DEC(MID(REPT("1",F16)&amp;REPT("0",32-F16),17,8))&amp;"."&amp;BIN2DEC(MID(REPT("1",F16)&amp;REPT("0",32-F16),25,8))</f>
        <v>255.255.255.0</v>
      </c>
      <c r="I16" t="str">
        <f>_xlfn.BITAND(   (LEFT(E16, FIND(CHAR(160),SUBSTITUTE(E16,".",CHAR(160),1))-1)),  (BIN2DEC(MID(REPT("1",F16)&amp;REPT("0",32-F16),1,8))))&amp;"."&amp;_xlfn.BITAND(  (MID(E16, FIND(CHAR(160),SUBSTITUTE(E16,".",CHAR(160),1))+1,FIND(CHAR(160),SUBSTITUTE(E16,".",CHAR(160),2))-FIND(CHAR(160),SUBSTITUTE(E16,".",CHAR(160),1))-1)),  (BIN2DEC(MID(REPT("1",F16)&amp;REPT("0",32-F16),9,8))))&amp;"."&amp;_xlfn.BITAND(  (MID(E16, FIND(CHAR(160),SUBSTITUTE(E16,".",CHAR(160),2))+1,FIND(CHAR(160),SUBSTITUTE(E16,".",CHAR(160),3))-FIND(CHAR(160),SUBSTITUTE(E16,".",CHAR(160),2))-1)),  (BIN2DEC(MID(REPT("1",F16)&amp;REPT("0",32-F16),17,8))))&amp;"."&amp;_xlfn.BITAND(  (MID(E16, FIND(CHAR(160),SUBSTITUTE(E16,".",CHAR(160),3))+1,FIND(CHAR(160),SUBSTITUTE(E16&amp;".",".",CHAR(160),4))-FIND(CHAR(160),SUBSTITUTE(E16,".",CHAR(160),3))-1)),   (BIN2DEC(MID(REPT("1",F16)&amp;REPT("0",32-F16),25,8))))+1</f>
        <v>192.168.118.1</v>
      </c>
      <c r="J16" t="str">
        <f>_xlfn.BITOR(
  (LEFT(E16, FIND(CHAR(160),SUBSTITUTE(E16,".",CHAR(160),1))-1)),
  (255-BIN2DEC(MID(REPT("1",F16)&amp;REPT("0",32-F16),1,8)))
)
&amp;"."&amp;
_xlfn.BITOR(
  (MID(E16, FIND(CHAR(160),SUBSTITUTE(E16,".",CHAR(160),1))+1,FIND(CHAR(160),SUBSTITUTE(E16,".",CHAR(160),2))-FIND(CHAR(160),SUBSTITUTE(E16,".",CHAR(160),1))-1)),
  (255-BIN2DEC(MID(REPT("1",F16)&amp;REPT("0",32-F16),9,8)) )
)
&amp;"."&amp;
_xlfn.BITOR(
  (MID(E16, FIND(CHAR(160),SUBSTITUTE(E16,".",CHAR(160),2))+1,FIND(CHAR(160),SUBSTITUTE(E16,".",CHAR(160),3))-FIND(CHAR(160),SUBSTITUTE(E16,".",CHAR(160),2))-1)),
  (255-BIN2DEC(MID(REPT("1",F16)&amp;REPT("0",32-F16),17,8)))
)
&amp;"."&amp;
_xlfn.BITOR(
  (MID(E16, FIND(CHAR(160),SUBSTITUTE(E16,".",CHAR(160),3))+1,FIND(CHAR(160),SUBSTITUTE(E16&amp;".",".",CHAR(160),4))-FIND(CHAR(160),SUBSTITUTE(E16,".",CHAR(160),3))-1)),
  (255-BIN2DEC(MID(REPT("1",F16)&amp;REPT("0",32-F16),25,8)))
)-1</f>
        <v>192.168.118.254</v>
      </c>
      <c r="K16" cm="1">
        <f t="array" ref="K16">_xlfn.SWITCH(F16, 31,2, 32,1, (2^(32-F16)-2))</f>
        <v>254</v>
      </c>
      <c r="L16" t="str">
        <f>_xlfn.BITOR(
  (LEFT(E16, FIND(CHAR(160),SUBSTITUTE(E16,".",CHAR(160),1))-1)),
  (255-BIN2DEC(MID(REPT("1",F16)&amp;REPT("0",32-F16),1,8)))
)
&amp;"."&amp;
_xlfn.BITOR(
  (MID(E16, FIND(CHAR(160),SUBSTITUTE(E16,".",CHAR(160),1))+1,FIND(CHAR(160),SUBSTITUTE(E16,".",CHAR(160),2))-FIND(CHAR(160),SUBSTITUTE(E16,".",CHAR(160),1))-1)),
  (255-BIN2DEC(MID(REPT("1",F16)&amp;REPT("0",32-F16),9,8)))
)
&amp;"."&amp;
_xlfn.BITOR(
  (MID(E16, FIND(CHAR(160),SUBSTITUTE(E16,".",CHAR(160),2))+1,FIND(CHAR(160),SUBSTITUTE(E16,".",CHAR(160),3))-FIND(CHAR(160),SUBSTITUTE(E16,".",CHAR(160),2))-1)),
  (255-BIN2DEC(MID(REPT("1",F16)&amp;REPT("0",32-F16),17,8)))
)
&amp;"."&amp;
_xlfn.BITOR(
  (MID(E16, FIND(CHAR(160),SUBSTITUTE(E16,".",CHAR(160),3))+1,FIND(CHAR(160),SUBSTITUTE(E16&amp;".",".",CHAR(160),4))-FIND(CHAR(160),SUBSTITUTE(E16,".",CHAR(160),3))-1)),
  (255-BIN2DEC(MID(REPT("1",F16)&amp;REPT("0",32-F16),25,8)))
)</f>
        <v>192.168.118.255</v>
      </c>
      <c r="M16">
        <f>COUNTIF(IPList!F:F,Table1[[#This Row],[Network Address]])</f>
        <v>0</v>
      </c>
      <c r="N16">
        <f>K16-M16</f>
        <v>254</v>
      </c>
    </row>
    <row r="17" spans="1:14" x14ac:dyDescent="0.25">
      <c r="A17" t="s">
        <v>55</v>
      </c>
      <c r="C17">
        <v>119</v>
      </c>
      <c r="E17" t="s">
        <v>71</v>
      </c>
      <c r="F17">
        <v>24</v>
      </c>
      <c r="G17" t="str">
        <f>_xlfn.BITAND(   (LEFT(E17, FIND(CHAR(160),SUBSTITUTE(E17,".",CHAR(160),1))-1)),  (BIN2DEC(MID(REPT("1",F17)&amp;REPT("0",32-F17),1,8))))&amp;"."&amp;_xlfn.BITAND(  (MID(E17, FIND(CHAR(160),SUBSTITUTE(E17,".",CHAR(160),1))+1,FIND(CHAR(160),SUBSTITUTE(E17,".",CHAR(160),2))-FIND(CHAR(160),SUBSTITUTE(E17,".",CHAR(160),1))-1)),  (BIN2DEC(MID(REPT("1",F17)&amp;REPT("0",32-F17),9,8))))&amp;"."&amp;_xlfn.BITAND(  (MID(E17, FIND(CHAR(160),SUBSTITUTE(E17,".",CHAR(160),2))+1,FIND(CHAR(160),SUBSTITUTE(E17,".",CHAR(160),3))-FIND(CHAR(160),SUBSTITUTE(E17,".",CHAR(160),2))-1)),  (BIN2DEC(MID(REPT("1",F17)&amp;REPT("0",32-F17),17,8))))&amp;"."&amp;_xlfn.BITAND(  (MID(E17, FIND(CHAR(160),SUBSTITUTE(E17,".",CHAR(160),3))+1,FIND(CHAR(160),SUBSTITUTE(E17&amp;".",".",CHAR(160),4))-FIND(CHAR(160),SUBSTITUTE(E17,".",CHAR(160),3))-1)),   (BIN2DEC(MID(REPT("1",F17)&amp;REPT("0",32-F17),25,8))))</f>
        <v>192.168.119.0</v>
      </c>
      <c r="H17" t="str">
        <f>BIN2DEC(MID(REPT("1",F17)&amp;REPT("0",32-F17),1,8))&amp;"."&amp;BIN2DEC(MID(REPT("1",F17)&amp;REPT("0",32-F17),9,8))&amp;"."&amp;BIN2DEC(MID(REPT("1",F17)&amp;REPT("0",32-F17),17,8))&amp;"."&amp;BIN2DEC(MID(REPT("1",F17)&amp;REPT("0",32-F17),25,8))</f>
        <v>255.255.255.0</v>
      </c>
      <c r="I17" t="str">
        <f>_xlfn.BITAND(   (LEFT(E17, FIND(CHAR(160),SUBSTITUTE(E17,".",CHAR(160),1))-1)),  (BIN2DEC(MID(REPT("1",F17)&amp;REPT("0",32-F17),1,8))))&amp;"."&amp;_xlfn.BITAND(  (MID(E17, FIND(CHAR(160),SUBSTITUTE(E17,".",CHAR(160),1))+1,FIND(CHAR(160),SUBSTITUTE(E17,".",CHAR(160),2))-FIND(CHAR(160),SUBSTITUTE(E17,".",CHAR(160),1))-1)),  (BIN2DEC(MID(REPT("1",F17)&amp;REPT("0",32-F17),9,8))))&amp;"."&amp;_xlfn.BITAND(  (MID(E17, FIND(CHAR(160),SUBSTITUTE(E17,".",CHAR(160),2))+1,FIND(CHAR(160),SUBSTITUTE(E17,".",CHAR(160),3))-FIND(CHAR(160),SUBSTITUTE(E17,".",CHAR(160),2))-1)),  (BIN2DEC(MID(REPT("1",F17)&amp;REPT("0",32-F17),17,8))))&amp;"."&amp;_xlfn.BITAND(  (MID(E17, FIND(CHAR(160),SUBSTITUTE(E17,".",CHAR(160),3))+1,FIND(CHAR(160),SUBSTITUTE(E17&amp;".",".",CHAR(160),4))-FIND(CHAR(160),SUBSTITUTE(E17,".",CHAR(160),3))-1)),   (BIN2DEC(MID(REPT("1",F17)&amp;REPT("0",32-F17),25,8))))+1</f>
        <v>192.168.119.1</v>
      </c>
      <c r="J17" t="str">
        <f>_xlfn.BITOR(
  (LEFT(E17, FIND(CHAR(160),SUBSTITUTE(E17,".",CHAR(160),1))-1)),
  (255-BIN2DEC(MID(REPT("1",F17)&amp;REPT("0",32-F17),1,8)))
)
&amp;"."&amp;
_xlfn.BITOR(
  (MID(E17, FIND(CHAR(160),SUBSTITUTE(E17,".",CHAR(160),1))+1,FIND(CHAR(160),SUBSTITUTE(E17,".",CHAR(160),2))-FIND(CHAR(160),SUBSTITUTE(E17,".",CHAR(160),1))-1)),
  (255-BIN2DEC(MID(REPT("1",F17)&amp;REPT("0",32-F17),9,8)) )
)
&amp;"."&amp;
_xlfn.BITOR(
  (MID(E17, FIND(CHAR(160),SUBSTITUTE(E17,".",CHAR(160),2))+1,FIND(CHAR(160),SUBSTITUTE(E17,".",CHAR(160),3))-FIND(CHAR(160),SUBSTITUTE(E17,".",CHAR(160),2))-1)),
  (255-BIN2DEC(MID(REPT("1",F17)&amp;REPT("0",32-F17),17,8)))
)
&amp;"."&amp;
_xlfn.BITOR(
  (MID(E17, FIND(CHAR(160),SUBSTITUTE(E17,".",CHAR(160),3))+1,FIND(CHAR(160),SUBSTITUTE(E17&amp;".",".",CHAR(160),4))-FIND(CHAR(160),SUBSTITUTE(E17,".",CHAR(160),3))-1)),
  (255-BIN2DEC(MID(REPT("1",F17)&amp;REPT("0",32-F17),25,8)))
)-1</f>
        <v>192.168.119.254</v>
      </c>
      <c r="K17" cm="1">
        <f t="array" ref="K17">_xlfn.SWITCH(F17, 31,2, 32,1, (2^(32-F17)-2))</f>
        <v>254</v>
      </c>
      <c r="L17" t="str">
        <f>_xlfn.BITOR(
  (LEFT(E17, FIND(CHAR(160),SUBSTITUTE(E17,".",CHAR(160),1))-1)),
  (255-BIN2DEC(MID(REPT("1",F17)&amp;REPT("0",32-F17),1,8)))
)
&amp;"."&amp;
_xlfn.BITOR(
  (MID(E17, FIND(CHAR(160),SUBSTITUTE(E17,".",CHAR(160),1))+1,FIND(CHAR(160),SUBSTITUTE(E17,".",CHAR(160),2))-FIND(CHAR(160),SUBSTITUTE(E17,".",CHAR(160),1))-1)),
  (255-BIN2DEC(MID(REPT("1",F17)&amp;REPT("0",32-F17),9,8)))
)
&amp;"."&amp;
_xlfn.BITOR(
  (MID(E17, FIND(CHAR(160),SUBSTITUTE(E17,".",CHAR(160),2))+1,FIND(CHAR(160),SUBSTITUTE(E17,".",CHAR(160),3))-FIND(CHAR(160),SUBSTITUTE(E17,".",CHAR(160),2))-1)),
  (255-BIN2DEC(MID(REPT("1",F17)&amp;REPT("0",32-F17),17,8)))
)
&amp;"."&amp;
_xlfn.BITOR(
  (MID(E17, FIND(CHAR(160),SUBSTITUTE(E17,".",CHAR(160),3))+1,FIND(CHAR(160),SUBSTITUTE(E17&amp;".",".",CHAR(160),4))-FIND(CHAR(160),SUBSTITUTE(E17,".",CHAR(160),3))-1)),
  (255-BIN2DEC(MID(REPT("1",F17)&amp;REPT("0",32-F17),25,8)))
)</f>
        <v>192.168.119.255</v>
      </c>
      <c r="M17">
        <f>COUNTIF(IPList!F:F,Table1[[#This Row],[Network Address]])</f>
        <v>0</v>
      </c>
      <c r="N17">
        <f>K17-M17</f>
        <v>254</v>
      </c>
    </row>
    <row r="18" spans="1:14" x14ac:dyDescent="0.25">
      <c r="A18" t="s">
        <v>72</v>
      </c>
      <c r="B18" t="s">
        <v>186</v>
      </c>
      <c r="C18">
        <v>201</v>
      </c>
      <c r="D18" t="s">
        <v>187</v>
      </c>
      <c r="E18" t="s">
        <v>79</v>
      </c>
      <c r="F18">
        <v>24</v>
      </c>
      <c r="G18" t="str">
        <f>_xlfn.BITAND(   (LEFT(E18, FIND(CHAR(160),SUBSTITUTE(E18,".",CHAR(160),1))-1)),  (BIN2DEC(MID(REPT("1",F18)&amp;REPT("0",32-F18),1,8))))&amp;"."&amp;_xlfn.BITAND(  (MID(E18, FIND(CHAR(160),SUBSTITUTE(E18,".",CHAR(160),1))+1,FIND(CHAR(160),SUBSTITUTE(E18,".",CHAR(160),2))-FIND(CHAR(160),SUBSTITUTE(E18,".",CHAR(160),1))-1)),  (BIN2DEC(MID(REPT("1",F18)&amp;REPT("0",32-F18),9,8))))&amp;"."&amp;_xlfn.BITAND(  (MID(E18, FIND(CHAR(160),SUBSTITUTE(E18,".",CHAR(160),2))+1,FIND(CHAR(160),SUBSTITUTE(E18,".",CHAR(160),3))-FIND(CHAR(160),SUBSTITUTE(E18,".",CHAR(160),2))-1)),  (BIN2DEC(MID(REPT("1",F18)&amp;REPT("0",32-F18),17,8))))&amp;"."&amp;_xlfn.BITAND(  (MID(E18, FIND(CHAR(160),SUBSTITUTE(E18,".",CHAR(160),3))+1,FIND(CHAR(160),SUBSTITUTE(E18&amp;".",".",CHAR(160),4))-FIND(CHAR(160),SUBSTITUTE(E18,".",CHAR(160),3))-1)),   (BIN2DEC(MID(REPT("1",F18)&amp;REPT("0",32-F18),25,8))))</f>
        <v>192.168.201.0</v>
      </c>
      <c r="H18" t="str">
        <f>BIN2DEC(MID(REPT("1",F18)&amp;REPT("0",32-F18),1,8))&amp;"."&amp;BIN2DEC(MID(REPT("1",F18)&amp;REPT("0",32-F18),9,8))&amp;"."&amp;BIN2DEC(MID(REPT("1",F18)&amp;REPT("0",32-F18),17,8))&amp;"."&amp;BIN2DEC(MID(REPT("1",F18)&amp;REPT("0",32-F18),25,8))</f>
        <v>255.255.255.0</v>
      </c>
      <c r="I18" t="str">
        <f>_xlfn.BITAND(   (LEFT(E18, FIND(CHAR(160),SUBSTITUTE(E18,".",CHAR(160),1))-1)),  (BIN2DEC(MID(REPT("1",F18)&amp;REPT("0",32-F18),1,8))))&amp;"."&amp;_xlfn.BITAND(  (MID(E18, FIND(CHAR(160),SUBSTITUTE(E18,".",CHAR(160),1))+1,FIND(CHAR(160),SUBSTITUTE(E18,".",CHAR(160),2))-FIND(CHAR(160),SUBSTITUTE(E18,".",CHAR(160),1))-1)),  (BIN2DEC(MID(REPT("1",F18)&amp;REPT("0",32-F18),9,8))))&amp;"."&amp;_xlfn.BITAND(  (MID(E18, FIND(CHAR(160),SUBSTITUTE(E18,".",CHAR(160),2))+1,FIND(CHAR(160),SUBSTITUTE(E18,".",CHAR(160),3))-FIND(CHAR(160),SUBSTITUTE(E18,".",CHAR(160),2))-1)),  (BIN2DEC(MID(REPT("1",F18)&amp;REPT("0",32-F18),17,8))))&amp;"."&amp;_xlfn.BITAND(  (MID(E18, FIND(CHAR(160),SUBSTITUTE(E18,".",CHAR(160),3))+1,FIND(CHAR(160),SUBSTITUTE(E18&amp;".",".",CHAR(160),4))-FIND(CHAR(160),SUBSTITUTE(E18,".",CHAR(160),3))-1)),   (BIN2DEC(MID(REPT("1",F18)&amp;REPT("0",32-F18),25,8))))+1</f>
        <v>192.168.201.1</v>
      </c>
      <c r="J18" t="str">
        <f>_xlfn.BITOR(
  (LEFT(E18, FIND(CHAR(160),SUBSTITUTE(E18,".",CHAR(160),1))-1)),
  (255-BIN2DEC(MID(REPT("1",F18)&amp;REPT("0",32-F18),1,8)))
)
&amp;"."&amp;
_xlfn.BITOR(
  (MID(E18, FIND(CHAR(160),SUBSTITUTE(E18,".",CHAR(160),1))+1,FIND(CHAR(160),SUBSTITUTE(E18,".",CHAR(160),2))-FIND(CHAR(160),SUBSTITUTE(E18,".",CHAR(160),1))-1)),
  (255-BIN2DEC(MID(REPT("1",F18)&amp;REPT("0",32-F18),9,8)) )
)
&amp;"."&amp;
_xlfn.BITOR(
  (MID(E18, FIND(CHAR(160),SUBSTITUTE(E18,".",CHAR(160),2))+1,FIND(CHAR(160),SUBSTITUTE(E18,".",CHAR(160),3))-FIND(CHAR(160),SUBSTITUTE(E18,".",CHAR(160),2))-1)),
  (255-BIN2DEC(MID(REPT("1",F18)&amp;REPT("0",32-F18),17,8)))
)
&amp;"."&amp;
_xlfn.BITOR(
  (MID(E18, FIND(CHAR(160),SUBSTITUTE(E18,".",CHAR(160),3))+1,FIND(CHAR(160),SUBSTITUTE(E18&amp;".",".",CHAR(160),4))-FIND(CHAR(160),SUBSTITUTE(E18,".",CHAR(160),3))-1)),
  (255-BIN2DEC(MID(REPT("1",F18)&amp;REPT("0",32-F18),25,8)))
)-1</f>
        <v>192.168.201.254</v>
      </c>
      <c r="K18" cm="1">
        <f t="array" ref="K18">_xlfn.SWITCH(F18, 31,2, 32,1, (2^(32-F18)-2))</f>
        <v>254</v>
      </c>
      <c r="L18" t="str">
        <f>_xlfn.BITOR(
  (LEFT(E18, FIND(CHAR(160),SUBSTITUTE(E18,".",CHAR(160),1))-1)),
  (255-BIN2DEC(MID(REPT("1",F18)&amp;REPT("0",32-F18),1,8)))
)
&amp;"."&amp;
_xlfn.BITOR(
  (MID(E18, FIND(CHAR(160),SUBSTITUTE(E18,".",CHAR(160),1))+1,FIND(CHAR(160),SUBSTITUTE(E18,".",CHAR(160),2))-FIND(CHAR(160),SUBSTITUTE(E18,".",CHAR(160),1))-1)),
  (255-BIN2DEC(MID(REPT("1",F18)&amp;REPT("0",32-F18),9,8)))
)
&amp;"."&amp;
_xlfn.BITOR(
  (MID(E18, FIND(CHAR(160),SUBSTITUTE(E18,".",CHAR(160),2))+1,FIND(CHAR(160),SUBSTITUTE(E18,".",CHAR(160),3))-FIND(CHAR(160),SUBSTITUTE(E18,".",CHAR(160),2))-1)),
  (255-BIN2DEC(MID(REPT("1",F18)&amp;REPT("0",32-F18),17,8)))
)
&amp;"."&amp;
_xlfn.BITOR(
  (MID(E18, FIND(CHAR(160),SUBSTITUTE(E18,".",CHAR(160),3))+1,FIND(CHAR(160),SUBSTITUTE(E18&amp;".",".",CHAR(160),4))-FIND(CHAR(160),SUBSTITUTE(E18,".",CHAR(160),3))-1)),
  (255-BIN2DEC(MID(REPT("1",F18)&amp;REPT("0",32-F18),25,8)))
)</f>
        <v>192.168.201.255</v>
      </c>
      <c r="M18">
        <f>COUNTIF(IPList!F:F,Table1[[#This Row],[Network Address]])</f>
        <v>6</v>
      </c>
      <c r="N18">
        <f>K18-M18</f>
        <v>248</v>
      </c>
    </row>
    <row r="19" spans="1:14" x14ac:dyDescent="0.25">
      <c r="A19" t="s">
        <v>72</v>
      </c>
      <c r="B19" t="s">
        <v>103</v>
      </c>
      <c r="C19">
        <v>202</v>
      </c>
      <c r="D19" t="s">
        <v>104</v>
      </c>
      <c r="E19" t="s">
        <v>23</v>
      </c>
      <c r="F19">
        <v>24</v>
      </c>
      <c r="G19" t="str">
        <f>_xlfn.BITAND(   (LEFT(E19, FIND(CHAR(160),SUBSTITUTE(E19,".",CHAR(160),1))-1)),  (BIN2DEC(MID(REPT("1",F19)&amp;REPT("0",32-F19),1,8))))&amp;"."&amp;_xlfn.BITAND(  (MID(E19, FIND(CHAR(160),SUBSTITUTE(E19,".",CHAR(160),1))+1,FIND(CHAR(160),SUBSTITUTE(E19,".",CHAR(160),2))-FIND(CHAR(160),SUBSTITUTE(E19,".",CHAR(160),1))-1)),  (BIN2DEC(MID(REPT("1",F19)&amp;REPT("0",32-F19),9,8))))&amp;"."&amp;_xlfn.BITAND(  (MID(E19, FIND(CHAR(160),SUBSTITUTE(E19,".",CHAR(160),2))+1,FIND(CHAR(160),SUBSTITUTE(E19,".",CHAR(160),3))-FIND(CHAR(160),SUBSTITUTE(E19,".",CHAR(160),2))-1)),  (BIN2DEC(MID(REPT("1",F19)&amp;REPT("0",32-F19),17,8))))&amp;"."&amp;_xlfn.BITAND(  (MID(E19, FIND(CHAR(160),SUBSTITUTE(E19,".",CHAR(160),3))+1,FIND(CHAR(160),SUBSTITUTE(E19&amp;".",".",CHAR(160),4))-FIND(CHAR(160),SUBSTITUTE(E19,".",CHAR(160),3))-1)),   (BIN2DEC(MID(REPT("1",F19)&amp;REPT("0",32-F19),25,8))))</f>
        <v>192.168.202.0</v>
      </c>
      <c r="H19" t="str">
        <f>BIN2DEC(MID(REPT("1",F19)&amp;REPT("0",32-F19),1,8))&amp;"."&amp;BIN2DEC(MID(REPT("1",F19)&amp;REPT("0",32-F19),9,8))&amp;"."&amp;BIN2DEC(MID(REPT("1",F19)&amp;REPT("0",32-F19),17,8))&amp;"."&amp;BIN2DEC(MID(REPT("1",F19)&amp;REPT("0",32-F19),25,8))</f>
        <v>255.255.255.0</v>
      </c>
      <c r="I19" t="str">
        <f>_xlfn.BITAND(   (LEFT(E19, FIND(CHAR(160),SUBSTITUTE(E19,".",CHAR(160),1))-1)),  (BIN2DEC(MID(REPT("1",F19)&amp;REPT("0",32-F19),1,8))))&amp;"."&amp;_xlfn.BITAND(  (MID(E19, FIND(CHAR(160),SUBSTITUTE(E19,".",CHAR(160),1))+1,FIND(CHAR(160),SUBSTITUTE(E19,".",CHAR(160),2))-FIND(CHAR(160),SUBSTITUTE(E19,".",CHAR(160),1))-1)),  (BIN2DEC(MID(REPT("1",F19)&amp;REPT("0",32-F19),9,8))))&amp;"."&amp;_xlfn.BITAND(  (MID(E19, FIND(CHAR(160),SUBSTITUTE(E19,".",CHAR(160),2))+1,FIND(CHAR(160),SUBSTITUTE(E19,".",CHAR(160),3))-FIND(CHAR(160),SUBSTITUTE(E19,".",CHAR(160),2))-1)),  (BIN2DEC(MID(REPT("1",F19)&amp;REPT("0",32-F19),17,8))))&amp;"."&amp;_xlfn.BITAND(  (MID(E19, FIND(CHAR(160),SUBSTITUTE(E19,".",CHAR(160),3))+1,FIND(CHAR(160),SUBSTITUTE(E19&amp;".",".",CHAR(160),4))-FIND(CHAR(160),SUBSTITUTE(E19,".",CHAR(160),3))-1)),   (BIN2DEC(MID(REPT("1",F19)&amp;REPT("0",32-F19),25,8))))+1</f>
        <v>192.168.202.1</v>
      </c>
      <c r="J19" t="str">
        <f>_xlfn.BITOR(
  (LEFT(E19, FIND(CHAR(160),SUBSTITUTE(E19,".",CHAR(160),1))-1)),
  (255-BIN2DEC(MID(REPT("1",F19)&amp;REPT("0",32-F19),1,8)))
)
&amp;"."&amp;
_xlfn.BITOR(
  (MID(E19, FIND(CHAR(160),SUBSTITUTE(E19,".",CHAR(160),1))+1,FIND(CHAR(160),SUBSTITUTE(E19,".",CHAR(160),2))-FIND(CHAR(160),SUBSTITUTE(E19,".",CHAR(160),1))-1)),
  (255-BIN2DEC(MID(REPT("1",F19)&amp;REPT("0",32-F19),9,8)) )
)
&amp;"."&amp;
_xlfn.BITOR(
  (MID(E19, FIND(CHAR(160),SUBSTITUTE(E19,".",CHAR(160),2))+1,FIND(CHAR(160),SUBSTITUTE(E19,".",CHAR(160),3))-FIND(CHAR(160),SUBSTITUTE(E19,".",CHAR(160),2))-1)),
  (255-BIN2DEC(MID(REPT("1",F19)&amp;REPT("0",32-F19),17,8)))
)
&amp;"."&amp;
_xlfn.BITOR(
  (MID(E19, FIND(CHAR(160),SUBSTITUTE(E19,".",CHAR(160),3))+1,FIND(CHAR(160),SUBSTITUTE(E19&amp;".",".",CHAR(160),4))-FIND(CHAR(160),SUBSTITUTE(E19,".",CHAR(160),3))-1)),
  (255-BIN2DEC(MID(REPT("1",F19)&amp;REPT("0",32-F19),25,8)))
)-1</f>
        <v>192.168.202.254</v>
      </c>
      <c r="K19" cm="1">
        <f t="array" ref="K19">_xlfn.SWITCH(F19, 31,2, 32,1, (2^(32-F19)-2))</f>
        <v>254</v>
      </c>
      <c r="L19" t="str">
        <f>_xlfn.BITOR(
  (LEFT(E19, FIND(CHAR(160),SUBSTITUTE(E19,".",CHAR(160),1))-1)),
  (255-BIN2DEC(MID(REPT("1",F19)&amp;REPT("0",32-F19),1,8)))
)
&amp;"."&amp;
_xlfn.BITOR(
  (MID(E19, FIND(CHAR(160),SUBSTITUTE(E19,".",CHAR(160),1))+1,FIND(CHAR(160),SUBSTITUTE(E19,".",CHAR(160),2))-FIND(CHAR(160),SUBSTITUTE(E19,".",CHAR(160),1))-1)),
  (255-BIN2DEC(MID(REPT("1",F19)&amp;REPT("0",32-F19),9,8)))
)
&amp;"."&amp;
_xlfn.BITOR(
  (MID(E19, FIND(CHAR(160),SUBSTITUTE(E19,".",CHAR(160),2))+1,FIND(CHAR(160),SUBSTITUTE(E19,".",CHAR(160),3))-FIND(CHAR(160),SUBSTITUTE(E19,".",CHAR(160),2))-1)),
  (255-BIN2DEC(MID(REPT("1",F19)&amp;REPT("0",32-F19),17,8)))
)
&amp;"."&amp;
_xlfn.BITOR(
  (MID(E19, FIND(CHAR(160),SUBSTITUTE(E19,".",CHAR(160),3))+1,FIND(CHAR(160),SUBSTITUTE(E19&amp;".",".",CHAR(160),4))-FIND(CHAR(160),SUBSTITUTE(E19,".",CHAR(160),3))-1)),
  (255-BIN2DEC(MID(REPT("1",F19)&amp;REPT("0",32-F19),25,8)))
)</f>
        <v>192.168.202.255</v>
      </c>
      <c r="M19">
        <f>COUNTIF(IPList!F:F,Table1[[#This Row],[Network Address]])</f>
        <v>0</v>
      </c>
      <c r="N19">
        <f>K19-M19</f>
        <v>254</v>
      </c>
    </row>
    <row r="20" spans="1:14" x14ac:dyDescent="0.25">
      <c r="A20" t="s">
        <v>72</v>
      </c>
      <c r="B20" t="s">
        <v>105</v>
      </c>
      <c r="C20">
        <v>203</v>
      </c>
      <c r="D20" t="s">
        <v>106</v>
      </c>
      <c r="E20" t="s">
        <v>73</v>
      </c>
      <c r="F20">
        <v>24</v>
      </c>
      <c r="G20" t="str">
        <f>_xlfn.BITAND(   (LEFT(E20, FIND(CHAR(160),SUBSTITUTE(E20,".",CHAR(160),1))-1)),  (BIN2DEC(MID(REPT("1",F20)&amp;REPT("0",32-F20),1,8))))&amp;"."&amp;_xlfn.BITAND(  (MID(E20, FIND(CHAR(160),SUBSTITUTE(E20,".",CHAR(160),1))+1,FIND(CHAR(160),SUBSTITUTE(E20,".",CHAR(160),2))-FIND(CHAR(160),SUBSTITUTE(E20,".",CHAR(160),1))-1)),  (BIN2DEC(MID(REPT("1",F20)&amp;REPT("0",32-F20),9,8))))&amp;"."&amp;_xlfn.BITAND(  (MID(E20, FIND(CHAR(160),SUBSTITUTE(E20,".",CHAR(160),2))+1,FIND(CHAR(160),SUBSTITUTE(E20,".",CHAR(160),3))-FIND(CHAR(160),SUBSTITUTE(E20,".",CHAR(160),2))-1)),  (BIN2DEC(MID(REPT("1",F20)&amp;REPT("0",32-F20),17,8))))&amp;"."&amp;_xlfn.BITAND(  (MID(E20, FIND(CHAR(160),SUBSTITUTE(E20,".",CHAR(160),3))+1,FIND(CHAR(160),SUBSTITUTE(E20&amp;".",".",CHAR(160),4))-FIND(CHAR(160),SUBSTITUTE(E20,".",CHAR(160),3))-1)),   (BIN2DEC(MID(REPT("1",F20)&amp;REPT("0",32-F20),25,8))))</f>
        <v>192.168.203.0</v>
      </c>
      <c r="H20" t="str">
        <f>BIN2DEC(MID(REPT("1",F20)&amp;REPT("0",32-F20),1,8))&amp;"."&amp;BIN2DEC(MID(REPT("1",F20)&amp;REPT("0",32-F20),9,8))&amp;"."&amp;BIN2DEC(MID(REPT("1",F20)&amp;REPT("0",32-F20),17,8))&amp;"."&amp;BIN2DEC(MID(REPT("1",F20)&amp;REPT("0",32-F20),25,8))</f>
        <v>255.255.255.0</v>
      </c>
      <c r="I20" t="str">
        <f>_xlfn.BITAND(   (LEFT(E20, FIND(CHAR(160),SUBSTITUTE(E20,".",CHAR(160),1))-1)),  (BIN2DEC(MID(REPT("1",F20)&amp;REPT("0",32-F20),1,8))))&amp;"."&amp;_xlfn.BITAND(  (MID(E20, FIND(CHAR(160),SUBSTITUTE(E20,".",CHAR(160),1))+1,FIND(CHAR(160),SUBSTITUTE(E20,".",CHAR(160),2))-FIND(CHAR(160),SUBSTITUTE(E20,".",CHAR(160),1))-1)),  (BIN2DEC(MID(REPT("1",F20)&amp;REPT("0",32-F20),9,8))))&amp;"."&amp;_xlfn.BITAND(  (MID(E20, FIND(CHAR(160),SUBSTITUTE(E20,".",CHAR(160),2))+1,FIND(CHAR(160),SUBSTITUTE(E20,".",CHAR(160),3))-FIND(CHAR(160),SUBSTITUTE(E20,".",CHAR(160),2))-1)),  (BIN2DEC(MID(REPT("1",F20)&amp;REPT("0",32-F20),17,8))))&amp;"."&amp;_xlfn.BITAND(  (MID(E20, FIND(CHAR(160),SUBSTITUTE(E20,".",CHAR(160),3))+1,FIND(CHAR(160),SUBSTITUTE(E20&amp;".",".",CHAR(160),4))-FIND(CHAR(160),SUBSTITUTE(E20,".",CHAR(160),3))-1)),   (BIN2DEC(MID(REPT("1",F20)&amp;REPT("0",32-F20),25,8))))+1</f>
        <v>192.168.203.1</v>
      </c>
      <c r="J20" t="str">
        <f>_xlfn.BITOR(
  (LEFT(E20, FIND(CHAR(160),SUBSTITUTE(E20,".",CHAR(160),1))-1)),
  (255-BIN2DEC(MID(REPT("1",F20)&amp;REPT("0",32-F20),1,8)))
)
&amp;"."&amp;
_xlfn.BITOR(
  (MID(E20, FIND(CHAR(160),SUBSTITUTE(E20,".",CHAR(160),1))+1,FIND(CHAR(160),SUBSTITUTE(E20,".",CHAR(160),2))-FIND(CHAR(160),SUBSTITUTE(E20,".",CHAR(160),1))-1)),
  (255-BIN2DEC(MID(REPT("1",F20)&amp;REPT("0",32-F20),9,8)) )
)
&amp;"."&amp;
_xlfn.BITOR(
  (MID(E20, FIND(CHAR(160),SUBSTITUTE(E20,".",CHAR(160),2))+1,FIND(CHAR(160),SUBSTITUTE(E20,".",CHAR(160),3))-FIND(CHAR(160),SUBSTITUTE(E20,".",CHAR(160),2))-1)),
  (255-BIN2DEC(MID(REPT("1",F20)&amp;REPT("0",32-F20),17,8)))
)
&amp;"."&amp;
_xlfn.BITOR(
  (MID(E20, FIND(CHAR(160),SUBSTITUTE(E20,".",CHAR(160),3))+1,FIND(CHAR(160),SUBSTITUTE(E20&amp;".",".",CHAR(160),4))-FIND(CHAR(160),SUBSTITUTE(E20,".",CHAR(160),3))-1)),
  (255-BIN2DEC(MID(REPT("1",F20)&amp;REPT("0",32-F20),25,8)))
)-1</f>
        <v>192.168.203.254</v>
      </c>
      <c r="K20" cm="1">
        <f t="array" ref="K20">_xlfn.SWITCH(F20, 31,2, 32,1, (2^(32-F20)-2))</f>
        <v>254</v>
      </c>
      <c r="L20" t="str">
        <f>_xlfn.BITOR(
  (LEFT(E20, FIND(CHAR(160),SUBSTITUTE(E20,".",CHAR(160),1))-1)),
  (255-BIN2DEC(MID(REPT("1",F20)&amp;REPT("0",32-F20),1,8)))
)
&amp;"."&amp;
_xlfn.BITOR(
  (MID(E20, FIND(CHAR(160),SUBSTITUTE(E20,".",CHAR(160),1))+1,FIND(CHAR(160),SUBSTITUTE(E20,".",CHAR(160),2))-FIND(CHAR(160),SUBSTITUTE(E20,".",CHAR(160),1))-1)),
  (255-BIN2DEC(MID(REPT("1",F20)&amp;REPT("0",32-F20),9,8)))
)
&amp;"."&amp;
_xlfn.BITOR(
  (MID(E20, FIND(CHAR(160),SUBSTITUTE(E20,".",CHAR(160),2))+1,FIND(CHAR(160),SUBSTITUTE(E20,".",CHAR(160),3))-FIND(CHAR(160),SUBSTITUTE(E20,".",CHAR(160),2))-1)),
  (255-BIN2DEC(MID(REPT("1",F20)&amp;REPT("0",32-F20),17,8)))
)
&amp;"."&amp;
_xlfn.BITOR(
  (MID(E20, FIND(CHAR(160),SUBSTITUTE(E20,".",CHAR(160),3))+1,FIND(CHAR(160),SUBSTITUTE(E20&amp;".",".",CHAR(160),4))-FIND(CHAR(160),SUBSTITUTE(E20,".",CHAR(160),3))-1)),
  (255-BIN2DEC(MID(REPT("1",F20)&amp;REPT("0",32-F20),25,8)))
)</f>
        <v>192.168.203.255</v>
      </c>
      <c r="M20">
        <f>COUNTIF(IPList!F:F,Table1[[#This Row],[Network Address]])</f>
        <v>0</v>
      </c>
      <c r="N20">
        <f>K20-M20</f>
        <v>254</v>
      </c>
    </row>
    <row r="21" spans="1:14" x14ac:dyDescent="0.25">
      <c r="A21" t="s">
        <v>72</v>
      </c>
      <c r="C21">
        <v>204</v>
      </c>
      <c r="E21" t="s">
        <v>74</v>
      </c>
      <c r="F21">
        <v>24</v>
      </c>
      <c r="G21" t="str">
        <f>_xlfn.BITAND(   (LEFT(E21, FIND(CHAR(160),SUBSTITUTE(E21,".",CHAR(160),1))-1)),  (BIN2DEC(MID(REPT("1",F21)&amp;REPT("0",32-F21),1,8))))&amp;"."&amp;_xlfn.BITAND(  (MID(E21, FIND(CHAR(160),SUBSTITUTE(E21,".",CHAR(160),1))+1,FIND(CHAR(160),SUBSTITUTE(E21,".",CHAR(160),2))-FIND(CHAR(160),SUBSTITUTE(E21,".",CHAR(160),1))-1)),  (BIN2DEC(MID(REPT("1",F21)&amp;REPT("0",32-F21),9,8))))&amp;"."&amp;_xlfn.BITAND(  (MID(E21, FIND(CHAR(160),SUBSTITUTE(E21,".",CHAR(160),2))+1,FIND(CHAR(160),SUBSTITUTE(E21,".",CHAR(160),3))-FIND(CHAR(160),SUBSTITUTE(E21,".",CHAR(160),2))-1)),  (BIN2DEC(MID(REPT("1",F21)&amp;REPT("0",32-F21),17,8))))&amp;"."&amp;_xlfn.BITAND(  (MID(E21, FIND(CHAR(160),SUBSTITUTE(E21,".",CHAR(160),3))+1,FIND(CHAR(160),SUBSTITUTE(E21&amp;".",".",CHAR(160),4))-FIND(CHAR(160),SUBSTITUTE(E21,".",CHAR(160),3))-1)),   (BIN2DEC(MID(REPT("1",F21)&amp;REPT("0",32-F21),25,8))))</f>
        <v>192.168.204.0</v>
      </c>
      <c r="H21" t="str">
        <f>BIN2DEC(MID(REPT("1",F21)&amp;REPT("0",32-F21),1,8))&amp;"."&amp;BIN2DEC(MID(REPT("1",F21)&amp;REPT("0",32-F21),9,8))&amp;"."&amp;BIN2DEC(MID(REPT("1",F21)&amp;REPT("0",32-F21),17,8))&amp;"."&amp;BIN2DEC(MID(REPT("1",F21)&amp;REPT("0",32-F21),25,8))</f>
        <v>255.255.255.0</v>
      </c>
      <c r="I21" t="str">
        <f>_xlfn.BITAND(   (LEFT(E21, FIND(CHAR(160),SUBSTITUTE(E21,".",CHAR(160),1))-1)),  (BIN2DEC(MID(REPT("1",F21)&amp;REPT("0",32-F21),1,8))))&amp;"."&amp;_xlfn.BITAND(  (MID(E21, FIND(CHAR(160),SUBSTITUTE(E21,".",CHAR(160),1))+1,FIND(CHAR(160),SUBSTITUTE(E21,".",CHAR(160),2))-FIND(CHAR(160),SUBSTITUTE(E21,".",CHAR(160),1))-1)),  (BIN2DEC(MID(REPT("1",F21)&amp;REPT("0",32-F21),9,8))))&amp;"."&amp;_xlfn.BITAND(  (MID(E21, FIND(CHAR(160),SUBSTITUTE(E21,".",CHAR(160),2))+1,FIND(CHAR(160),SUBSTITUTE(E21,".",CHAR(160),3))-FIND(CHAR(160),SUBSTITUTE(E21,".",CHAR(160),2))-1)),  (BIN2DEC(MID(REPT("1",F21)&amp;REPT("0",32-F21),17,8))))&amp;"."&amp;_xlfn.BITAND(  (MID(E21, FIND(CHAR(160),SUBSTITUTE(E21,".",CHAR(160),3))+1,FIND(CHAR(160),SUBSTITUTE(E21&amp;".",".",CHAR(160),4))-FIND(CHAR(160),SUBSTITUTE(E21,".",CHAR(160),3))-1)),   (BIN2DEC(MID(REPT("1",F21)&amp;REPT("0",32-F21),25,8))))+1</f>
        <v>192.168.204.1</v>
      </c>
      <c r="J21" t="str">
        <f>_xlfn.BITOR(
  (LEFT(E21, FIND(CHAR(160),SUBSTITUTE(E21,".",CHAR(160),1))-1)),
  (255-BIN2DEC(MID(REPT("1",F21)&amp;REPT("0",32-F21),1,8)))
)
&amp;"."&amp;
_xlfn.BITOR(
  (MID(E21, FIND(CHAR(160),SUBSTITUTE(E21,".",CHAR(160),1))+1,FIND(CHAR(160),SUBSTITUTE(E21,".",CHAR(160),2))-FIND(CHAR(160),SUBSTITUTE(E21,".",CHAR(160),1))-1)),
  (255-BIN2DEC(MID(REPT("1",F21)&amp;REPT("0",32-F21),9,8)) )
)
&amp;"."&amp;
_xlfn.BITOR(
  (MID(E21, FIND(CHAR(160),SUBSTITUTE(E21,".",CHAR(160),2))+1,FIND(CHAR(160),SUBSTITUTE(E21,".",CHAR(160),3))-FIND(CHAR(160),SUBSTITUTE(E21,".",CHAR(160),2))-1)),
  (255-BIN2DEC(MID(REPT("1",F21)&amp;REPT("0",32-F21),17,8)))
)
&amp;"."&amp;
_xlfn.BITOR(
  (MID(E21, FIND(CHAR(160),SUBSTITUTE(E21,".",CHAR(160),3))+1,FIND(CHAR(160),SUBSTITUTE(E21&amp;".",".",CHAR(160),4))-FIND(CHAR(160),SUBSTITUTE(E21,".",CHAR(160),3))-1)),
  (255-BIN2DEC(MID(REPT("1",F21)&amp;REPT("0",32-F21),25,8)))
)-1</f>
        <v>192.168.204.254</v>
      </c>
      <c r="K21" cm="1">
        <f t="array" ref="K21">_xlfn.SWITCH(F21, 31,2, 32,1, (2^(32-F21)-2))</f>
        <v>254</v>
      </c>
      <c r="L21" t="str">
        <f>_xlfn.BITOR(
  (LEFT(E21, FIND(CHAR(160),SUBSTITUTE(E21,".",CHAR(160),1))-1)),
  (255-BIN2DEC(MID(REPT("1",F21)&amp;REPT("0",32-F21),1,8)))
)
&amp;"."&amp;
_xlfn.BITOR(
  (MID(E21, FIND(CHAR(160),SUBSTITUTE(E21,".",CHAR(160),1))+1,FIND(CHAR(160),SUBSTITUTE(E21,".",CHAR(160),2))-FIND(CHAR(160),SUBSTITUTE(E21,".",CHAR(160),1))-1)),
  (255-BIN2DEC(MID(REPT("1",F21)&amp;REPT("0",32-F21),9,8)))
)
&amp;"."&amp;
_xlfn.BITOR(
  (MID(E21, FIND(CHAR(160),SUBSTITUTE(E21,".",CHAR(160),2))+1,FIND(CHAR(160),SUBSTITUTE(E21,".",CHAR(160),3))-FIND(CHAR(160),SUBSTITUTE(E21,".",CHAR(160),2))-1)),
  (255-BIN2DEC(MID(REPT("1",F21)&amp;REPT("0",32-F21),17,8)))
)
&amp;"."&amp;
_xlfn.BITOR(
  (MID(E21, FIND(CHAR(160),SUBSTITUTE(E21,".",CHAR(160),3))+1,FIND(CHAR(160),SUBSTITUTE(E21&amp;".",".",CHAR(160),4))-FIND(CHAR(160),SUBSTITUTE(E21,".",CHAR(160),3))-1)),
  (255-BIN2DEC(MID(REPT("1",F21)&amp;REPT("0",32-F21),25,8)))
)</f>
        <v>192.168.204.255</v>
      </c>
      <c r="M21">
        <f>COUNTIF(IPList!F:F,Table1[[#This Row],[Network Address]])</f>
        <v>0</v>
      </c>
      <c r="N21">
        <f>K21-M21</f>
        <v>254</v>
      </c>
    </row>
    <row r="22" spans="1:14" x14ac:dyDescent="0.25">
      <c r="A22" t="s">
        <v>72</v>
      </c>
      <c r="B22" t="s">
        <v>190</v>
      </c>
      <c r="C22">
        <v>205</v>
      </c>
      <c r="D22" t="s">
        <v>191</v>
      </c>
      <c r="E22" t="s">
        <v>75</v>
      </c>
      <c r="F22">
        <v>24</v>
      </c>
      <c r="G22" t="str">
        <f>_xlfn.BITAND(   (LEFT(E22, FIND(CHAR(160),SUBSTITUTE(E22,".",CHAR(160),1))-1)),  (BIN2DEC(MID(REPT("1",F22)&amp;REPT("0",32-F22),1,8))))&amp;"."&amp;_xlfn.BITAND(  (MID(E22, FIND(CHAR(160),SUBSTITUTE(E22,".",CHAR(160),1))+1,FIND(CHAR(160),SUBSTITUTE(E22,".",CHAR(160),2))-FIND(CHAR(160),SUBSTITUTE(E22,".",CHAR(160),1))-1)),  (BIN2DEC(MID(REPT("1",F22)&amp;REPT("0",32-F22),9,8))))&amp;"."&amp;_xlfn.BITAND(  (MID(E22, FIND(CHAR(160),SUBSTITUTE(E22,".",CHAR(160),2))+1,FIND(CHAR(160),SUBSTITUTE(E22,".",CHAR(160),3))-FIND(CHAR(160),SUBSTITUTE(E22,".",CHAR(160),2))-1)),  (BIN2DEC(MID(REPT("1",F22)&amp;REPT("0",32-F22),17,8))))&amp;"."&amp;_xlfn.BITAND(  (MID(E22, FIND(CHAR(160),SUBSTITUTE(E22,".",CHAR(160),3))+1,FIND(CHAR(160),SUBSTITUTE(E22&amp;".",".",CHAR(160),4))-FIND(CHAR(160),SUBSTITUTE(E22,".",CHAR(160),3))-1)),   (BIN2DEC(MID(REPT("1",F22)&amp;REPT("0",32-F22),25,8))))</f>
        <v>192.168.205.0</v>
      </c>
      <c r="H22" t="str">
        <f>BIN2DEC(MID(REPT("1",F22)&amp;REPT("0",32-F22),1,8))&amp;"."&amp;BIN2DEC(MID(REPT("1",F22)&amp;REPT("0",32-F22),9,8))&amp;"."&amp;BIN2DEC(MID(REPT("1",F22)&amp;REPT("0",32-F22),17,8))&amp;"."&amp;BIN2DEC(MID(REPT("1",F22)&amp;REPT("0",32-F22),25,8))</f>
        <v>255.255.255.0</v>
      </c>
      <c r="I22" t="str">
        <f>_xlfn.BITAND(   (LEFT(E22, FIND(CHAR(160),SUBSTITUTE(E22,".",CHAR(160),1))-1)),  (BIN2DEC(MID(REPT("1",F22)&amp;REPT("0",32-F22),1,8))))&amp;"."&amp;_xlfn.BITAND(  (MID(E22, FIND(CHAR(160),SUBSTITUTE(E22,".",CHAR(160),1))+1,FIND(CHAR(160),SUBSTITUTE(E22,".",CHAR(160),2))-FIND(CHAR(160),SUBSTITUTE(E22,".",CHAR(160),1))-1)),  (BIN2DEC(MID(REPT("1",F22)&amp;REPT("0",32-F22),9,8))))&amp;"."&amp;_xlfn.BITAND(  (MID(E22, FIND(CHAR(160),SUBSTITUTE(E22,".",CHAR(160),2))+1,FIND(CHAR(160),SUBSTITUTE(E22,".",CHAR(160),3))-FIND(CHAR(160),SUBSTITUTE(E22,".",CHAR(160),2))-1)),  (BIN2DEC(MID(REPT("1",F22)&amp;REPT("0",32-F22),17,8))))&amp;"."&amp;_xlfn.BITAND(  (MID(E22, FIND(CHAR(160),SUBSTITUTE(E22,".",CHAR(160),3))+1,FIND(CHAR(160),SUBSTITUTE(E22&amp;".",".",CHAR(160),4))-FIND(CHAR(160),SUBSTITUTE(E22,".",CHAR(160),3))-1)),   (BIN2DEC(MID(REPT("1",F22)&amp;REPT("0",32-F22),25,8))))+1</f>
        <v>192.168.205.1</v>
      </c>
      <c r="J22" t="str">
        <f>_xlfn.BITOR(
  (LEFT(E22, FIND(CHAR(160),SUBSTITUTE(E22,".",CHAR(160),1))-1)),
  (255-BIN2DEC(MID(REPT("1",F22)&amp;REPT("0",32-F22),1,8)))
)
&amp;"."&amp;
_xlfn.BITOR(
  (MID(E22, FIND(CHAR(160),SUBSTITUTE(E22,".",CHAR(160),1))+1,FIND(CHAR(160),SUBSTITUTE(E22,".",CHAR(160),2))-FIND(CHAR(160),SUBSTITUTE(E22,".",CHAR(160),1))-1)),
  (255-BIN2DEC(MID(REPT("1",F22)&amp;REPT("0",32-F22),9,8)) )
)
&amp;"."&amp;
_xlfn.BITOR(
  (MID(E22, FIND(CHAR(160),SUBSTITUTE(E22,".",CHAR(160),2))+1,FIND(CHAR(160),SUBSTITUTE(E22,".",CHAR(160),3))-FIND(CHAR(160),SUBSTITUTE(E22,".",CHAR(160),2))-1)),
  (255-BIN2DEC(MID(REPT("1",F22)&amp;REPT("0",32-F22),17,8)))
)
&amp;"."&amp;
_xlfn.BITOR(
  (MID(E22, FIND(CHAR(160),SUBSTITUTE(E22,".",CHAR(160),3))+1,FIND(CHAR(160),SUBSTITUTE(E22&amp;".",".",CHAR(160),4))-FIND(CHAR(160),SUBSTITUTE(E22,".",CHAR(160),3))-1)),
  (255-BIN2DEC(MID(REPT("1",F22)&amp;REPT("0",32-F22),25,8)))
)-1</f>
        <v>192.168.205.254</v>
      </c>
      <c r="K22" cm="1">
        <f t="array" ref="K22">_xlfn.SWITCH(F22, 31,2, 32,1, (2^(32-F22)-2))</f>
        <v>254</v>
      </c>
      <c r="L22" t="str">
        <f>_xlfn.BITOR(
  (LEFT(E22, FIND(CHAR(160),SUBSTITUTE(E22,".",CHAR(160),1))-1)),
  (255-BIN2DEC(MID(REPT("1",F22)&amp;REPT("0",32-F22),1,8)))
)
&amp;"."&amp;
_xlfn.BITOR(
  (MID(E22, FIND(CHAR(160),SUBSTITUTE(E22,".",CHAR(160),1))+1,FIND(CHAR(160),SUBSTITUTE(E22,".",CHAR(160),2))-FIND(CHAR(160),SUBSTITUTE(E22,".",CHAR(160),1))-1)),
  (255-BIN2DEC(MID(REPT("1",F22)&amp;REPT("0",32-F22),9,8)))
)
&amp;"."&amp;
_xlfn.BITOR(
  (MID(E22, FIND(CHAR(160),SUBSTITUTE(E22,".",CHAR(160),2))+1,FIND(CHAR(160),SUBSTITUTE(E22,".",CHAR(160),3))-FIND(CHAR(160),SUBSTITUTE(E22,".",CHAR(160),2))-1)),
  (255-BIN2DEC(MID(REPT("1",F22)&amp;REPT("0",32-F22),17,8)))
)
&amp;"."&amp;
_xlfn.BITOR(
  (MID(E22, FIND(CHAR(160),SUBSTITUTE(E22,".",CHAR(160),3))+1,FIND(CHAR(160),SUBSTITUTE(E22&amp;".",".",CHAR(160),4))-FIND(CHAR(160),SUBSTITUTE(E22,".",CHAR(160),3))-1)),
  (255-BIN2DEC(MID(REPT("1",F22)&amp;REPT("0",32-F22),25,8)))
)</f>
        <v>192.168.205.255</v>
      </c>
      <c r="M22">
        <f>COUNTIF(IPList!F:F,Table1[[#This Row],[Network Address]])</f>
        <v>2</v>
      </c>
      <c r="N22">
        <f>K22-M22</f>
        <v>252</v>
      </c>
    </row>
    <row r="23" spans="1:14" x14ac:dyDescent="0.25">
      <c r="A23" t="s">
        <v>72</v>
      </c>
      <c r="C23">
        <v>206</v>
      </c>
      <c r="E23" t="s">
        <v>76</v>
      </c>
      <c r="F23">
        <v>24</v>
      </c>
      <c r="G23" t="str">
        <f>_xlfn.BITAND(   (LEFT(E23, FIND(CHAR(160),SUBSTITUTE(E23,".",CHAR(160),1))-1)),  (BIN2DEC(MID(REPT("1",F23)&amp;REPT("0",32-F23),1,8))))&amp;"."&amp;_xlfn.BITAND(  (MID(E23, FIND(CHAR(160),SUBSTITUTE(E23,".",CHAR(160),1))+1,FIND(CHAR(160),SUBSTITUTE(E23,".",CHAR(160),2))-FIND(CHAR(160),SUBSTITUTE(E23,".",CHAR(160),1))-1)),  (BIN2DEC(MID(REPT("1",F23)&amp;REPT("0",32-F23),9,8))))&amp;"."&amp;_xlfn.BITAND(  (MID(E23, FIND(CHAR(160),SUBSTITUTE(E23,".",CHAR(160),2))+1,FIND(CHAR(160),SUBSTITUTE(E23,".",CHAR(160),3))-FIND(CHAR(160),SUBSTITUTE(E23,".",CHAR(160),2))-1)),  (BIN2DEC(MID(REPT("1",F23)&amp;REPT("0",32-F23),17,8))))&amp;"."&amp;_xlfn.BITAND(  (MID(E23, FIND(CHAR(160),SUBSTITUTE(E23,".",CHAR(160),3))+1,FIND(CHAR(160),SUBSTITUTE(E23&amp;".",".",CHAR(160),4))-FIND(CHAR(160),SUBSTITUTE(E23,".",CHAR(160),3))-1)),   (BIN2DEC(MID(REPT("1",F23)&amp;REPT("0",32-F23),25,8))))</f>
        <v>192.168.206.0</v>
      </c>
      <c r="H23" t="str">
        <f>BIN2DEC(MID(REPT("1",F23)&amp;REPT("0",32-F23),1,8))&amp;"."&amp;BIN2DEC(MID(REPT("1",F23)&amp;REPT("0",32-F23),9,8))&amp;"."&amp;BIN2DEC(MID(REPT("1",F23)&amp;REPT("0",32-F23),17,8))&amp;"."&amp;BIN2DEC(MID(REPT("1",F23)&amp;REPT("0",32-F23),25,8))</f>
        <v>255.255.255.0</v>
      </c>
      <c r="I23" t="str">
        <f>_xlfn.BITAND(   (LEFT(E23, FIND(CHAR(160),SUBSTITUTE(E23,".",CHAR(160),1))-1)),  (BIN2DEC(MID(REPT("1",F23)&amp;REPT("0",32-F23),1,8))))&amp;"."&amp;_xlfn.BITAND(  (MID(E23, FIND(CHAR(160),SUBSTITUTE(E23,".",CHAR(160),1))+1,FIND(CHAR(160),SUBSTITUTE(E23,".",CHAR(160),2))-FIND(CHAR(160),SUBSTITUTE(E23,".",CHAR(160),1))-1)),  (BIN2DEC(MID(REPT("1",F23)&amp;REPT("0",32-F23),9,8))))&amp;"."&amp;_xlfn.BITAND(  (MID(E23, FIND(CHAR(160),SUBSTITUTE(E23,".",CHAR(160),2))+1,FIND(CHAR(160),SUBSTITUTE(E23,".",CHAR(160),3))-FIND(CHAR(160),SUBSTITUTE(E23,".",CHAR(160),2))-1)),  (BIN2DEC(MID(REPT("1",F23)&amp;REPT("0",32-F23),17,8))))&amp;"."&amp;_xlfn.BITAND(  (MID(E23, FIND(CHAR(160),SUBSTITUTE(E23,".",CHAR(160),3))+1,FIND(CHAR(160),SUBSTITUTE(E23&amp;".",".",CHAR(160),4))-FIND(CHAR(160),SUBSTITUTE(E23,".",CHAR(160),3))-1)),   (BIN2DEC(MID(REPT("1",F23)&amp;REPT("0",32-F23),25,8))))+1</f>
        <v>192.168.206.1</v>
      </c>
      <c r="J23" t="str">
        <f>_xlfn.BITOR(
  (LEFT(E23, FIND(CHAR(160),SUBSTITUTE(E23,".",CHAR(160),1))-1)),
  (255-BIN2DEC(MID(REPT("1",F23)&amp;REPT("0",32-F23),1,8)))
)
&amp;"."&amp;
_xlfn.BITOR(
  (MID(E23, FIND(CHAR(160),SUBSTITUTE(E23,".",CHAR(160),1))+1,FIND(CHAR(160),SUBSTITUTE(E23,".",CHAR(160),2))-FIND(CHAR(160),SUBSTITUTE(E23,".",CHAR(160),1))-1)),
  (255-BIN2DEC(MID(REPT("1",F23)&amp;REPT("0",32-F23),9,8)) )
)
&amp;"."&amp;
_xlfn.BITOR(
  (MID(E23, FIND(CHAR(160),SUBSTITUTE(E23,".",CHAR(160),2))+1,FIND(CHAR(160),SUBSTITUTE(E23,".",CHAR(160),3))-FIND(CHAR(160),SUBSTITUTE(E23,".",CHAR(160),2))-1)),
  (255-BIN2DEC(MID(REPT("1",F23)&amp;REPT("0",32-F23),17,8)))
)
&amp;"."&amp;
_xlfn.BITOR(
  (MID(E23, FIND(CHAR(160),SUBSTITUTE(E23,".",CHAR(160),3))+1,FIND(CHAR(160),SUBSTITUTE(E23&amp;".",".",CHAR(160),4))-FIND(CHAR(160),SUBSTITUTE(E23,".",CHAR(160),3))-1)),
  (255-BIN2DEC(MID(REPT("1",F23)&amp;REPT("0",32-F23),25,8)))
)-1</f>
        <v>192.168.206.254</v>
      </c>
      <c r="K23" cm="1">
        <f t="array" ref="K23">_xlfn.SWITCH(F23, 31,2, 32,1, (2^(32-F23)-2))</f>
        <v>254</v>
      </c>
      <c r="L23" t="str">
        <f>_xlfn.BITOR(
  (LEFT(E23, FIND(CHAR(160),SUBSTITUTE(E23,".",CHAR(160),1))-1)),
  (255-BIN2DEC(MID(REPT("1",F23)&amp;REPT("0",32-F23),1,8)))
)
&amp;"."&amp;
_xlfn.BITOR(
  (MID(E23, FIND(CHAR(160),SUBSTITUTE(E23,".",CHAR(160),1))+1,FIND(CHAR(160),SUBSTITUTE(E23,".",CHAR(160),2))-FIND(CHAR(160),SUBSTITUTE(E23,".",CHAR(160),1))-1)),
  (255-BIN2DEC(MID(REPT("1",F23)&amp;REPT("0",32-F23),9,8)))
)
&amp;"."&amp;
_xlfn.BITOR(
  (MID(E23, FIND(CHAR(160),SUBSTITUTE(E23,".",CHAR(160),2))+1,FIND(CHAR(160),SUBSTITUTE(E23,".",CHAR(160),3))-FIND(CHAR(160),SUBSTITUTE(E23,".",CHAR(160),2))-1)),
  (255-BIN2DEC(MID(REPT("1",F23)&amp;REPT("0",32-F23),17,8)))
)
&amp;"."&amp;
_xlfn.BITOR(
  (MID(E23, FIND(CHAR(160),SUBSTITUTE(E23,".",CHAR(160),3))+1,FIND(CHAR(160),SUBSTITUTE(E23&amp;".",".",CHAR(160),4))-FIND(CHAR(160),SUBSTITUTE(E23,".",CHAR(160),3))-1)),
  (255-BIN2DEC(MID(REPT("1",F23)&amp;REPT("0",32-F23),25,8)))
)</f>
        <v>192.168.206.255</v>
      </c>
      <c r="M23">
        <f>COUNTIF(IPList!F:F,Table1[[#This Row],[Network Address]])</f>
        <v>0</v>
      </c>
      <c r="N23">
        <f>K23-M23</f>
        <v>254</v>
      </c>
    </row>
    <row r="24" spans="1:14" x14ac:dyDescent="0.25">
      <c r="A24" t="s">
        <v>72</v>
      </c>
      <c r="C24">
        <v>207</v>
      </c>
      <c r="E24" t="s">
        <v>77</v>
      </c>
      <c r="F24">
        <v>24</v>
      </c>
      <c r="G24" t="str">
        <f>_xlfn.BITAND(   (LEFT(E24, FIND(CHAR(160),SUBSTITUTE(E24,".",CHAR(160),1))-1)),  (BIN2DEC(MID(REPT("1",F24)&amp;REPT("0",32-F24),1,8))))&amp;"."&amp;_xlfn.BITAND(  (MID(E24, FIND(CHAR(160),SUBSTITUTE(E24,".",CHAR(160),1))+1,FIND(CHAR(160),SUBSTITUTE(E24,".",CHAR(160),2))-FIND(CHAR(160),SUBSTITUTE(E24,".",CHAR(160),1))-1)),  (BIN2DEC(MID(REPT("1",F24)&amp;REPT("0",32-F24),9,8))))&amp;"."&amp;_xlfn.BITAND(  (MID(E24, FIND(CHAR(160),SUBSTITUTE(E24,".",CHAR(160),2))+1,FIND(CHAR(160),SUBSTITUTE(E24,".",CHAR(160),3))-FIND(CHAR(160),SUBSTITUTE(E24,".",CHAR(160),2))-1)),  (BIN2DEC(MID(REPT("1",F24)&amp;REPT("0",32-F24),17,8))))&amp;"."&amp;_xlfn.BITAND(  (MID(E24, FIND(CHAR(160),SUBSTITUTE(E24,".",CHAR(160),3))+1,FIND(CHAR(160),SUBSTITUTE(E24&amp;".",".",CHAR(160),4))-FIND(CHAR(160),SUBSTITUTE(E24,".",CHAR(160),3))-1)),   (BIN2DEC(MID(REPT("1",F24)&amp;REPT("0",32-F24),25,8))))</f>
        <v>192.168.207.0</v>
      </c>
      <c r="H24" t="str">
        <f>BIN2DEC(MID(REPT("1",F24)&amp;REPT("0",32-F24),1,8))&amp;"."&amp;BIN2DEC(MID(REPT("1",F24)&amp;REPT("0",32-F24),9,8))&amp;"."&amp;BIN2DEC(MID(REPT("1",F24)&amp;REPT("0",32-F24),17,8))&amp;"."&amp;BIN2DEC(MID(REPT("1",F24)&amp;REPT("0",32-F24),25,8))</f>
        <v>255.255.255.0</v>
      </c>
      <c r="I24" t="str">
        <f>_xlfn.BITAND(   (LEFT(E24, FIND(CHAR(160),SUBSTITUTE(E24,".",CHAR(160),1))-1)),  (BIN2DEC(MID(REPT("1",F24)&amp;REPT("0",32-F24),1,8))))&amp;"."&amp;_xlfn.BITAND(  (MID(E24, FIND(CHAR(160),SUBSTITUTE(E24,".",CHAR(160),1))+1,FIND(CHAR(160),SUBSTITUTE(E24,".",CHAR(160),2))-FIND(CHAR(160),SUBSTITUTE(E24,".",CHAR(160),1))-1)),  (BIN2DEC(MID(REPT("1",F24)&amp;REPT("0",32-F24),9,8))))&amp;"."&amp;_xlfn.BITAND(  (MID(E24, FIND(CHAR(160),SUBSTITUTE(E24,".",CHAR(160),2))+1,FIND(CHAR(160),SUBSTITUTE(E24,".",CHAR(160),3))-FIND(CHAR(160),SUBSTITUTE(E24,".",CHAR(160),2))-1)),  (BIN2DEC(MID(REPT("1",F24)&amp;REPT("0",32-F24),17,8))))&amp;"."&amp;_xlfn.BITAND(  (MID(E24, FIND(CHAR(160),SUBSTITUTE(E24,".",CHAR(160),3))+1,FIND(CHAR(160),SUBSTITUTE(E24&amp;".",".",CHAR(160),4))-FIND(CHAR(160),SUBSTITUTE(E24,".",CHAR(160),3))-1)),   (BIN2DEC(MID(REPT("1",F24)&amp;REPT("0",32-F24),25,8))))+1</f>
        <v>192.168.207.1</v>
      </c>
      <c r="J24" t="str">
        <f>_xlfn.BITOR(
  (LEFT(E24, FIND(CHAR(160),SUBSTITUTE(E24,".",CHAR(160),1))-1)),
  (255-BIN2DEC(MID(REPT("1",F24)&amp;REPT("0",32-F24),1,8)))
)
&amp;"."&amp;
_xlfn.BITOR(
  (MID(E24, FIND(CHAR(160),SUBSTITUTE(E24,".",CHAR(160),1))+1,FIND(CHAR(160),SUBSTITUTE(E24,".",CHAR(160),2))-FIND(CHAR(160),SUBSTITUTE(E24,".",CHAR(160),1))-1)),
  (255-BIN2DEC(MID(REPT("1",F24)&amp;REPT("0",32-F24),9,8)) )
)
&amp;"."&amp;
_xlfn.BITOR(
  (MID(E24, FIND(CHAR(160),SUBSTITUTE(E24,".",CHAR(160),2))+1,FIND(CHAR(160),SUBSTITUTE(E24,".",CHAR(160),3))-FIND(CHAR(160),SUBSTITUTE(E24,".",CHAR(160),2))-1)),
  (255-BIN2DEC(MID(REPT("1",F24)&amp;REPT("0",32-F24),17,8)))
)
&amp;"."&amp;
_xlfn.BITOR(
  (MID(E24, FIND(CHAR(160),SUBSTITUTE(E24,".",CHAR(160),3))+1,FIND(CHAR(160),SUBSTITUTE(E24&amp;".",".",CHAR(160),4))-FIND(CHAR(160),SUBSTITUTE(E24,".",CHAR(160),3))-1)),
  (255-BIN2DEC(MID(REPT("1",F24)&amp;REPT("0",32-F24),25,8)))
)-1</f>
        <v>192.168.207.254</v>
      </c>
      <c r="K24" cm="1">
        <f t="array" ref="K24">_xlfn.SWITCH(F24, 31,2, 32,1, (2^(32-F24)-2))</f>
        <v>254</v>
      </c>
      <c r="L24" t="str">
        <f>_xlfn.BITOR(
  (LEFT(E24, FIND(CHAR(160),SUBSTITUTE(E24,".",CHAR(160),1))-1)),
  (255-BIN2DEC(MID(REPT("1",F24)&amp;REPT("0",32-F24),1,8)))
)
&amp;"."&amp;
_xlfn.BITOR(
  (MID(E24, FIND(CHAR(160),SUBSTITUTE(E24,".",CHAR(160),1))+1,FIND(CHAR(160),SUBSTITUTE(E24,".",CHAR(160),2))-FIND(CHAR(160),SUBSTITUTE(E24,".",CHAR(160),1))-1)),
  (255-BIN2DEC(MID(REPT("1",F24)&amp;REPT("0",32-F24),9,8)))
)
&amp;"."&amp;
_xlfn.BITOR(
  (MID(E24, FIND(CHAR(160),SUBSTITUTE(E24,".",CHAR(160),2))+1,FIND(CHAR(160),SUBSTITUTE(E24,".",CHAR(160),3))-FIND(CHAR(160),SUBSTITUTE(E24,".",CHAR(160),2))-1)),
  (255-BIN2DEC(MID(REPT("1",F24)&amp;REPT("0",32-F24),17,8)))
)
&amp;"."&amp;
_xlfn.BITOR(
  (MID(E24, FIND(CHAR(160),SUBSTITUTE(E24,".",CHAR(160),3))+1,FIND(CHAR(160),SUBSTITUTE(E24&amp;".",".",CHAR(160),4))-FIND(CHAR(160),SUBSTITUTE(E24,".",CHAR(160),3))-1)),
  (255-BIN2DEC(MID(REPT("1",F24)&amp;REPT("0",32-F24),25,8)))
)</f>
        <v>192.168.207.255</v>
      </c>
      <c r="M24">
        <f>COUNTIF(IPList!F:F,Table1[[#This Row],[Network Address]])</f>
        <v>0</v>
      </c>
      <c r="N24">
        <f>K24-M24</f>
        <v>254</v>
      </c>
    </row>
    <row r="25" spans="1:14" x14ac:dyDescent="0.25">
      <c r="A25" t="s">
        <v>72</v>
      </c>
      <c r="C25">
        <v>208</v>
      </c>
      <c r="E25" t="s">
        <v>78</v>
      </c>
      <c r="F25">
        <v>24</v>
      </c>
      <c r="G25" t="str">
        <f>_xlfn.BITAND(   (LEFT(E25, FIND(CHAR(160),SUBSTITUTE(E25,".",CHAR(160),1))-1)),  (BIN2DEC(MID(REPT("1",F25)&amp;REPT("0",32-F25),1,8))))&amp;"."&amp;_xlfn.BITAND(  (MID(E25, FIND(CHAR(160),SUBSTITUTE(E25,".",CHAR(160),1))+1,FIND(CHAR(160),SUBSTITUTE(E25,".",CHAR(160),2))-FIND(CHAR(160),SUBSTITUTE(E25,".",CHAR(160),1))-1)),  (BIN2DEC(MID(REPT("1",F25)&amp;REPT("0",32-F25),9,8))))&amp;"."&amp;_xlfn.BITAND(  (MID(E25, FIND(CHAR(160),SUBSTITUTE(E25,".",CHAR(160),2))+1,FIND(CHAR(160),SUBSTITUTE(E25,".",CHAR(160),3))-FIND(CHAR(160),SUBSTITUTE(E25,".",CHAR(160),2))-1)),  (BIN2DEC(MID(REPT("1",F25)&amp;REPT("0",32-F25),17,8))))&amp;"."&amp;_xlfn.BITAND(  (MID(E25, FIND(CHAR(160),SUBSTITUTE(E25,".",CHAR(160),3))+1,FIND(CHAR(160),SUBSTITUTE(E25&amp;".",".",CHAR(160),4))-FIND(CHAR(160),SUBSTITUTE(E25,".",CHAR(160),3))-1)),   (BIN2DEC(MID(REPT("1",F25)&amp;REPT("0",32-F25),25,8))))</f>
        <v>192.168.208.0</v>
      </c>
      <c r="H25" t="str">
        <f>BIN2DEC(MID(REPT("1",F25)&amp;REPT("0",32-F25),1,8))&amp;"."&amp;BIN2DEC(MID(REPT("1",F25)&amp;REPT("0",32-F25),9,8))&amp;"."&amp;BIN2DEC(MID(REPT("1",F25)&amp;REPT("0",32-F25),17,8))&amp;"."&amp;BIN2DEC(MID(REPT("1",F25)&amp;REPT("0",32-F25),25,8))</f>
        <v>255.255.255.0</v>
      </c>
      <c r="I25" t="str">
        <f>_xlfn.BITAND(   (LEFT(E25, FIND(CHAR(160),SUBSTITUTE(E25,".",CHAR(160),1))-1)),  (BIN2DEC(MID(REPT("1",F25)&amp;REPT("0",32-F25),1,8))))&amp;"."&amp;_xlfn.BITAND(  (MID(E25, FIND(CHAR(160),SUBSTITUTE(E25,".",CHAR(160),1))+1,FIND(CHAR(160),SUBSTITUTE(E25,".",CHAR(160),2))-FIND(CHAR(160),SUBSTITUTE(E25,".",CHAR(160),1))-1)),  (BIN2DEC(MID(REPT("1",F25)&amp;REPT("0",32-F25),9,8))))&amp;"."&amp;_xlfn.BITAND(  (MID(E25, FIND(CHAR(160),SUBSTITUTE(E25,".",CHAR(160),2))+1,FIND(CHAR(160),SUBSTITUTE(E25,".",CHAR(160),3))-FIND(CHAR(160),SUBSTITUTE(E25,".",CHAR(160),2))-1)),  (BIN2DEC(MID(REPT("1",F25)&amp;REPT("0",32-F25),17,8))))&amp;"."&amp;_xlfn.BITAND(  (MID(E25, FIND(CHAR(160),SUBSTITUTE(E25,".",CHAR(160),3))+1,FIND(CHAR(160),SUBSTITUTE(E25&amp;".",".",CHAR(160),4))-FIND(CHAR(160),SUBSTITUTE(E25,".",CHAR(160),3))-1)),   (BIN2DEC(MID(REPT("1",F25)&amp;REPT("0",32-F25),25,8))))+1</f>
        <v>192.168.208.1</v>
      </c>
      <c r="J25" t="str">
        <f>_xlfn.BITOR(
  (LEFT(E25, FIND(CHAR(160),SUBSTITUTE(E25,".",CHAR(160),1))-1)),
  (255-BIN2DEC(MID(REPT("1",F25)&amp;REPT("0",32-F25),1,8)))
)
&amp;"."&amp;
_xlfn.BITOR(
  (MID(E25, FIND(CHAR(160),SUBSTITUTE(E25,".",CHAR(160),1))+1,FIND(CHAR(160),SUBSTITUTE(E25,".",CHAR(160),2))-FIND(CHAR(160),SUBSTITUTE(E25,".",CHAR(160),1))-1)),
  (255-BIN2DEC(MID(REPT("1",F25)&amp;REPT("0",32-F25),9,8)) )
)
&amp;"."&amp;
_xlfn.BITOR(
  (MID(E25, FIND(CHAR(160),SUBSTITUTE(E25,".",CHAR(160),2))+1,FIND(CHAR(160),SUBSTITUTE(E25,".",CHAR(160),3))-FIND(CHAR(160),SUBSTITUTE(E25,".",CHAR(160),2))-1)),
  (255-BIN2DEC(MID(REPT("1",F25)&amp;REPT("0",32-F25),17,8)))
)
&amp;"."&amp;
_xlfn.BITOR(
  (MID(E25, FIND(CHAR(160),SUBSTITUTE(E25,".",CHAR(160),3))+1,FIND(CHAR(160),SUBSTITUTE(E25&amp;".",".",CHAR(160),4))-FIND(CHAR(160),SUBSTITUTE(E25,".",CHAR(160),3))-1)),
  (255-BIN2DEC(MID(REPT("1",F25)&amp;REPT("0",32-F25),25,8)))
)-1</f>
        <v>192.168.208.254</v>
      </c>
      <c r="K25" cm="1">
        <f t="array" ref="K25">_xlfn.SWITCH(F25, 31,2, 32,1, (2^(32-F25)-2))</f>
        <v>254</v>
      </c>
      <c r="L25" t="str">
        <f>_xlfn.BITOR(
  (LEFT(E25, FIND(CHAR(160),SUBSTITUTE(E25,".",CHAR(160),1))-1)),
  (255-BIN2DEC(MID(REPT("1",F25)&amp;REPT("0",32-F25),1,8)))
)
&amp;"."&amp;
_xlfn.BITOR(
  (MID(E25, FIND(CHAR(160),SUBSTITUTE(E25,".",CHAR(160),1))+1,FIND(CHAR(160),SUBSTITUTE(E25,".",CHAR(160),2))-FIND(CHAR(160),SUBSTITUTE(E25,".",CHAR(160),1))-1)),
  (255-BIN2DEC(MID(REPT("1",F25)&amp;REPT("0",32-F25),9,8)))
)
&amp;"."&amp;
_xlfn.BITOR(
  (MID(E25, FIND(CHAR(160),SUBSTITUTE(E25,".",CHAR(160),2))+1,FIND(CHAR(160),SUBSTITUTE(E25,".",CHAR(160),3))-FIND(CHAR(160),SUBSTITUTE(E25,".",CHAR(160),2))-1)),
  (255-BIN2DEC(MID(REPT("1",F25)&amp;REPT("0",32-F25),17,8)))
)
&amp;"."&amp;
_xlfn.BITOR(
  (MID(E25, FIND(CHAR(160),SUBSTITUTE(E25,".",CHAR(160),3))+1,FIND(CHAR(160),SUBSTITUTE(E25&amp;".",".",CHAR(160),4))-FIND(CHAR(160),SUBSTITUTE(E25,".",CHAR(160),3))-1)),
  (255-BIN2DEC(MID(REPT("1",F25)&amp;REPT("0",32-F25),25,8)))
)</f>
        <v>192.168.208.255</v>
      </c>
      <c r="M25">
        <f>COUNTIF(IPList!F:F,Table1[[#This Row],[Network Address]])</f>
        <v>0</v>
      </c>
      <c r="N25">
        <f>K25-M25</f>
        <v>254</v>
      </c>
    </row>
    <row r="26" spans="1:14" x14ac:dyDescent="0.25">
      <c r="A26" t="s">
        <v>139</v>
      </c>
      <c r="C26">
        <v>300</v>
      </c>
      <c r="E26" t="s">
        <v>145</v>
      </c>
      <c r="F26">
        <v>24</v>
      </c>
      <c r="G26" t="str">
        <f>_xlfn.BITAND(   (LEFT(E26, FIND(CHAR(160),SUBSTITUTE(E26,".",CHAR(160),1))-1)),  (BIN2DEC(MID(REPT("1",F26)&amp;REPT("0",32-F26),1,8))))&amp;"."&amp;_xlfn.BITAND(  (MID(E26, FIND(CHAR(160),SUBSTITUTE(E26,".",CHAR(160),1))+1,FIND(CHAR(160),SUBSTITUTE(E26,".",CHAR(160),2))-FIND(CHAR(160),SUBSTITUTE(E26,".",CHAR(160),1))-1)),  (BIN2DEC(MID(REPT("1",F26)&amp;REPT("0",32-F26),9,8))))&amp;"."&amp;_xlfn.BITAND(  (MID(E26, FIND(CHAR(160),SUBSTITUTE(E26,".",CHAR(160),2))+1,FIND(CHAR(160),SUBSTITUTE(E26,".",CHAR(160),3))-FIND(CHAR(160),SUBSTITUTE(E26,".",CHAR(160),2))-1)),  (BIN2DEC(MID(REPT("1",F26)&amp;REPT("0",32-F26),17,8))))&amp;"."&amp;_xlfn.BITAND(  (MID(E26, FIND(CHAR(160),SUBSTITUTE(E26,".",CHAR(160),3))+1,FIND(CHAR(160),SUBSTITUTE(E26&amp;".",".",CHAR(160),4))-FIND(CHAR(160),SUBSTITUTE(E26,".",CHAR(160),3))-1)),   (BIN2DEC(MID(REPT("1",F26)&amp;REPT("0",32-F26),25,8))))</f>
        <v>192.168.130.0</v>
      </c>
      <c r="H26" t="str">
        <f>BIN2DEC(MID(REPT("1",F26)&amp;REPT("0",32-F26),1,8))&amp;"."&amp;BIN2DEC(MID(REPT("1",F26)&amp;REPT("0",32-F26),9,8))&amp;"."&amp;BIN2DEC(MID(REPT("1",F26)&amp;REPT("0",32-F26),17,8))&amp;"."&amp;BIN2DEC(MID(REPT("1",F26)&amp;REPT("0",32-F26),25,8))</f>
        <v>255.255.255.0</v>
      </c>
      <c r="I26" t="str">
        <f>_xlfn.BITAND(   (LEFT(E26, FIND(CHAR(160),SUBSTITUTE(E26,".",CHAR(160),1))-1)),  (BIN2DEC(MID(REPT("1",F26)&amp;REPT("0",32-F26),1,8))))&amp;"."&amp;_xlfn.BITAND(  (MID(E26, FIND(CHAR(160),SUBSTITUTE(E26,".",CHAR(160),1))+1,FIND(CHAR(160),SUBSTITUTE(E26,".",CHAR(160),2))-FIND(CHAR(160),SUBSTITUTE(E26,".",CHAR(160),1))-1)),  (BIN2DEC(MID(REPT("1",F26)&amp;REPT("0",32-F26),9,8))))&amp;"."&amp;_xlfn.BITAND(  (MID(E26, FIND(CHAR(160),SUBSTITUTE(E26,".",CHAR(160),2))+1,FIND(CHAR(160),SUBSTITUTE(E26,".",CHAR(160),3))-FIND(CHAR(160),SUBSTITUTE(E26,".",CHAR(160),2))-1)),  (BIN2DEC(MID(REPT("1",F26)&amp;REPT("0",32-F26),17,8))))&amp;"."&amp;_xlfn.BITAND(  (MID(E26, FIND(CHAR(160),SUBSTITUTE(E26,".",CHAR(160),3))+1,FIND(CHAR(160),SUBSTITUTE(E26&amp;".",".",CHAR(160),4))-FIND(CHAR(160),SUBSTITUTE(E26,".",CHAR(160),3))-1)),   (BIN2DEC(MID(REPT("1",F26)&amp;REPT("0",32-F26),25,8))))+1</f>
        <v>192.168.130.1</v>
      </c>
      <c r="J26" t="str">
        <f>_xlfn.BITOR(
  (LEFT(E26, FIND(CHAR(160),SUBSTITUTE(E26,".",CHAR(160),1))-1)),
  (255-BIN2DEC(MID(REPT("1",F26)&amp;REPT("0",32-F26),1,8)))
)
&amp;"."&amp;
_xlfn.BITOR(
  (MID(E26, FIND(CHAR(160),SUBSTITUTE(E26,".",CHAR(160),1))+1,FIND(CHAR(160),SUBSTITUTE(E26,".",CHAR(160),2))-FIND(CHAR(160),SUBSTITUTE(E26,".",CHAR(160),1))-1)),
  (255-BIN2DEC(MID(REPT("1",F26)&amp;REPT("0",32-F26),9,8)) )
)
&amp;"."&amp;
_xlfn.BITOR(
  (MID(E26, FIND(CHAR(160),SUBSTITUTE(E26,".",CHAR(160),2))+1,FIND(CHAR(160),SUBSTITUTE(E26,".",CHAR(160),3))-FIND(CHAR(160),SUBSTITUTE(E26,".",CHAR(160),2))-1)),
  (255-BIN2DEC(MID(REPT("1",F26)&amp;REPT("0",32-F26),17,8)))
)
&amp;"."&amp;
_xlfn.BITOR(
  (MID(E26, FIND(CHAR(160),SUBSTITUTE(E26,".",CHAR(160),3))+1,FIND(CHAR(160),SUBSTITUTE(E26&amp;".",".",CHAR(160),4))-FIND(CHAR(160),SUBSTITUTE(E26,".",CHAR(160),3))-1)),
  (255-BIN2DEC(MID(REPT("1",F26)&amp;REPT("0",32-F26),25,8)))
)-1</f>
        <v>192.168.130.254</v>
      </c>
      <c r="K26" cm="1">
        <f t="array" ref="K26">_xlfn.SWITCH(F26, 31,2, 32,1, (2^(32-F26)-2))</f>
        <v>254</v>
      </c>
      <c r="L26" t="str">
        <f>_xlfn.BITOR(
  (LEFT(E26, FIND(CHAR(160),SUBSTITUTE(E26,".",CHAR(160),1))-1)),
  (255-BIN2DEC(MID(REPT("1",F26)&amp;REPT("0",32-F26),1,8)))
)
&amp;"."&amp;
_xlfn.BITOR(
  (MID(E26, FIND(CHAR(160),SUBSTITUTE(E26,".",CHAR(160),1))+1,FIND(CHAR(160),SUBSTITUTE(E26,".",CHAR(160),2))-FIND(CHAR(160),SUBSTITUTE(E26,".",CHAR(160),1))-1)),
  (255-BIN2DEC(MID(REPT("1",F26)&amp;REPT("0",32-F26),9,8)))
)
&amp;"."&amp;
_xlfn.BITOR(
  (MID(E26, FIND(CHAR(160),SUBSTITUTE(E26,".",CHAR(160),2))+1,FIND(CHAR(160),SUBSTITUTE(E26,".",CHAR(160),3))-FIND(CHAR(160),SUBSTITUTE(E26,".",CHAR(160),2))-1)),
  (255-BIN2DEC(MID(REPT("1",F26)&amp;REPT("0",32-F26),17,8)))
)
&amp;"."&amp;
_xlfn.BITOR(
  (MID(E26, FIND(CHAR(160),SUBSTITUTE(E26,".",CHAR(160),3))+1,FIND(CHAR(160),SUBSTITUTE(E26&amp;".",".",CHAR(160),4))-FIND(CHAR(160),SUBSTITUTE(E26,".",CHAR(160),3))-1)),
  (255-BIN2DEC(MID(REPT("1",F26)&amp;REPT("0",32-F26),25,8)))
)</f>
        <v>192.168.130.255</v>
      </c>
      <c r="M26">
        <f>COUNTIF(IPList!F:F,Table1[[#This Row],[Network Address]])</f>
        <v>0</v>
      </c>
      <c r="N26">
        <f>K26-M26</f>
        <v>254</v>
      </c>
    </row>
    <row r="27" spans="1:14" x14ac:dyDescent="0.25">
      <c r="A27" t="s">
        <v>139</v>
      </c>
      <c r="C27">
        <v>301</v>
      </c>
      <c r="E27" t="s">
        <v>146</v>
      </c>
      <c r="F27">
        <v>24</v>
      </c>
      <c r="G27" t="str">
        <f>_xlfn.BITAND(   (LEFT(E27, FIND(CHAR(160),SUBSTITUTE(E27,".",CHAR(160),1))-1)),  (BIN2DEC(MID(REPT("1",F27)&amp;REPT("0",32-F27),1,8))))&amp;"."&amp;_xlfn.BITAND(  (MID(E27, FIND(CHAR(160),SUBSTITUTE(E27,".",CHAR(160),1))+1,FIND(CHAR(160),SUBSTITUTE(E27,".",CHAR(160),2))-FIND(CHAR(160),SUBSTITUTE(E27,".",CHAR(160),1))-1)),  (BIN2DEC(MID(REPT("1",F27)&amp;REPT("0",32-F27),9,8))))&amp;"."&amp;_xlfn.BITAND(  (MID(E27, FIND(CHAR(160),SUBSTITUTE(E27,".",CHAR(160),2))+1,FIND(CHAR(160),SUBSTITUTE(E27,".",CHAR(160),3))-FIND(CHAR(160),SUBSTITUTE(E27,".",CHAR(160),2))-1)),  (BIN2DEC(MID(REPT("1",F27)&amp;REPT("0",32-F27),17,8))))&amp;"."&amp;_xlfn.BITAND(  (MID(E27, FIND(CHAR(160),SUBSTITUTE(E27,".",CHAR(160),3))+1,FIND(CHAR(160),SUBSTITUTE(E27&amp;".",".",CHAR(160),4))-FIND(CHAR(160),SUBSTITUTE(E27,".",CHAR(160),3))-1)),   (BIN2DEC(MID(REPT("1",F27)&amp;REPT("0",32-F27),25,8))))</f>
        <v>192.168.131.0</v>
      </c>
      <c r="H27" t="str">
        <f>BIN2DEC(MID(REPT("1",F27)&amp;REPT("0",32-F27),1,8))&amp;"."&amp;BIN2DEC(MID(REPT("1",F27)&amp;REPT("0",32-F27),9,8))&amp;"."&amp;BIN2DEC(MID(REPT("1",F27)&amp;REPT("0",32-F27),17,8))&amp;"."&amp;BIN2DEC(MID(REPT("1",F27)&amp;REPT("0",32-F27),25,8))</f>
        <v>255.255.255.0</v>
      </c>
      <c r="I27" t="str">
        <f>_xlfn.BITAND(   (LEFT(E27, FIND(CHAR(160),SUBSTITUTE(E27,".",CHAR(160),1))-1)),  (BIN2DEC(MID(REPT("1",F27)&amp;REPT("0",32-F27),1,8))))&amp;"."&amp;_xlfn.BITAND(  (MID(E27, FIND(CHAR(160),SUBSTITUTE(E27,".",CHAR(160),1))+1,FIND(CHAR(160),SUBSTITUTE(E27,".",CHAR(160),2))-FIND(CHAR(160),SUBSTITUTE(E27,".",CHAR(160),1))-1)),  (BIN2DEC(MID(REPT("1",F27)&amp;REPT("0",32-F27),9,8))))&amp;"."&amp;_xlfn.BITAND(  (MID(E27, FIND(CHAR(160),SUBSTITUTE(E27,".",CHAR(160),2))+1,FIND(CHAR(160),SUBSTITUTE(E27,".",CHAR(160),3))-FIND(CHAR(160),SUBSTITUTE(E27,".",CHAR(160),2))-1)),  (BIN2DEC(MID(REPT("1",F27)&amp;REPT("0",32-F27),17,8))))&amp;"."&amp;_xlfn.BITAND(  (MID(E27, FIND(CHAR(160),SUBSTITUTE(E27,".",CHAR(160),3))+1,FIND(CHAR(160),SUBSTITUTE(E27&amp;".",".",CHAR(160),4))-FIND(CHAR(160),SUBSTITUTE(E27,".",CHAR(160),3))-1)),   (BIN2DEC(MID(REPT("1",F27)&amp;REPT("0",32-F27),25,8))))+1</f>
        <v>192.168.131.1</v>
      </c>
      <c r="J27" t="str">
        <f>_xlfn.BITOR(
  (LEFT(E27, FIND(CHAR(160),SUBSTITUTE(E27,".",CHAR(160),1))-1)),
  (255-BIN2DEC(MID(REPT("1",F27)&amp;REPT("0",32-F27),1,8)))
)
&amp;"."&amp;
_xlfn.BITOR(
  (MID(E27, FIND(CHAR(160),SUBSTITUTE(E27,".",CHAR(160),1))+1,FIND(CHAR(160),SUBSTITUTE(E27,".",CHAR(160),2))-FIND(CHAR(160),SUBSTITUTE(E27,".",CHAR(160),1))-1)),
  (255-BIN2DEC(MID(REPT("1",F27)&amp;REPT("0",32-F27),9,8)) )
)
&amp;"."&amp;
_xlfn.BITOR(
  (MID(E27, FIND(CHAR(160),SUBSTITUTE(E27,".",CHAR(160),2))+1,FIND(CHAR(160),SUBSTITUTE(E27,".",CHAR(160),3))-FIND(CHAR(160),SUBSTITUTE(E27,".",CHAR(160),2))-1)),
  (255-BIN2DEC(MID(REPT("1",F27)&amp;REPT("0",32-F27),17,8)))
)
&amp;"."&amp;
_xlfn.BITOR(
  (MID(E27, FIND(CHAR(160),SUBSTITUTE(E27,".",CHAR(160),3))+1,FIND(CHAR(160),SUBSTITUTE(E27&amp;".",".",CHAR(160),4))-FIND(CHAR(160),SUBSTITUTE(E27,".",CHAR(160),3))-1)),
  (255-BIN2DEC(MID(REPT("1",F27)&amp;REPT("0",32-F27),25,8)))
)-1</f>
        <v>192.168.131.254</v>
      </c>
      <c r="K27" cm="1">
        <f t="array" ref="K27">_xlfn.SWITCH(F27, 31,2, 32,1, (2^(32-F27)-2))</f>
        <v>254</v>
      </c>
      <c r="L27" t="str">
        <f>_xlfn.BITOR(
  (LEFT(E27, FIND(CHAR(160),SUBSTITUTE(E27,".",CHAR(160),1))-1)),
  (255-BIN2DEC(MID(REPT("1",F27)&amp;REPT("0",32-F27),1,8)))
)
&amp;"."&amp;
_xlfn.BITOR(
  (MID(E27, FIND(CHAR(160),SUBSTITUTE(E27,".",CHAR(160),1))+1,FIND(CHAR(160),SUBSTITUTE(E27,".",CHAR(160),2))-FIND(CHAR(160),SUBSTITUTE(E27,".",CHAR(160),1))-1)),
  (255-BIN2DEC(MID(REPT("1",F27)&amp;REPT("0",32-F27),9,8)))
)
&amp;"."&amp;
_xlfn.BITOR(
  (MID(E27, FIND(CHAR(160),SUBSTITUTE(E27,".",CHAR(160),2))+1,FIND(CHAR(160),SUBSTITUTE(E27,".",CHAR(160),3))-FIND(CHAR(160),SUBSTITUTE(E27,".",CHAR(160),2))-1)),
  (255-BIN2DEC(MID(REPT("1",F27)&amp;REPT("0",32-F27),17,8)))
)
&amp;"."&amp;
_xlfn.BITOR(
  (MID(E27, FIND(CHAR(160),SUBSTITUTE(E27,".",CHAR(160),3))+1,FIND(CHAR(160),SUBSTITUTE(E27&amp;".",".",CHAR(160),4))-FIND(CHAR(160),SUBSTITUTE(E27,".",CHAR(160),3))-1)),
  (255-BIN2DEC(MID(REPT("1",F27)&amp;REPT("0",32-F27),25,8)))
)</f>
        <v>192.168.131.255</v>
      </c>
      <c r="M27">
        <f>COUNTIF(IPList!F:F,Table1[[#This Row],[Network Address]])</f>
        <v>0</v>
      </c>
      <c r="N27">
        <f>K27-M27</f>
        <v>254</v>
      </c>
    </row>
    <row r="28" spans="1:14" x14ac:dyDescent="0.25">
      <c r="A28" t="s">
        <v>139</v>
      </c>
      <c r="C28">
        <v>302</v>
      </c>
      <c r="E28" t="s">
        <v>147</v>
      </c>
      <c r="F28">
        <v>24</v>
      </c>
      <c r="G28" t="str">
        <f>_xlfn.BITAND(   (LEFT(E28, FIND(CHAR(160),SUBSTITUTE(E28,".",CHAR(160),1))-1)),  (BIN2DEC(MID(REPT("1",F28)&amp;REPT("0",32-F28),1,8))))&amp;"."&amp;_xlfn.BITAND(  (MID(E28, FIND(CHAR(160),SUBSTITUTE(E28,".",CHAR(160),1))+1,FIND(CHAR(160),SUBSTITUTE(E28,".",CHAR(160),2))-FIND(CHAR(160),SUBSTITUTE(E28,".",CHAR(160),1))-1)),  (BIN2DEC(MID(REPT("1",F28)&amp;REPT("0",32-F28),9,8))))&amp;"."&amp;_xlfn.BITAND(  (MID(E28, FIND(CHAR(160),SUBSTITUTE(E28,".",CHAR(160),2))+1,FIND(CHAR(160),SUBSTITUTE(E28,".",CHAR(160),3))-FIND(CHAR(160),SUBSTITUTE(E28,".",CHAR(160),2))-1)),  (BIN2DEC(MID(REPT("1",F28)&amp;REPT("0",32-F28),17,8))))&amp;"."&amp;_xlfn.BITAND(  (MID(E28, FIND(CHAR(160),SUBSTITUTE(E28,".",CHAR(160),3))+1,FIND(CHAR(160),SUBSTITUTE(E28&amp;".",".",CHAR(160),4))-FIND(CHAR(160),SUBSTITUTE(E28,".",CHAR(160),3))-1)),   (BIN2DEC(MID(REPT("1",F28)&amp;REPT("0",32-F28),25,8))))</f>
        <v>192.168.132.0</v>
      </c>
      <c r="H28" t="str">
        <f>BIN2DEC(MID(REPT("1",F28)&amp;REPT("0",32-F28),1,8))&amp;"."&amp;BIN2DEC(MID(REPT("1",F28)&amp;REPT("0",32-F28),9,8))&amp;"."&amp;BIN2DEC(MID(REPT("1",F28)&amp;REPT("0",32-F28),17,8))&amp;"."&amp;BIN2DEC(MID(REPT("1",F28)&amp;REPT("0",32-F28),25,8))</f>
        <v>255.255.255.0</v>
      </c>
      <c r="I28" t="str">
        <f>_xlfn.BITAND(   (LEFT(E28, FIND(CHAR(160),SUBSTITUTE(E28,".",CHAR(160),1))-1)),  (BIN2DEC(MID(REPT("1",F28)&amp;REPT("0",32-F28),1,8))))&amp;"."&amp;_xlfn.BITAND(  (MID(E28, FIND(CHAR(160),SUBSTITUTE(E28,".",CHAR(160),1))+1,FIND(CHAR(160),SUBSTITUTE(E28,".",CHAR(160),2))-FIND(CHAR(160),SUBSTITUTE(E28,".",CHAR(160),1))-1)),  (BIN2DEC(MID(REPT("1",F28)&amp;REPT("0",32-F28),9,8))))&amp;"."&amp;_xlfn.BITAND(  (MID(E28, FIND(CHAR(160),SUBSTITUTE(E28,".",CHAR(160),2))+1,FIND(CHAR(160),SUBSTITUTE(E28,".",CHAR(160),3))-FIND(CHAR(160),SUBSTITUTE(E28,".",CHAR(160),2))-1)),  (BIN2DEC(MID(REPT("1",F28)&amp;REPT("0",32-F28),17,8))))&amp;"."&amp;_xlfn.BITAND(  (MID(E28, FIND(CHAR(160),SUBSTITUTE(E28,".",CHAR(160),3))+1,FIND(CHAR(160),SUBSTITUTE(E28&amp;".",".",CHAR(160),4))-FIND(CHAR(160),SUBSTITUTE(E28,".",CHAR(160),3))-1)),   (BIN2DEC(MID(REPT("1",F28)&amp;REPT("0",32-F28),25,8))))+1</f>
        <v>192.168.132.1</v>
      </c>
      <c r="J28" t="str">
        <f>_xlfn.BITOR(
  (LEFT(E28, FIND(CHAR(160),SUBSTITUTE(E28,".",CHAR(160),1))-1)),
  (255-BIN2DEC(MID(REPT("1",F28)&amp;REPT("0",32-F28),1,8)))
)
&amp;"."&amp;
_xlfn.BITOR(
  (MID(E28, FIND(CHAR(160),SUBSTITUTE(E28,".",CHAR(160),1))+1,FIND(CHAR(160),SUBSTITUTE(E28,".",CHAR(160),2))-FIND(CHAR(160),SUBSTITUTE(E28,".",CHAR(160),1))-1)),
  (255-BIN2DEC(MID(REPT("1",F28)&amp;REPT("0",32-F28),9,8)) )
)
&amp;"."&amp;
_xlfn.BITOR(
  (MID(E28, FIND(CHAR(160),SUBSTITUTE(E28,".",CHAR(160),2))+1,FIND(CHAR(160),SUBSTITUTE(E28,".",CHAR(160),3))-FIND(CHAR(160),SUBSTITUTE(E28,".",CHAR(160),2))-1)),
  (255-BIN2DEC(MID(REPT("1",F28)&amp;REPT("0",32-F28),17,8)))
)
&amp;"."&amp;
_xlfn.BITOR(
  (MID(E28, FIND(CHAR(160),SUBSTITUTE(E28,".",CHAR(160),3))+1,FIND(CHAR(160),SUBSTITUTE(E28&amp;".",".",CHAR(160),4))-FIND(CHAR(160),SUBSTITUTE(E28,".",CHAR(160),3))-1)),
  (255-BIN2DEC(MID(REPT("1",F28)&amp;REPT("0",32-F28),25,8)))
)-1</f>
        <v>192.168.132.254</v>
      </c>
      <c r="K28" cm="1">
        <f t="array" ref="K28">_xlfn.SWITCH(F28, 31,2, 32,1, (2^(32-F28)-2))</f>
        <v>254</v>
      </c>
      <c r="L28" t="str">
        <f>_xlfn.BITOR(
  (LEFT(E28, FIND(CHAR(160),SUBSTITUTE(E28,".",CHAR(160),1))-1)),
  (255-BIN2DEC(MID(REPT("1",F28)&amp;REPT("0",32-F28),1,8)))
)
&amp;"."&amp;
_xlfn.BITOR(
  (MID(E28, FIND(CHAR(160),SUBSTITUTE(E28,".",CHAR(160),1))+1,FIND(CHAR(160),SUBSTITUTE(E28,".",CHAR(160),2))-FIND(CHAR(160),SUBSTITUTE(E28,".",CHAR(160),1))-1)),
  (255-BIN2DEC(MID(REPT("1",F28)&amp;REPT("0",32-F28),9,8)))
)
&amp;"."&amp;
_xlfn.BITOR(
  (MID(E28, FIND(CHAR(160),SUBSTITUTE(E28,".",CHAR(160),2))+1,FIND(CHAR(160),SUBSTITUTE(E28,".",CHAR(160),3))-FIND(CHAR(160),SUBSTITUTE(E28,".",CHAR(160),2))-1)),
  (255-BIN2DEC(MID(REPT("1",F28)&amp;REPT("0",32-F28),17,8)))
)
&amp;"."&amp;
_xlfn.BITOR(
  (MID(E28, FIND(CHAR(160),SUBSTITUTE(E28,".",CHAR(160),3))+1,FIND(CHAR(160),SUBSTITUTE(E28&amp;".",".",CHAR(160),4))-FIND(CHAR(160),SUBSTITUTE(E28,".",CHAR(160),3))-1)),
  (255-BIN2DEC(MID(REPT("1",F28)&amp;REPT("0",32-F28),25,8)))
)</f>
        <v>192.168.132.255</v>
      </c>
      <c r="M28">
        <f>COUNTIF(IPList!F:F,Table1[[#This Row],[Network Address]])</f>
        <v>0</v>
      </c>
      <c r="N28">
        <f>K28-M28</f>
        <v>254</v>
      </c>
    </row>
    <row r="29" spans="1:14" x14ac:dyDescent="0.25">
      <c r="A29" t="s">
        <v>139</v>
      </c>
      <c r="C29">
        <v>303</v>
      </c>
      <c r="E29" t="s">
        <v>148</v>
      </c>
      <c r="F29">
        <v>24</v>
      </c>
      <c r="G29" t="str">
        <f>_xlfn.BITAND(   (LEFT(E29, FIND(CHAR(160),SUBSTITUTE(E29,".",CHAR(160),1))-1)),  (BIN2DEC(MID(REPT("1",F29)&amp;REPT("0",32-F29),1,8))))&amp;"."&amp;_xlfn.BITAND(  (MID(E29, FIND(CHAR(160),SUBSTITUTE(E29,".",CHAR(160),1))+1,FIND(CHAR(160),SUBSTITUTE(E29,".",CHAR(160),2))-FIND(CHAR(160),SUBSTITUTE(E29,".",CHAR(160),1))-1)),  (BIN2DEC(MID(REPT("1",F29)&amp;REPT("0",32-F29),9,8))))&amp;"."&amp;_xlfn.BITAND(  (MID(E29, FIND(CHAR(160),SUBSTITUTE(E29,".",CHAR(160),2))+1,FIND(CHAR(160),SUBSTITUTE(E29,".",CHAR(160),3))-FIND(CHAR(160),SUBSTITUTE(E29,".",CHAR(160),2))-1)),  (BIN2DEC(MID(REPT("1",F29)&amp;REPT("0",32-F29),17,8))))&amp;"."&amp;_xlfn.BITAND(  (MID(E29, FIND(CHAR(160),SUBSTITUTE(E29,".",CHAR(160),3))+1,FIND(CHAR(160),SUBSTITUTE(E29&amp;".",".",CHAR(160),4))-FIND(CHAR(160),SUBSTITUTE(E29,".",CHAR(160),3))-1)),   (BIN2DEC(MID(REPT("1",F29)&amp;REPT("0",32-F29),25,8))))</f>
        <v>192.168.133.0</v>
      </c>
      <c r="H29" t="str">
        <f>BIN2DEC(MID(REPT("1",F29)&amp;REPT("0",32-F29),1,8))&amp;"."&amp;BIN2DEC(MID(REPT("1",F29)&amp;REPT("0",32-F29),9,8))&amp;"."&amp;BIN2DEC(MID(REPT("1",F29)&amp;REPT("0",32-F29),17,8))&amp;"."&amp;BIN2DEC(MID(REPT("1",F29)&amp;REPT("0",32-F29),25,8))</f>
        <v>255.255.255.0</v>
      </c>
      <c r="I29" t="str">
        <f>_xlfn.BITAND(   (LEFT(E29, FIND(CHAR(160),SUBSTITUTE(E29,".",CHAR(160),1))-1)),  (BIN2DEC(MID(REPT("1",F29)&amp;REPT("0",32-F29),1,8))))&amp;"."&amp;_xlfn.BITAND(  (MID(E29, FIND(CHAR(160),SUBSTITUTE(E29,".",CHAR(160),1))+1,FIND(CHAR(160),SUBSTITUTE(E29,".",CHAR(160),2))-FIND(CHAR(160),SUBSTITUTE(E29,".",CHAR(160),1))-1)),  (BIN2DEC(MID(REPT("1",F29)&amp;REPT("0",32-F29),9,8))))&amp;"."&amp;_xlfn.BITAND(  (MID(E29, FIND(CHAR(160),SUBSTITUTE(E29,".",CHAR(160),2))+1,FIND(CHAR(160),SUBSTITUTE(E29,".",CHAR(160),3))-FIND(CHAR(160),SUBSTITUTE(E29,".",CHAR(160),2))-1)),  (BIN2DEC(MID(REPT("1",F29)&amp;REPT("0",32-F29),17,8))))&amp;"."&amp;_xlfn.BITAND(  (MID(E29, FIND(CHAR(160),SUBSTITUTE(E29,".",CHAR(160),3))+1,FIND(CHAR(160),SUBSTITUTE(E29&amp;".",".",CHAR(160),4))-FIND(CHAR(160),SUBSTITUTE(E29,".",CHAR(160),3))-1)),   (BIN2DEC(MID(REPT("1",F29)&amp;REPT("0",32-F29),25,8))))+1</f>
        <v>192.168.133.1</v>
      </c>
      <c r="J29" t="str">
        <f>_xlfn.BITOR(
  (LEFT(E29, FIND(CHAR(160),SUBSTITUTE(E29,".",CHAR(160),1))-1)),
  (255-BIN2DEC(MID(REPT("1",F29)&amp;REPT("0",32-F29),1,8)))
)
&amp;"."&amp;
_xlfn.BITOR(
  (MID(E29, FIND(CHAR(160),SUBSTITUTE(E29,".",CHAR(160),1))+1,FIND(CHAR(160),SUBSTITUTE(E29,".",CHAR(160),2))-FIND(CHAR(160),SUBSTITUTE(E29,".",CHAR(160),1))-1)),
  (255-BIN2DEC(MID(REPT("1",F29)&amp;REPT("0",32-F29),9,8)) )
)
&amp;"."&amp;
_xlfn.BITOR(
  (MID(E29, FIND(CHAR(160),SUBSTITUTE(E29,".",CHAR(160),2))+1,FIND(CHAR(160),SUBSTITUTE(E29,".",CHAR(160),3))-FIND(CHAR(160),SUBSTITUTE(E29,".",CHAR(160),2))-1)),
  (255-BIN2DEC(MID(REPT("1",F29)&amp;REPT("0",32-F29),17,8)))
)
&amp;"."&amp;
_xlfn.BITOR(
  (MID(E29, FIND(CHAR(160),SUBSTITUTE(E29,".",CHAR(160),3))+1,FIND(CHAR(160),SUBSTITUTE(E29&amp;".",".",CHAR(160),4))-FIND(CHAR(160),SUBSTITUTE(E29,".",CHAR(160),3))-1)),
  (255-BIN2DEC(MID(REPT("1",F29)&amp;REPT("0",32-F29),25,8)))
)-1</f>
        <v>192.168.133.254</v>
      </c>
      <c r="K29" cm="1">
        <f t="array" ref="K29">_xlfn.SWITCH(F29, 31,2, 32,1, (2^(32-F29)-2))</f>
        <v>254</v>
      </c>
      <c r="L29" t="str">
        <f>_xlfn.BITOR(
  (LEFT(E29, FIND(CHAR(160),SUBSTITUTE(E29,".",CHAR(160),1))-1)),
  (255-BIN2DEC(MID(REPT("1",F29)&amp;REPT("0",32-F29),1,8)))
)
&amp;"."&amp;
_xlfn.BITOR(
  (MID(E29, FIND(CHAR(160),SUBSTITUTE(E29,".",CHAR(160),1))+1,FIND(CHAR(160),SUBSTITUTE(E29,".",CHAR(160),2))-FIND(CHAR(160),SUBSTITUTE(E29,".",CHAR(160),1))-1)),
  (255-BIN2DEC(MID(REPT("1",F29)&amp;REPT("0",32-F29),9,8)))
)
&amp;"."&amp;
_xlfn.BITOR(
  (MID(E29, FIND(CHAR(160),SUBSTITUTE(E29,".",CHAR(160),2))+1,FIND(CHAR(160),SUBSTITUTE(E29,".",CHAR(160),3))-FIND(CHAR(160),SUBSTITUTE(E29,".",CHAR(160),2))-1)),
  (255-BIN2DEC(MID(REPT("1",F29)&amp;REPT("0",32-F29),17,8)))
)
&amp;"."&amp;
_xlfn.BITOR(
  (MID(E29, FIND(CHAR(160),SUBSTITUTE(E29,".",CHAR(160),3))+1,FIND(CHAR(160),SUBSTITUTE(E29&amp;".",".",CHAR(160),4))-FIND(CHAR(160),SUBSTITUTE(E29,".",CHAR(160),3))-1)),
  (255-BIN2DEC(MID(REPT("1",F29)&amp;REPT("0",32-F29),25,8)))
)</f>
        <v>192.168.133.255</v>
      </c>
      <c r="M29">
        <f>COUNTIF(IPList!F:F,Table1[[#This Row],[Network Address]])</f>
        <v>0</v>
      </c>
      <c r="N29">
        <f>K29-M29</f>
        <v>254</v>
      </c>
    </row>
    <row r="30" spans="1:14" x14ac:dyDescent="0.25">
      <c r="A30" t="s">
        <v>139</v>
      </c>
      <c r="C30">
        <v>304</v>
      </c>
      <c r="E30" t="s">
        <v>149</v>
      </c>
      <c r="F30">
        <v>24</v>
      </c>
      <c r="G30" t="str">
        <f>_xlfn.BITAND(   (LEFT(E30, FIND(CHAR(160),SUBSTITUTE(E30,".",CHAR(160),1))-1)),  (BIN2DEC(MID(REPT("1",F30)&amp;REPT("0",32-F30),1,8))))&amp;"."&amp;_xlfn.BITAND(  (MID(E30, FIND(CHAR(160),SUBSTITUTE(E30,".",CHAR(160),1))+1,FIND(CHAR(160),SUBSTITUTE(E30,".",CHAR(160),2))-FIND(CHAR(160),SUBSTITUTE(E30,".",CHAR(160),1))-1)),  (BIN2DEC(MID(REPT("1",F30)&amp;REPT("0",32-F30),9,8))))&amp;"."&amp;_xlfn.BITAND(  (MID(E30, FIND(CHAR(160),SUBSTITUTE(E30,".",CHAR(160),2))+1,FIND(CHAR(160),SUBSTITUTE(E30,".",CHAR(160),3))-FIND(CHAR(160),SUBSTITUTE(E30,".",CHAR(160),2))-1)),  (BIN2DEC(MID(REPT("1",F30)&amp;REPT("0",32-F30),17,8))))&amp;"."&amp;_xlfn.BITAND(  (MID(E30, FIND(CHAR(160),SUBSTITUTE(E30,".",CHAR(160),3))+1,FIND(CHAR(160),SUBSTITUTE(E30&amp;".",".",CHAR(160),4))-FIND(CHAR(160),SUBSTITUTE(E30,".",CHAR(160),3))-1)),   (BIN2DEC(MID(REPT("1",F30)&amp;REPT("0",32-F30),25,8))))</f>
        <v>192.168.134.0</v>
      </c>
      <c r="H30" t="str">
        <f>BIN2DEC(MID(REPT("1",F30)&amp;REPT("0",32-F30),1,8))&amp;"."&amp;BIN2DEC(MID(REPT("1",F30)&amp;REPT("0",32-F30),9,8))&amp;"."&amp;BIN2DEC(MID(REPT("1",F30)&amp;REPT("0",32-F30),17,8))&amp;"."&amp;BIN2DEC(MID(REPT("1",F30)&amp;REPT("0",32-F30),25,8))</f>
        <v>255.255.255.0</v>
      </c>
      <c r="I30" t="str">
        <f>_xlfn.BITAND(   (LEFT(E30, FIND(CHAR(160),SUBSTITUTE(E30,".",CHAR(160),1))-1)),  (BIN2DEC(MID(REPT("1",F30)&amp;REPT("0",32-F30),1,8))))&amp;"."&amp;_xlfn.BITAND(  (MID(E30, FIND(CHAR(160),SUBSTITUTE(E30,".",CHAR(160),1))+1,FIND(CHAR(160),SUBSTITUTE(E30,".",CHAR(160),2))-FIND(CHAR(160),SUBSTITUTE(E30,".",CHAR(160),1))-1)),  (BIN2DEC(MID(REPT("1",F30)&amp;REPT("0",32-F30),9,8))))&amp;"."&amp;_xlfn.BITAND(  (MID(E30, FIND(CHAR(160),SUBSTITUTE(E30,".",CHAR(160),2))+1,FIND(CHAR(160),SUBSTITUTE(E30,".",CHAR(160),3))-FIND(CHAR(160),SUBSTITUTE(E30,".",CHAR(160),2))-1)),  (BIN2DEC(MID(REPT("1",F30)&amp;REPT("0",32-F30),17,8))))&amp;"."&amp;_xlfn.BITAND(  (MID(E30, FIND(CHAR(160),SUBSTITUTE(E30,".",CHAR(160),3))+1,FIND(CHAR(160),SUBSTITUTE(E30&amp;".",".",CHAR(160),4))-FIND(CHAR(160),SUBSTITUTE(E30,".",CHAR(160),3))-1)),   (BIN2DEC(MID(REPT("1",F30)&amp;REPT("0",32-F30),25,8))))+1</f>
        <v>192.168.134.1</v>
      </c>
      <c r="J30" t="str">
        <f>_xlfn.BITOR(
  (LEFT(E30, FIND(CHAR(160),SUBSTITUTE(E30,".",CHAR(160),1))-1)),
  (255-BIN2DEC(MID(REPT("1",F30)&amp;REPT("0",32-F30),1,8)))
)
&amp;"."&amp;
_xlfn.BITOR(
  (MID(E30, FIND(CHAR(160),SUBSTITUTE(E30,".",CHAR(160),1))+1,FIND(CHAR(160),SUBSTITUTE(E30,".",CHAR(160),2))-FIND(CHAR(160),SUBSTITUTE(E30,".",CHAR(160),1))-1)),
  (255-BIN2DEC(MID(REPT("1",F30)&amp;REPT("0",32-F30),9,8)) )
)
&amp;"."&amp;
_xlfn.BITOR(
  (MID(E30, FIND(CHAR(160),SUBSTITUTE(E30,".",CHAR(160),2))+1,FIND(CHAR(160),SUBSTITUTE(E30,".",CHAR(160),3))-FIND(CHAR(160),SUBSTITUTE(E30,".",CHAR(160),2))-1)),
  (255-BIN2DEC(MID(REPT("1",F30)&amp;REPT("0",32-F30),17,8)))
)
&amp;"."&amp;
_xlfn.BITOR(
  (MID(E30, FIND(CHAR(160),SUBSTITUTE(E30,".",CHAR(160),3))+1,FIND(CHAR(160),SUBSTITUTE(E30&amp;".",".",CHAR(160),4))-FIND(CHAR(160),SUBSTITUTE(E30,".",CHAR(160),3))-1)),
  (255-BIN2DEC(MID(REPT("1",F30)&amp;REPT("0",32-F30),25,8)))
)-1</f>
        <v>192.168.134.254</v>
      </c>
      <c r="K30" cm="1">
        <f t="array" ref="K30">_xlfn.SWITCH(F30, 31,2, 32,1, (2^(32-F30)-2))</f>
        <v>254</v>
      </c>
      <c r="L30" t="str">
        <f>_xlfn.BITOR(
  (LEFT(E30, FIND(CHAR(160),SUBSTITUTE(E30,".",CHAR(160),1))-1)),
  (255-BIN2DEC(MID(REPT("1",F30)&amp;REPT("0",32-F30),1,8)))
)
&amp;"."&amp;
_xlfn.BITOR(
  (MID(E30, FIND(CHAR(160),SUBSTITUTE(E30,".",CHAR(160),1))+1,FIND(CHAR(160),SUBSTITUTE(E30,".",CHAR(160),2))-FIND(CHAR(160),SUBSTITUTE(E30,".",CHAR(160),1))-1)),
  (255-BIN2DEC(MID(REPT("1",F30)&amp;REPT("0",32-F30),9,8)))
)
&amp;"."&amp;
_xlfn.BITOR(
  (MID(E30, FIND(CHAR(160),SUBSTITUTE(E30,".",CHAR(160),2))+1,FIND(CHAR(160),SUBSTITUTE(E30,".",CHAR(160),3))-FIND(CHAR(160),SUBSTITUTE(E30,".",CHAR(160),2))-1)),
  (255-BIN2DEC(MID(REPT("1",F30)&amp;REPT("0",32-F30),17,8)))
)
&amp;"."&amp;
_xlfn.BITOR(
  (MID(E30, FIND(CHAR(160),SUBSTITUTE(E30,".",CHAR(160),3))+1,FIND(CHAR(160),SUBSTITUTE(E30&amp;".",".",CHAR(160),4))-FIND(CHAR(160),SUBSTITUTE(E30,".",CHAR(160),3))-1)),
  (255-BIN2DEC(MID(REPT("1",F30)&amp;REPT("0",32-F30),25,8)))
)</f>
        <v>192.168.134.255</v>
      </c>
      <c r="M30">
        <f>COUNTIF(IPList!F:F,Table1[[#This Row],[Network Address]])</f>
        <v>0</v>
      </c>
      <c r="N30">
        <f>K30-M30</f>
        <v>254</v>
      </c>
    </row>
    <row r="31" spans="1:14" x14ac:dyDescent="0.25">
      <c r="A31" t="s">
        <v>139</v>
      </c>
      <c r="C31">
        <v>305</v>
      </c>
      <c r="E31" t="s">
        <v>150</v>
      </c>
      <c r="F31">
        <v>24</v>
      </c>
      <c r="G31" t="str">
        <f>_xlfn.BITAND(   (LEFT(E31, FIND(CHAR(160),SUBSTITUTE(E31,".",CHAR(160),1))-1)),  (BIN2DEC(MID(REPT("1",F31)&amp;REPT("0",32-F31),1,8))))&amp;"."&amp;_xlfn.BITAND(  (MID(E31, FIND(CHAR(160),SUBSTITUTE(E31,".",CHAR(160),1))+1,FIND(CHAR(160),SUBSTITUTE(E31,".",CHAR(160),2))-FIND(CHAR(160),SUBSTITUTE(E31,".",CHAR(160),1))-1)),  (BIN2DEC(MID(REPT("1",F31)&amp;REPT("0",32-F31),9,8))))&amp;"."&amp;_xlfn.BITAND(  (MID(E31, FIND(CHAR(160),SUBSTITUTE(E31,".",CHAR(160),2))+1,FIND(CHAR(160),SUBSTITUTE(E31,".",CHAR(160),3))-FIND(CHAR(160),SUBSTITUTE(E31,".",CHAR(160),2))-1)),  (BIN2DEC(MID(REPT("1",F31)&amp;REPT("0",32-F31),17,8))))&amp;"."&amp;_xlfn.BITAND(  (MID(E31, FIND(CHAR(160),SUBSTITUTE(E31,".",CHAR(160),3))+1,FIND(CHAR(160),SUBSTITUTE(E31&amp;".",".",CHAR(160),4))-FIND(CHAR(160),SUBSTITUTE(E31,".",CHAR(160),3))-1)),   (BIN2DEC(MID(REPT("1",F31)&amp;REPT("0",32-F31),25,8))))</f>
        <v>192.168.135.0</v>
      </c>
      <c r="H31" t="str">
        <f>BIN2DEC(MID(REPT("1",F31)&amp;REPT("0",32-F31),1,8))&amp;"."&amp;BIN2DEC(MID(REPT("1",F31)&amp;REPT("0",32-F31),9,8))&amp;"."&amp;BIN2DEC(MID(REPT("1",F31)&amp;REPT("0",32-F31),17,8))&amp;"."&amp;BIN2DEC(MID(REPT("1",F31)&amp;REPT("0",32-F31),25,8))</f>
        <v>255.255.255.0</v>
      </c>
      <c r="I31" t="str">
        <f>_xlfn.BITAND(   (LEFT(E31, FIND(CHAR(160),SUBSTITUTE(E31,".",CHAR(160),1))-1)),  (BIN2DEC(MID(REPT("1",F31)&amp;REPT("0",32-F31),1,8))))&amp;"."&amp;_xlfn.BITAND(  (MID(E31, FIND(CHAR(160),SUBSTITUTE(E31,".",CHAR(160),1))+1,FIND(CHAR(160),SUBSTITUTE(E31,".",CHAR(160),2))-FIND(CHAR(160),SUBSTITUTE(E31,".",CHAR(160),1))-1)),  (BIN2DEC(MID(REPT("1",F31)&amp;REPT("0",32-F31),9,8))))&amp;"."&amp;_xlfn.BITAND(  (MID(E31, FIND(CHAR(160),SUBSTITUTE(E31,".",CHAR(160),2))+1,FIND(CHAR(160),SUBSTITUTE(E31,".",CHAR(160),3))-FIND(CHAR(160),SUBSTITUTE(E31,".",CHAR(160),2))-1)),  (BIN2DEC(MID(REPT("1",F31)&amp;REPT("0",32-F31),17,8))))&amp;"."&amp;_xlfn.BITAND(  (MID(E31, FIND(CHAR(160),SUBSTITUTE(E31,".",CHAR(160),3))+1,FIND(CHAR(160),SUBSTITUTE(E31&amp;".",".",CHAR(160),4))-FIND(CHAR(160),SUBSTITUTE(E31,".",CHAR(160),3))-1)),   (BIN2DEC(MID(REPT("1",F31)&amp;REPT("0",32-F31),25,8))))+1</f>
        <v>192.168.135.1</v>
      </c>
      <c r="J31" t="str">
        <f>_xlfn.BITOR(
  (LEFT(E31, FIND(CHAR(160),SUBSTITUTE(E31,".",CHAR(160),1))-1)),
  (255-BIN2DEC(MID(REPT("1",F31)&amp;REPT("0",32-F31),1,8)))
)
&amp;"."&amp;
_xlfn.BITOR(
  (MID(E31, FIND(CHAR(160),SUBSTITUTE(E31,".",CHAR(160),1))+1,FIND(CHAR(160),SUBSTITUTE(E31,".",CHAR(160),2))-FIND(CHAR(160),SUBSTITUTE(E31,".",CHAR(160),1))-1)),
  (255-BIN2DEC(MID(REPT("1",F31)&amp;REPT("0",32-F31),9,8)) )
)
&amp;"."&amp;
_xlfn.BITOR(
  (MID(E31, FIND(CHAR(160),SUBSTITUTE(E31,".",CHAR(160),2))+1,FIND(CHAR(160),SUBSTITUTE(E31,".",CHAR(160),3))-FIND(CHAR(160),SUBSTITUTE(E31,".",CHAR(160),2))-1)),
  (255-BIN2DEC(MID(REPT("1",F31)&amp;REPT("0",32-F31),17,8)))
)
&amp;"."&amp;
_xlfn.BITOR(
  (MID(E31, FIND(CHAR(160),SUBSTITUTE(E31,".",CHAR(160),3))+1,FIND(CHAR(160),SUBSTITUTE(E31&amp;".",".",CHAR(160),4))-FIND(CHAR(160),SUBSTITUTE(E31,".",CHAR(160),3))-1)),
  (255-BIN2DEC(MID(REPT("1",F31)&amp;REPT("0",32-F31),25,8)))
)-1</f>
        <v>192.168.135.254</v>
      </c>
      <c r="K31" cm="1">
        <f t="array" ref="K31">_xlfn.SWITCH(F31, 31,2, 32,1, (2^(32-F31)-2))</f>
        <v>254</v>
      </c>
      <c r="L31" t="str">
        <f>_xlfn.BITOR(
  (LEFT(E31, FIND(CHAR(160),SUBSTITUTE(E31,".",CHAR(160),1))-1)),
  (255-BIN2DEC(MID(REPT("1",F31)&amp;REPT("0",32-F31),1,8)))
)
&amp;"."&amp;
_xlfn.BITOR(
  (MID(E31, FIND(CHAR(160),SUBSTITUTE(E31,".",CHAR(160),1))+1,FIND(CHAR(160),SUBSTITUTE(E31,".",CHAR(160),2))-FIND(CHAR(160),SUBSTITUTE(E31,".",CHAR(160),1))-1)),
  (255-BIN2DEC(MID(REPT("1",F31)&amp;REPT("0",32-F31),9,8)))
)
&amp;"."&amp;
_xlfn.BITOR(
  (MID(E31, FIND(CHAR(160),SUBSTITUTE(E31,".",CHAR(160),2))+1,FIND(CHAR(160),SUBSTITUTE(E31,".",CHAR(160),3))-FIND(CHAR(160),SUBSTITUTE(E31,".",CHAR(160),2))-1)),
  (255-BIN2DEC(MID(REPT("1",F31)&amp;REPT("0",32-F31),17,8)))
)
&amp;"."&amp;
_xlfn.BITOR(
  (MID(E31, FIND(CHAR(160),SUBSTITUTE(E31,".",CHAR(160),3))+1,FIND(CHAR(160),SUBSTITUTE(E31&amp;".",".",CHAR(160),4))-FIND(CHAR(160),SUBSTITUTE(E31,".",CHAR(160),3))-1)),
  (255-BIN2DEC(MID(REPT("1",F31)&amp;REPT("0",32-F31),25,8)))
)</f>
        <v>192.168.135.255</v>
      </c>
      <c r="M31">
        <f>COUNTIF(IPList!F:F,Table1[[#This Row],[Network Address]])</f>
        <v>0</v>
      </c>
      <c r="N31">
        <f>K31-M31</f>
        <v>254</v>
      </c>
    </row>
    <row r="32" spans="1:14" x14ac:dyDescent="0.25">
      <c r="A32" t="s">
        <v>139</v>
      </c>
      <c r="C32">
        <v>306</v>
      </c>
      <c r="E32" t="s">
        <v>151</v>
      </c>
      <c r="F32">
        <v>24</v>
      </c>
      <c r="G32" t="str">
        <f>_xlfn.BITAND(   (LEFT(E32, FIND(CHAR(160),SUBSTITUTE(E32,".",CHAR(160),1))-1)),  (BIN2DEC(MID(REPT("1",F32)&amp;REPT("0",32-F32),1,8))))&amp;"."&amp;_xlfn.BITAND(  (MID(E32, FIND(CHAR(160),SUBSTITUTE(E32,".",CHAR(160),1))+1,FIND(CHAR(160),SUBSTITUTE(E32,".",CHAR(160),2))-FIND(CHAR(160),SUBSTITUTE(E32,".",CHAR(160),1))-1)),  (BIN2DEC(MID(REPT("1",F32)&amp;REPT("0",32-F32),9,8))))&amp;"."&amp;_xlfn.BITAND(  (MID(E32, FIND(CHAR(160),SUBSTITUTE(E32,".",CHAR(160),2))+1,FIND(CHAR(160),SUBSTITUTE(E32,".",CHAR(160),3))-FIND(CHAR(160),SUBSTITUTE(E32,".",CHAR(160),2))-1)),  (BIN2DEC(MID(REPT("1",F32)&amp;REPT("0",32-F32),17,8))))&amp;"."&amp;_xlfn.BITAND(  (MID(E32, FIND(CHAR(160),SUBSTITUTE(E32,".",CHAR(160),3))+1,FIND(CHAR(160),SUBSTITUTE(E32&amp;".",".",CHAR(160),4))-FIND(CHAR(160),SUBSTITUTE(E32,".",CHAR(160),3))-1)),   (BIN2DEC(MID(REPT("1",F32)&amp;REPT("0",32-F32),25,8))))</f>
        <v>192.168.136.0</v>
      </c>
      <c r="H32" t="str">
        <f>BIN2DEC(MID(REPT("1",F32)&amp;REPT("0",32-F32),1,8))&amp;"."&amp;BIN2DEC(MID(REPT("1",F32)&amp;REPT("0",32-F32),9,8))&amp;"."&amp;BIN2DEC(MID(REPT("1",F32)&amp;REPT("0",32-F32),17,8))&amp;"."&amp;BIN2DEC(MID(REPT("1",F32)&amp;REPT("0",32-F32),25,8))</f>
        <v>255.255.255.0</v>
      </c>
      <c r="I32" t="str">
        <f>_xlfn.BITAND(   (LEFT(E32, FIND(CHAR(160),SUBSTITUTE(E32,".",CHAR(160),1))-1)),  (BIN2DEC(MID(REPT("1",F32)&amp;REPT("0",32-F32),1,8))))&amp;"."&amp;_xlfn.BITAND(  (MID(E32, FIND(CHAR(160),SUBSTITUTE(E32,".",CHAR(160),1))+1,FIND(CHAR(160),SUBSTITUTE(E32,".",CHAR(160),2))-FIND(CHAR(160),SUBSTITUTE(E32,".",CHAR(160),1))-1)),  (BIN2DEC(MID(REPT("1",F32)&amp;REPT("0",32-F32),9,8))))&amp;"."&amp;_xlfn.BITAND(  (MID(E32, FIND(CHAR(160),SUBSTITUTE(E32,".",CHAR(160),2))+1,FIND(CHAR(160),SUBSTITUTE(E32,".",CHAR(160),3))-FIND(CHAR(160),SUBSTITUTE(E32,".",CHAR(160),2))-1)),  (BIN2DEC(MID(REPT("1",F32)&amp;REPT("0",32-F32),17,8))))&amp;"."&amp;_xlfn.BITAND(  (MID(E32, FIND(CHAR(160),SUBSTITUTE(E32,".",CHAR(160),3))+1,FIND(CHAR(160),SUBSTITUTE(E32&amp;".",".",CHAR(160),4))-FIND(CHAR(160),SUBSTITUTE(E32,".",CHAR(160),3))-1)),   (BIN2DEC(MID(REPT("1",F32)&amp;REPT("0",32-F32),25,8))))+1</f>
        <v>192.168.136.1</v>
      </c>
      <c r="J32" t="str">
        <f>_xlfn.BITOR(
  (LEFT(E32, FIND(CHAR(160),SUBSTITUTE(E32,".",CHAR(160),1))-1)),
  (255-BIN2DEC(MID(REPT("1",F32)&amp;REPT("0",32-F32),1,8)))
)
&amp;"."&amp;
_xlfn.BITOR(
  (MID(E32, FIND(CHAR(160),SUBSTITUTE(E32,".",CHAR(160),1))+1,FIND(CHAR(160),SUBSTITUTE(E32,".",CHAR(160),2))-FIND(CHAR(160),SUBSTITUTE(E32,".",CHAR(160),1))-1)),
  (255-BIN2DEC(MID(REPT("1",F32)&amp;REPT("0",32-F32),9,8)) )
)
&amp;"."&amp;
_xlfn.BITOR(
  (MID(E32, FIND(CHAR(160),SUBSTITUTE(E32,".",CHAR(160),2))+1,FIND(CHAR(160),SUBSTITUTE(E32,".",CHAR(160),3))-FIND(CHAR(160),SUBSTITUTE(E32,".",CHAR(160),2))-1)),
  (255-BIN2DEC(MID(REPT("1",F32)&amp;REPT("0",32-F32),17,8)))
)
&amp;"."&amp;
_xlfn.BITOR(
  (MID(E32, FIND(CHAR(160),SUBSTITUTE(E32,".",CHAR(160),3))+1,FIND(CHAR(160),SUBSTITUTE(E32&amp;".",".",CHAR(160),4))-FIND(CHAR(160),SUBSTITUTE(E32,".",CHAR(160),3))-1)),
  (255-BIN2DEC(MID(REPT("1",F32)&amp;REPT("0",32-F32),25,8)))
)-1</f>
        <v>192.168.136.254</v>
      </c>
      <c r="K32" cm="1">
        <f t="array" ref="K32">_xlfn.SWITCH(F32, 31,2, 32,1, (2^(32-F32)-2))</f>
        <v>254</v>
      </c>
      <c r="L32" t="str">
        <f>_xlfn.BITOR(
  (LEFT(E32, FIND(CHAR(160),SUBSTITUTE(E32,".",CHAR(160),1))-1)),
  (255-BIN2DEC(MID(REPT("1",F32)&amp;REPT("0",32-F32),1,8)))
)
&amp;"."&amp;
_xlfn.BITOR(
  (MID(E32, FIND(CHAR(160),SUBSTITUTE(E32,".",CHAR(160),1))+1,FIND(CHAR(160),SUBSTITUTE(E32,".",CHAR(160),2))-FIND(CHAR(160),SUBSTITUTE(E32,".",CHAR(160),1))-1)),
  (255-BIN2DEC(MID(REPT("1",F32)&amp;REPT("0",32-F32),9,8)))
)
&amp;"."&amp;
_xlfn.BITOR(
  (MID(E32, FIND(CHAR(160),SUBSTITUTE(E32,".",CHAR(160),2))+1,FIND(CHAR(160),SUBSTITUTE(E32,".",CHAR(160),3))-FIND(CHAR(160),SUBSTITUTE(E32,".",CHAR(160),2))-1)),
  (255-BIN2DEC(MID(REPT("1",F32)&amp;REPT("0",32-F32),17,8)))
)
&amp;"."&amp;
_xlfn.BITOR(
  (MID(E32, FIND(CHAR(160),SUBSTITUTE(E32,".",CHAR(160),3))+1,FIND(CHAR(160),SUBSTITUTE(E32&amp;".",".",CHAR(160),4))-FIND(CHAR(160),SUBSTITUTE(E32,".",CHAR(160),3))-1)),
  (255-BIN2DEC(MID(REPT("1",F32)&amp;REPT("0",32-F32),25,8)))
)</f>
        <v>192.168.136.255</v>
      </c>
      <c r="M32">
        <f>COUNTIF(IPList!F:F,Table1[[#This Row],[Network Address]])</f>
        <v>0</v>
      </c>
      <c r="N32">
        <f>K32-M32</f>
        <v>254</v>
      </c>
    </row>
    <row r="33" spans="1:14" x14ac:dyDescent="0.25">
      <c r="A33" t="s">
        <v>139</v>
      </c>
      <c r="C33">
        <v>307</v>
      </c>
      <c r="E33" t="s">
        <v>152</v>
      </c>
      <c r="F33">
        <v>24</v>
      </c>
      <c r="G33" t="str">
        <f>_xlfn.BITAND(   (LEFT(E33, FIND(CHAR(160),SUBSTITUTE(E33,".",CHAR(160),1))-1)),  (BIN2DEC(MID(REPT("1",F33)&amp;REPT("0",32-F33),1,8))))&amp;"."&amp;_xlfn.BITAND(  (MID(E33, FIND(CHAR(160),SUBSTITUTE(E33,".",CHAR(160),1))+1,FIND(CHAR(160),SUBSTITUTE(E33,".",CHAR(160),2))-FIND(CHAR(160),SUBSTITUTE(E33,".",CHAR(160),1))-1)),  (BIN2DEC(MID(REPT("1",F33)&amp;REPT("0",32-F33),9,8))))&amp;"."&amp;_xlfn.BITAND(  (MID(E33, FIND(CHAR(160),SUBSTITUTE(E33,".",CHAR(160),2))+1,FIND(CHAR(160),SUBSTITUTE(E33,".",CHAR(160),3))-FIND(CHAR(160),SUBSTITUTE(E33,".",CHAR(160),2))-1)),  (BIN2DEC(MID(REPT("1",F33)&amp;REPT("0",32-F33),17,8))))&amp;"."&amp;_xlfn.BITAND(  (MID(E33, FIND(CHAR(160),SUBSTITUTE(E33,".",CHAR(160),3))+1,FIND(CHAR(160),SUBSTITUTE(E33&amp;".",".",CHAR(160),4))-FIND(CHAR(160),SUBSTITUTE(E33,".",CHAR(160),3))-1)),   (BIN2DEC(MID(REPT("1",F33)&amp;REPT("0",32-F33),25,8))))</f>
        <v>192.168.137.0</v>
      </c>
      <c r="H33" t="str">
        <f>BIN2DEC(MID(REPT("1",F33)&amp;REPT("0",32-F33),1,8))&amp;"."&amp;BIN2DEC(MID(REPT("1",F33)&amp;REPT("0",32-F33),9,8))&amp;"."&amp;BIN2DEC(MID(REPT("1",F33)&amp;REPT("0",32-F33),17,8))&amp;"."&amp;BIN2DEC(MID(REPT("1",F33)&amp;REPT("0",32-F33),25,8))</f>
        <v>255.255.255.0</v>
      </c>
      <c r="I33" t="str">
        <f>_xlfn.BITAND(   (LEFT(E33, FIND(CHAR(160),SUBSTITUTE(E33,".",CHAR(160),1))-1)),  (BIN2DEC(MID(REPT("1",F33)&amp;REPT("0",32-F33),1,8))))&amp;"."&amp;_xlfn.BITAND(  (MID(E33, FIND(CHAR(160),SUBSTITUTE(E33,".",CHAR(160),1))+1,FIND(CHAR(160),SUBSTITUTE(E33,".",CHAR(160),2))-FIND(CHAR(160),SUBSTITUTE(E33,".",CHAR(160),1))-1)),  (BIN2DEC(MID(REPT("1",F33)&amp;REPT("0",32-F33),9,8))))&amp;"."&amp;_xlfn.BITAND(  (MID(E33, FIND(CHAR(160),SUBSTITUTE(E33,".",CHAR(160),2))+1,FIND(CHAR(160),SUBSTITUTE(E33,".",CHAR(160),3))-FIND(CHAR(160),SUBSTITUTE(E33,".",CHAR(160),2))-1)),  (BIN2DEC(MID(REPT("1",F33)&amp;REPT("0",32-F33),17,8))))&amp;"."&amp;_xlfn.BITAND(  (MID(E33, FIND(CHAR(160),SUBSTITUTE(E33,".",CHAR(160),3))+1,FIND(CHAR(160),SUBSTITUTE(E33&amp;".",".",CHAR(160),4))-FIND(CHAR(160),SUBSTITUTE(E33,".",CHAR(160),3))-1)),   (BIN2DEC(MID(REPT("1",F33)&amp;REPT("0",32-F33),25,8))))+1</f>
        <v>192.168.137.1</v>
      </c>
      <c r="J33" t="str">
        <f>_xlfn.BITOR(
  (LEFT(E33, FIND(CHAR(160),SUBSTITUTE(E33,".",CHAR(160),1))-1)),
  (255-BIN2DEC(MID(REPT("1",F33)&amp;REPT("0",32-F33),1,8)))
)
&amp;"."&amp;
_xlfn.BITOR(
  (MID(E33, FIND(CHAR(160),SUBSTITUTE(E33,".",CHAR(160),1))+1,FIND(CHAR(160),SUBSTITUTE(E33,".",CHAR(160),2))-FIND(CHAR(160),SUBSTITUTE(E33,".",CHAR(160),1))-1)),
  (255-BIN2DEC(MID(REPT("1",F33)&amp;REPT("0",32-F33),9,8)) )
)
&amp;"."&amp;
_xlfn.BITOR(
  (MID(E33, FIND(CHAR(160),SUBSTITUTE(E33,".",CHAR(160),2))+1,FIND(CHAR(160),SUBSTITUTE(E33,".",CHAR(160),3))-FIND(CHAR(160),SUBSTITUTE(E33,".",CHAR(160),2))-1)),
  (255-BIN2DEC(MID(REPT("1",F33)&amp;REPT("0",32-F33),17,8)))
)
&amp;"."&amp;
_xlfn.BITOR(
  (MID(E33, FIND(CHAR(160),SUBSTITUTE(E33,".",CHAR(160),3))+1,FIND(CHAR(160),SUBSTITUTE(E33&amp;".",".",CHAR(160),4))-FIND(CHAR(160),SUBSTITUTE(E33,".",CHAR(160),3))-1)),
  (255-BIN2DEC(MID(REPT("1",F33)&amp;REPT("0",32-F33),25,8)))
)-1</f>
        <v>192.168.137.254</v>
      </c>
      <c r="K33" cm="1">
        <f t="array" ref="K33">_xlfn.SWITCH(F33, 31,2, 32,1, (2^(32-F33)-2))</f>
        <v>254</v>
      </c>
      <c r="L33" t="str">
        <f>_xlfn.BITOR(
  (LEFT(E33, FIND(CHAR(160),SUBSTITUTE(E33,".",CHAR(160),1))-1)),
  (255-BIN2DEC(MID(REPT("1",F33)&amp;REPT("0",32-F33),1,8)))
)
&amp;"."&amp;
_xlfn.BITOR(
  (MID(E33, FIND(CHAR(160),SUBSTITUTE(E33,".",CHAR(160),1))+1,FIND(CHAR(160),SUBSTITUTE(E33,".",CHAR(160),2))-FIND(CHAR(160),SUBSTITUTE(E33,".",CHAR(160),1))-1)),
  (255-BIN2DEC(MID(REPT("1",F33)&amp;REPT("0",32-F33),9,8)))
)
&amp;"."&amp;
_xlfn.BITOR(
  (MID(E33, FIND(CHAR(160),SUBSTITUTE(E33,".",CHAR(160),2))+1,FIND(CHAR(160),SUBSTITUTE(E33,".",CHAR(160),3))-FIND(CHAR(160),SUBSTITUTE(E33,".",CHAR(160),2))-1)),
  (255-BIN2DEC(MID(REPT("1",F33)&amp;REPT("0",32-F33),17,8)))
)
&amp;"."&amp;
_xlfn.BITOR(
  (MID(E33, FIND(CHAR(160),SUBSTITUTE(E33,".",CHAR(160),3))+1,FIND(CHAR(160),SUBSTITUTE(E33&amp;".",".",CHAR(160),4))-FIND(CHAR(160),SUBSTITUTE(E33,".",CHAR(160),3))-1)),
  (255-BIN2DEC(MID(REPT("1",F33)&amp;REPT("0",32-F33),25,8)))
)</f>
        <v>192.168.137.255</v>
      </c>
      <c r="M33">
        <f>COUNTIF(IPList!F:F,Table1[[#This Row],[Network Address]])</f>
        <v>0</v>
      </c>
      <c r="N33">
        <f>K33-M33</f>
        <v>254</v>
      </c>
    </row>
    <row r="34" spans="1:14" x14ac:dyDescent="0.25">
      <c r="A34" t="s">
        <v>139</v>
      </c>
      <c r="C34">
        <v>308</v>
      </c>
      <c r="E34" t="s">
        <v>153</v>
      </c>
      <c r="F34">
        <v>24</v>
      </c>
      <c r="G34" t="str">
        <f>_xlfn.BITAND(   (LEFT(E34, FIND(CHAR(160),SUBSTITUTE(E34,".",CHAR(160),1))-1)),  (BIN2DEC(MID(REPT("1",F34)&amp;REPT("0",32-F34),1,8))))&amp;"."&amp;_xlfn.BITAND(  (MID(E34, FIND(CHAR(160),SUBSTITUTE(E34,".",CHAR(160),1))+1,FIND(CHAR(160),SUBSTITUTE(E34,".",CHAR(160),2))-FIND(CHAR(160),SUBSTITUTE(E34,".",CHAR(160),1))-1)),  (BIN2DEC(MID(REPT("1",F34)&amp;REPT("0",32-F34),9,8))))&amp;"."&amp;_xlfn.BITAND(  (MID(E34, FIND(CHAR(160),SUBSTITUTE(E34,".",CHAR(160),2))+1,FIND(CHAR(160),SUBSTITUTE(E34,".",CHAR(160),3))-FIND(CHAR(160),SUBSTITUTE(E34,".",CHAR(160),2))-1)),  (BIN2DEC(MID(REPT("1",F34)&amp;REPT("0",32-F34),17,8))))&amp;"."&amp;_xlfn.BITAND(  (MID(E34, FIND(CHAR(160),SUBSTITUTE(E34,".",CHAR(160),3))+1,FIND(CHAR(160),SUBSTITUTE(E34&amp;".",".",CHAR(160),4))-FIND(CHAR(160),SUBSTITUTE(E34,".",CHAR(160),3))-1)),   (BIN2DEC(MID(REPT("1",F34)&amp;REPT("0",32-F34),25,8))))</f>
        <v>192.168.138.0</v>
      </c>
      <c r="H34" t="str">
        <f>BIN2DEC(MID(REPT("1",F34)&amp;REPT("0",32-F34),1,8))&amp;"."&amp;BIN2DEC(MID(REPT("1",F34)&amp;REPT("0",32-F34),9,8))&amp;"."&amp;BIN2DEC(MID(REPT("1",F34)&amp;REPT("0",32-F34),17,8))&amp;"."&amp;BIN2DEC(MID(REPT("1",F34)&amp;REPT("0",32-F34),25,8))</f>
        <v>255.255.255.0</v>
      </c>
      <c r="I34" t="str">
        <f>_xlfn.BITAND(   (LEFT(E34, FIND(CHAR(160),SUBSTITUTE(E34,".",CHAR(160),1))-1)),  (BIN2DEC(MID(REPT("1",F34)&amp;REPT("0",32-F34),1,8))))&amp;"."&amp;_xlfn.BITAND(  (MID(E34, FIND(CHAR(160),SUBSTITUTE(E34,".",CHAR(160),1))+1,FIND(CHAR(160),SUBSTITUTE(E34,".",CHAR(160),2))-FIND(CHAR(160),SUBSTITUTE(E34,".",CHAR(160),1))-1)),  (BIN2DEC(MID(REPT("1",F34)&amp;REPT("0",32-F34),9,8))))&amp;"."&amp;_xlfn.BITAND(  (MID(E34, FIND(CHAR(160),SUBSTITUTE(E34,".",CHAR(160),2))+1,FIND(CHAR(160),SUBSTITUTE(E34,".",CHAR(160),3))-FIND(CHAR(160),SUBSTITUTE(E34,".",CHAR(160),2))-1)),  (BIN2DEC(MID(REPT("1",F34)&amp;REPT("0",32-F34),17,8))))&amp;"."&amp;_xlfn.BITAND(  (MID(E34, FIND(CHAR(160),SUBSTITUTE(E34,".",CHAR(160),3))+1,FIND(CHAR(160),SUBSTITUTE(E34&amp;".",".",CHAR(160),4))-FIND(CHAR(160),SUBSTITUTE(E34,".",CHAR(160),3))-1)),   (BIN2DEC(MID(REPT("1",F34)&amp;REPT("0",32-F34),25,8))))+1</f>
        <v>192.168.138.1</v>
      </c>
      <c r="J34" t="str">
        <f>_xlfn.BITOR(
  (LEFT(E34, FIND(CHAR(160),SUBSTITUTE(E34,".",CHAR(160),1))-1)),
  (255-BIN2DEC(MID(REPT("1",F34)&amp;REPT("0",32-F34),1,8)))
)
&amp;"."&amp;
_xlfn.BITOR(
  (MID(E34, FIND(CHAR(160),SUBSTITUTE(E34,".",CHAR(160),1))+1,FIND(CHAR(160),SUBSTITUTE(E34,".",CHAR(160),2))-FIND(CHAR(160),SUBSTITUTE(E34,".",CHAR(160),1))-1)),
  (255-BIN2DEC(MID(REPT("1",F34)&amp;REPT("0",32-F34),9,8)) )
)
&amp;"."&amp;
_xlfn.BITOR(
  (MID(E34, FIND(CHAR(160),SUBSTITUTE(E34,".",CHAR(160),2))+1,FIND(CHAR(160),SUBSTITUTE(E34,".",CHAR(160),3))-FIND(CHAR(160),SUBSTITUTE(E34,".",CHAR(160),2))-1)),
  (255-BIN2DEC(MID(REPT("1",F34)&amp;REPT("0",32-F34),17,8)))
)
&amp;"."&amp;
_xlfn.BITOR(
  (MID(E34, FIND(CHAR(160),SUBSTITUTE(E34,".",CHAR(160),3))+1,FIND(CHAR(160),SUBSTITUTE(E34&amp;".",".",CHAR(160),4))-FIND(CHAR(160),SUBSTITUTE(E34,".",CHAR(160),3))-1)),
  (255-BIN2DEC(MID(REPT("1",F34)&amp;REPT("0",32-F34),25,8)))
)-1</f>
        <v>192.168.138.254</v>
      </c>
      <c r="K34" cm="1">
        <f t="array" ref="K34">_xlfn.SWITCH(F34, 31,2, 32,1, (2^(32-F34)-2))</f>
        <v>254</v>
      </c>
      <c r="L34" t="str">
        <f>_xlfn.BITOR(
  (LEFT(E34, FIND(CHAR(160),SUBSTITUTE(E34,".",CHAR(160),1))-1)),
  (255-BIN2DEC(MID(REPT("1",F34)&amp;REPT("0",32-F34),1,8)))
)
&amp;"."&amp;
_xlfn.BITOR(
  (MID(E34, FIND(CHAR(160),SUBSTITUTE(E34,".",CHAR(160),1))+1,FIND(CHAR(160),SUBSTITUTE(E34,".",CHAR(160),2))-FIND(CHAR(160),SUBSTITUTE(E34,".",CHAR(160),1))-1)),
  (255-BIN2DEC(MID(REPT("1",F34)&amp;REPT("0",32-F34),9,8)))
)
&amp;"."&amp;
_xlfn.BITOR(
  (MID(E34, FIND(CHAR(160),SUBSTITUTE(E34,".",CHAR(160),2))+1,FIND(CHAR(160),SUBSTITUTE(E34,".",CHAR(160),3))-FIND(CHAR(160),SUBSTITUTE(E34,".",CHAR(160),2))-1)),
  (255-BIN2DEC(MID(REPT("1",F34)&amp;REPT("0",32-F34),17,8)))
)
&amp;"."&amp;
_xlfn.BITOR(
  (MID(E34, FIND(CHAR(160),SUBSTITUTE(E34,".",CHAR(160),3))+1,FIND(CHAR(160),SUBSTITUTE(E34&amp;".",".",CHAR(160),4))-FIND(CHAR(160),SUBSTITUTE(E34,".",CHAR(160),3))-1)),
  (255-BIN2DEC(MID(REPT("1",F34)&amp;REPT("0",32-F34),25,8)))
)</f>
        <v>192.168.138.255</v>
      </c>
      <c r="M34">
        <f>COUNTIF(IPList!F:F,Table1[[#This Row],[Network Address]])</f>
        <v>0</v>
      </c>
      <c r="N34">
        <f>K34-M34</f>
        <v>254</v>
      </c>
    </row>
    <row r="35" spans="1:14" x14ac:dyDescent="0.25">
      <c r="A35" t="s">
        <v>139</v>
      </c>
      <c r="C35">
        <v>309</v>
      </c>
      <c r="E35" t="s">
        <v>154</v>
      </c>
      <c r="F35">
        <v>24</v>
      </c>
      <c r="G35" t="str">
        <f>_xlfn.BITAND(   (LEFT(E35, FIND(CHAR(160),SUBSTITUTE(E35,".",CHAR(160),1))-1)),  (BIN2DEC(MID(REPT("1",F35)&amp;REPT("0",32-F35),1,8))))&amp;"."&amp;_xlfn.BITAND(  (MID(E35, FIND(CHAR(160),SUBSTITUTE(E35,".",CHAR(160),1))+1,FIND(CHAR(160),SUBSTITUTE(E35,".",CHAR(160),2))-FIND(CHAR(160),SUBSTITUTE(E35,".",CHAR(160),1))-1)),  (BIN2DEC(MID(REPT("1",F35)&amp;REPT("0",32-F35),9,8))))&amp;"."&amp;_xlfn.BITAND(  (MID(E35, FIND(CHAR(160),SUBSTITUTE(E35,".",CHAR(160),2))+1,FIND(CHAR(160),SUBSTITUTE(E35,".",CHAR(160),3))-FIND(CHAR(160),SUBSTITUTE(E35,".",CHAR(160),2))-1)),  (BIN2DEC(MID(REPT("1",F35)&amp;REPT("0",32-F35),17,8))))&amp;"."&amp;_xlfn.BITAND(  (MID(E35, FIND(CHAR(160),SUBSTITUTE(E35,".",CHAR(160),3))+1,FIND(CHAR(160),SUBSTITUTE(E35&amp;".",".",CHAR(160),4))-FIND(CHAR(160),SUBSTITUTE(E35,".",CHAR(160),3))-1)),   (BIN2DEC(MID(REPT("1",F35)&amp;REPT("0",32-F35),25,8))))</f>
        <v>192.168.139.0</v>
      </c>
      <c r="H35" t="str">
        <f>BIN2DEC(MID(REPT("1",F35)&amp;REPT("0",32-F35),1,8))&amp;"."&amp;BIN2DEC(MID(REPT("1",F35)&amp;REPT("0",32-F35),9,8))&amp;"."&amp;BIN2DEC(MID(REPT("1",F35)&amp;REPT("0",32-F35),17,8))&amp;"."&amp;BIN2DEC(MID(REPT("1",F35)&amp;REPT("0",32-F35),25,8))</f>
        <v>255.255.255.0</v>
      </c>
      <c r="I35" t="str">
        <f>_xlfn.BITAND(   (LEFT(E35, FIND(CHAR(160),SUBSTITUTE(E35,".",CHAR(160),1))-1)),  (BIN2DEC(MID(REPT("1",F35)&amp;REPT("0",32-F35),1,8))))&amp;"."&amp;_xlfn.BITAND(  (MID(E35, FIND(CHAR(160),SUBSTITUTE(E35,".",CHAR(160),1))+1,FIND(CHAR(160),SUBSTITUTE(E35,".",CHAR(160),2))-FIND(CHAR(160),SUBSTITUTE(E35,".",CHAR(160),1))-1)),  (BIN2DEC(MID(REPT("1",F35)&amp;REPT("0",32-F35),9,8))))&amp;"."&amp;_xlfn.BITAND(  (MID(E35, FIND(CHAR(160),SUBSTITUTE(E35,".",CHAR(160),2))+1,FIND(CHAR(160),SUBSTITUTE(E35,".",CHAR(160),3))-FIND(CHAR(160),SUBSTITUTE(E35,".",CHAR(160),2))-1)),  (BIN2DEC(MID(REPT("1",F35)&amp;REPT("0",32-F35),17,8))))&amp;"."&amp;_xlfn.BITAND(  (MID(E35, FIND(CHAR(160),SUBSTITUTE(E35,".",CHAR(160),3))+1,FIND(CHAR(160),SUBSTITUTE(E35&amp;".",".",CHAR(160),4))-FIND(CHAR(160),SUBSTITUTE(E35,".",CHAR(160),3))-1)),   (BIN2DEC(MID(REPT("1",F35)&amp;REPT("0",32-F35),25,8))))+1</f>
        <v>192.168.139.1</v>
      </c>
      <c r="J35" t="str">
        <f>_xlfn.BITOR(
  (LEFT(E35, FIND(CHAR(160),SUBSTITUTE(E35,".",CHAR(160),1))-1)),
  (255-BIN2DEC(MID(REPT("1",F35)&amp;REPT("0",32-F35),1,8)))
)
&amp;"."&amp;
_xlfn.BITOR(
  (MID(E35, FIND(CHAR(160),SUBSTITUTE(E35,".",CHAR(160),1))+1,FIND(CHAR(160),SUBSTITUTE(E35,".",CHAR(160),2))-FIND(CHAR(160),SUBSTITUTE(E35,".",CHAR(160),1))-1)),
  (255-BIN2DEC(MID(REPT("1",F35)&amp;REPT("0",32-F35),9,8)) )
)
&amp;"."&amp;
_xlfn.BITOR(
  (MID(E35, FIND(CHAR(160),SUBSTITUTE(E35,".",CHAR(160),2))+1,FIND(CHAR(160),SUBSTITUTE(E35,".",CHAR(160),3))-FIND(CHAR(160),SUBSTITUTE(E35,".",CHAR(160),2))-1)),
  (255-BIN2DEC(MID(REPT("1",F35)&amp;REPT("0",32-F35),17,8)))
)
&amp;"."&amp;
_xlfn.BITOR(
  (MID(E35, FIND(CHAR(160),SUBSTITUTE(E35,".",CHAR(160),3))+1,FIND(CHAR(160),SUBSTITUTE(E35&amp;".",".",CHAR(160),4))-FIND(CHAR(160),SUBSTITUTE(E35,".",CHAR(160),3))-1)),
  (255-BIN2DEC(MID(REPT("1",F35)&amp;REPT("0",32-F35),25,8)))
)-1</f>
        <v>192.168.139.254</v>
      </c>
      <c r="K35" cm="1">
        <f t="array" ref="K35">_xlfn.SWITCH(F35, 31,2, 32,1, (2^(32-F35)-2))</f>
        <v>254</v>
      </c>
      <c r="L35" t="str">
        <f>_xlfn.BITOR(
  (LEFT(E35, FIND(CHAR(160),SUBSTITUTE(E35,".",CHAR(160),1))-1)),
  (255-BIN2DEC(MID(REPT("1",F35)&amp;REPT("0",32-F35),1,8)))
)
&amp;"."&amp;
_xlfn.BITOR(
  (MID(E35, FIND(CHAR(160),SUBSTITUTE(E35,".",CHAR(160),1))+1,FIND(CHAR(160),SUBSTITUTE(E35,".",CHAR(160),2))-FIND(CHAR(160),SUBSTITUTE(E35,".",CHAR(160),1))-1)),
  (255-BIN2DEC(MID(REPT("1",F35)&amp;REPT("0",32-F35),9,8)))
)
&amp;"."&amp;
_xlfn.BITOR(
  (MID(E35, FIND(CHAR(160),SUBSTITUTE(E35,".",CHAR(160),2))+1,FIND(CHAR(160),SUBSTITUTE(E35,".",CHAR(160),3))-FIND(CHAR(160),SUBSTITUTE(E35,".",CHAR(160),2))-1)),
  (255-BIN2DEC(MID(REPT("1",F35)&amp;REPT("0",32-F35),17,8)))
)
&amp;"."&amp;
_xlfn.BITOR(
  (MID(E35, FIND(CHAR(160),SUBSTITUTE(E35,".",CHAR(160),3))+1,FIND(CHAR(160),SUBSTITUTE(E35&amp;".",".",CHAR(160),4))-FIND(CHAR(160),SUBSTITUTE(E35,".",CHAR(160),3))-1)),
  (255-BIN2DEC(MID(REPT("1",F35)&amp;REPT("0",32-F35),25,8)))
)</f>
        <v>192.168.139.255</v>
      </c>
      <c r="M35">
        <f>COUNTIF(IPList!F:F,Table1[[#This Row],[Network Address]])</f>
        <v>0</v>
      </c>
      <c r="N35">
        <f>K35-M35</f>
        <v>254</v>
      </c>
    </row>
    <row r="36" spans="1:14" x14ac:dyDescent="0.25">
      <c r="A36" t="s">
        <v>101</v>
      </c>
      <c r="B36" t="s">
        <v>142</v>
      </c>
      <c r="C36">
        <v>420</v>
      </c>
      <c r="D36" t="s">
        <v>102</v>
      </c>
      <c r="E36" t="s">
        <v>140</v>
      </c>
      <c r="F36">
        <v>24</v>
      </c>
      <c r="G36" t="str">
        <f>_xlfn.BITAND(   (LEFT(E36, FIND(CHAR(160),SUBSTITUTE(E36,".",CHAR(160),1))-1)),  (BIN2DEC(MID(REPT("1",F36)&amp;REPT("0",32-F36),1,8))))&amp;"."&amp;_xlfn.BITAND(  (MID(E36, FIND(CHAR(160),SUBSTITUTE(E36,".",CHAR(160),1))+1,FIND(CHAR(160),SUBSTITUTE(E36,".",CHAR(160),2))-FIND(CHAR(160),SUBSTITUTE(E36,".",CHAR(160),1))-1)),  (BIN2DEC(MID(REPT("1",F36)&amp;REPT("0",32-F36),9,8))))&amp;"."&amp;_xlfn.BITAND(  (MID(E36, FIND(CHAR(160),SUBSTITUTE(E36,".",CHAR(160),2))+1,FIND(CHAR(160),SUBSTITUTE(E36,".",CHAR(160),3))-FIND(CHAR(160),SUBSTITUTE(E36,".",CHAR(160),2))-1)),  (BIN2DEC(MID(REPT("1",F36)&amp;REPT("0",32-F36),17,8))))&amp;"."&amp;_xlfn.BITAND(  (MID(E36, FIND(CHAR(160),SUBSTITUTE(E36,".",CHAR(160),3))+1,FIND(CHAR(160),SUBSTITUTE(E36&amp;".",".",CHAR(160),4))-FIND(CHAR(160),SUBSTITUTE(E36,".",CHAR(160),3))-1)),   (BIN2DEC(MID(REPT("1",F36)&amp;REPT("0",32-F36),25,8))))</f>
        <v>192.168.220.0</v>
      </c>
      <c r="H36" t="str">
        <f>BIN2DEC(MID(REPT("1",F36)&amp;REPT("0",32-F36),1,8))&amp;"."&amp;BIN2DEC(MID(REPT("1",F36)&amp;REPT("0",32-F36),9,8))&amp;"."&amp;BIN2DEC(MID(REPT("1",F36)&amp;REPT("0",32-F36),17,8))&amp;"."&amp;BIN2DEC(MID(REPT("1",F36)&amp;REPT("0",32-F36),25,8))</f>
        <v>255.255.255.0</v>
      </c>
      <c r="I36" t="str">
        <f>_xlfn.BITAND(   (LEFT(E36, FIND(CHAR(160),SUBSTITUTE(E36,".",CHAR(160),1))-1)),  (BIN2DEC(MID(REPT("1",F36)&amp;REPT("0",32-F36),1,8))))&amp;"."&amp;_xlfn.BITAND(  (MID(E36, FIND(CHAR(160),SUBSTITUTE(E36,".",CHAR(160),1))+1,FIND(CHAR(160),SUBSTITUTE(E36,".",CHAR(160),2))-FIND(CHAR(160),SUBSTITUTE(E36,".",CHAR(160),1))-1)),  (BIN2DEC(MID(REPT("1",F36)&amp;REPT("0",32-F36),9,8))))&amp;"."&amp;_xlfn.BITAND(  (MID(E36, FIND(CHAR(160),SUBSTITUTE(E36,".",CHAR(160),2))+1,FIND(CHAR(160),SUBSTITUTE(E36,".",CHAR(160),3))-FIND(CHAR(160),SUBSTITUTE(E36,".",CHAR(160),2))-1)),  (BIN2DEC(MID(REPT("1",F36)&amp;REPT("0",32-F36),17,8))))&amp;"."&amp;_xlfn.BITAND(  (MID(E36, FIND(CHAR(160),SUBSTITUTE(E36,".",CHAR(160),3))+1,FIND(CHAR(160),SUBSTITUTE(E36&amp;".",".",CHAR(160),4))-FIND(CHAR(160),SUBSTITUTE(E36,".",CHAR(160),3))-1)),   (BIN2DEC(MID(REPT("1",F36)&amp;REPT("0",32-F36),25,8))))+1</f>
        <v>192.168.220.1</v>
      </c>
      <c r="J36" t="str">
        <f>_xlfn.BITOR(
  (LEFT(E36, FIND(CHAR(160),SUBSTITUTE(E36,".",CHAR(160),1))-1)),
  (255-BIN2DEC(MID(REPT("1",F36)&amp;REPT("0",32-F36),1,8)))
)
&amp;"."&amp;
_xlfn.BITOR(
  (MID(E36, FIND(CHAR(160),SUBSTITUTE(E36,".",CHAR(160),1))+1,FIND(CHAR(160),SUBSTITUTE(E36,".",CHAR(160),2))-FIND(CHAR(160),SUBSTITUTE(E36,".",CHAR(160),1))-1)),
  (255-BIN2DEC(MID(REPT("1",F36)&amp;REPT("0",32-F36),9,8)) )
)
&amp;"."&amp;
_xlfn.BITOR(
  (MID(E36, FIND(CHAR(160),SUBSTITUTE(E36,".",CHAR(160),2))+1,FIND(CHAR(160),SUBSTITUTE(E36,".",CHAR(160),3))-FIND(CHAR(160),SUBSTITUTE(E36,".",CHAR(160),2))-1)),
  (255-BIN2DEC(MID(REPT("1",F36)&amp;REPT("0",32-F36),17,8)))
)
&amp;"."&amp;
_xlfn.BITOR(
  (MID(E36, FIND(CHAR(160),SUBSTITUTE(E36,".",CHAR(160),3))+1,FIND(CHAR(160),SUBSTITUTE(E36&amp;".",".",CHAR(160),4))-FIND(CHAR(160),SUBSTITUTE(E36,".",CHAR(160),3))-1)),
  (255-BIN2DEC(MID(REPT("1",F36)&amp;REPT("0",32-F36),25,8)))
)-1</f>
        <v>192.168.220.254</v>
      </c>
      <c r="K36" cm="1">
        <f t="array" ref="K36">_xlfn.SWITCH(F36, 31,2, 32,1, (2^(32-F36)-2))</f>
        <v>254</v>
      </c>
      <c r="L36" t="str">
        <f>_xlfn.BITOR(
  (LEFT(E36, FIND(CHAR(160),SUBSTITUTE(E36,".",CHAR(160),1))-1)),
  (255-BIN2DEC(MID(REPT("1",F36)&amp;REPT("0",32-F36),1,8)))
)
&amp;"."&amp;
_xlfn.BITOR(
  (MID(E36, FIND(CHAR(160),SUBSTITUTE(E36,".",CHAR(160),1))+1,FIND(CHAR(160),SUBSTITUTE(E36,".",CHAR(160),2))-FIND(CHAR(160),SUBSTITUTE(E36,".",CHAR(160),1))-1)),
  (255-BIN2DEC(MID(REPT("1",F36)&amp;REPT("0",32-F36),9,8)))
)
&amp;"."&amp;
_xlfn.BITOR(
  (MID(E36, FIND(CHAR(160),SUBSTITUTE(E36,".",CHAR(160),2))+1,FIND(CHAR(160),SUBSTITUTE(E36,".",CHAR(160),3))-FIND(CHAR(160),SUBSTITUTE(E36,".",CHAR(160),2))-1)),
  (255-BIN2DEC(MID(REPT("1",F36)&amp;REPT("0",32-F36),17,8)))
)
&amp;"."&amp;
_xlfn.BITOR(
  (MID(E36, FIND(CHAR(160),SUBSTITUTE(E36,".",CHAR(160),3))+1,FIND(CHAR(160),SUBSTITUTE(E36&amp;".",".",CHAR(160),4))-FIND(CHAR(160),SUBSTITUTE(E36,".",CHAR(160),3))-1)),
  (255-BIN2DEC(MID(REPT("1",F36)&amp;REPT("0",32-F36),25,8)))
)</f>
        <v>192.168.220.255</v>
      </c>
      <c r="M36">
        <f>COUNTIF(IPList!F:F,Table1[[#This Row],[Network Address]])</f>
        <v>0</v>
      </c>
      <c r="N36">
        <f>K36-M36</f>
        <v>254</v>
      </c>
    </row>
    <row r="37" spans="1:14" x14ac:dyDescent="0.25">
      <c r="A37" t="s">
        <v>101</v>
      </c>
      <c r="B37" t="s">
        <v>143</v>
      </c>
      <c r="C37">
        <v>421</v>
      </c>
      <c r="D37" t="s">
        <v>144</v>
      </c>
      <c r="E37" t="s">
        <v>141</v>
      </c>
      <c r="F37">
        <v>24</v>
      </c>
      <c r="G37" t="str">
        <f>_xlfn.BITAND(   (LEFT(E37, FIND(CHAR(160),SUBSTITUTE(E37,".",CHAR(160),1))-1)),  (BIN2DEC(MID(REPT("1",F37)&amp;REPT("0",32-F37),1,8))))&amp;"."&amp;_xlfn.BITAND(  (MID(E37, FIND(CHAR(160),SUBSTITUTE(E37,".",CHAR(160),1))+1,FIND(CHAR(160),SUBSTITUTE(E37,".",CHAR(160),2))-FIND(CHAR(160),SUBSTITUTE(E37,".",CHAR(160),1))-1)),  (BIN2DEC(MID(REPT("1",F37)&amp;REPT("0",32-F37),9,8))))&amp;"."&amp;_xlfn.BITAND(  (MID(E37, FIND(CHAR(160),SUBSTITUTE(E37,".",CHAR(160),2))+1,FIND(CHAR(160),SUBSTITUTE(E37,".",CHAR(160),3))-FIND(CHAR(160),SUBSTITUTE(E37,".",CHAR(160),2))-1)),  (BIN2DEC(MID(REPT("1",F37)&amp;REPT("0",32-F37),17,8))))&amp;"."&amp;_xlfn.BITAND(  (MID(E37, FIND(CHAR(160),SUBSTITUTE(E37,".",CHAR(160),3))+1,FIND(CHAR(160),SUBSTITUTE(E37&amp;".",".",CHAR(160),4))-FIND(CHAR(160),SUBSTITUTE(E37,".",CHAR(160),3))-1)),   (BIN2DEC(MID(REPT("1",F37)&amp;REPT("0",32-F37),25,8))))</f>
        <v>192.168.221.0</v>
      </c>
      <c r="H37" t="str">
        <f>BIN2DEC(MID(REPT("1",F37)&amp;REPT("0",32-F37),1,8))&amp;"."&amp;BIN2DEC(MID(REPT("1",F37)&amp;REPT("0",32-F37),9,8))&amp;"."&amp;BIN2DEC(MID(REPT("1",F37)&amp;REPT("0",32-F37),17,8))&amp;"."&amp;BIN2DEC(MID(REPT("1",F37)&amp;REPT("0",32-F37),25,8))</f>
        <v>255.255.255.0</v>
      </c>
      <c r="I37" t="str">
        <f>_xlfn.BITAND(   (LEFT(E37, FIND(CHAR(160),SUBSTITUTE(E37,".",CHAR(160),1))-1)),  (BIN2DEC(MID(REPT("1",F37)&amp;REPT("0",32-F37),1,8))))&amp;"."&amp;_xlfn.BITAND(  (MID(E37, FIND(CHAR(160),SUBSTITUTE(E37,".",CHAR(160),1))+1,FIND(CHAR(160),SUBSTITUTE(E37,".",CHAR(160),2))-FIND(CHAR(160),SUBSTITUTE(E37,".",CHAR(160),1))-1)),  (BIN2DEC(MID(REPT("1",F37)&amp;REPT("0",32-F37),9,8))))&amp;"."&amp;_xlfn.BITAND(  (MID(E37, FIND(CHAR(160),SUBSTITUTE(E37,".",CHAR(160),2))+1,FIND(CHAR(160),SUBSTITUTE(E37,".",CHAR(160),3))-FIND(CHAR(160),SUBSTITUTE(E37,".",CHAR(160),2))-1)),  (BIN2DEC(MID(REPT("1",F37)&amp;REPT("0",32-F37),17,8))))&amp;"."&amp;_xlfn.BITAND(  (MID(E37, FIND(CHAR(160),SUBSTITUTE(E37,".",CHAR(160),3))+1,FIND(CHAR(160),SUBSTITUTE(E37&amp;".",".",CHAR(160),4))-FIND(CHAR(160),SUBSTITUTE(E37,".",CHAR(160),3))-1)),   (BIN2DEC(MID(REPT("1",F37)&amp;REPT("0",32-F37),25,8))))+1</f>
        <v>192.168.221.1</v>
      </c>
      <c r="J37" t="str">
        <f>_xlfn.BITOR(
  (LEFT(E37, FIND(CHAR(160),SUBSTITUTE(E37,".",CHAR(160),1))-1)),
  (255-BIN2DEC(MID(REPT("1",F37)&amp;REPT("0",32-F37),1,8)))
)
&amp;"."&amp;
_xlfn.BITOR(
  (MID(E37, FIND(CHAR(160),SUBSTITUTE(E37,".",CHAR(160),1))+1,FIND(CHAR(160),SUBSTITUTE(E37,".",CHAR(160),2))-FIND(CHAR(160),SUBSTITUTE(E37,".",CHAR(160),1))-1)),
  (255-BIN2DEC(MID(REPT("1",F37)&amp;REPT("0",32-F37),9,8)) )
)
&amp;"."&amp;
_xlfn.BITOR(
  (MID(E37, FIND(CHAR(160),SUBSTITUTE(E37,".",CHAR(160),2))+1,FIND(CHAR(160),SUBSTITUTE(E37,".",CHAR(160),3))-FIND(CHAR(160),SUBSTITUTE(E37,".",CHAR(160),2))-1)),
  (255-BIN2DEC(MID(REPT("1",F37)&amp;REPT("0",32-F37),17,8)))
)
&amp;"."&amp;
_xlfn.BITOR(
  (MID(E37, FIND(CHAR(160),SUBSTITUTE(E37,".",CHAR(160),3))+1,FIND(CHAR(160),SUBSTITUTE(E37&amp;".",".",CHAR(160),4))-FIND(CHAR(160),SUBSTITUTE(E37,".",CHAR(160),3))-1)),
  (255-BIN2DEC(MID(REPT("1",F37)&amp;REPT("0",32-F37),25,8)))
)-1</f>
        <v>192.168.221.254</v>
      </c>
      <c r="K37" cm="1">
        <f t="array" ref="K37">_xlfn.SWITCH(F37, 31,2, 32,1, (2^(32-F37)-2))</f>
        <v>254</v>
      </c>
      <c r="L37" t="str">
        <f>_xlfn.BITOR(
  (LEFT(E37, FIND(CHAR(160),SUBSTITUTE(E37,".",CHAR(160),1))-1)),
  (255-BIN2DEC(MID(REPT("1",F37)&amp;REPT("0",32-F37),1,8)))
)
&amp;"."&amp;
_xlfn.BITOR(
  (MID(E37, FIND(CHAR(160),SUBSTITUTE(E37,".",CHAR(160),1))+1,FIND(CHAR(160),SUBSTITUTE(E37,".",CHAR(160),2))-FIND(CHAR(160),SUBSTITUTE(E37,".",CHAR(160),1))-1)),
  (255-BIN2DEC(MID(REPT("1",F37)&amp;REPT("0",32-F37),9,8)))
)
&amp;"."&amp;
_xlfn.BITOR(
  (MID(E37, FIND(CHAR(160),SUBSTITUTE(E37,".",CHAR(160),2))+1,FIND(CHAR(160),SUBSTITUTE(E37,".",CHAR(160),3))-FIND(CHAR(160),SUBSTITUTE(E37,".",CHAR(160),2))-1)),
  (255-BIN2DEC(MID(REPT("1",F37)&amp;REPT("0",32-F37),17,8)))
)
&amp;"."&amp;
_xlfn.BITOR(
  (MID(E37, FIND(CHAR(160),SUBSTITUTE(E37,".",CHAR(160),3))+1,FIND(CHAR(160),SUBSTITUTE(E37&amp;".",".",CHAR(160),4))-FIND(CHAR(160),SUBSTITUTE(E37,".",CHAR(160),3))-1)),
  (255-BIN2DEC(MID(REPT("1",F37)&amp;REPT("0",32-F37),25,8)))
)</f>
        <v>192.168.221.255</v>
      </c>
      <c r="M37">
        <f>COUNTIF(IPList!F:F,Table1[[#This Row],[Network Address]])</f>
        <v>0</v>
      </c>
      <c r="N37">
        <f>K37-M37</f>
        <v>254</v>
      </c>
    </row>
    <row r="38" spans="1:14" x14ac:dyDescent="0.25">
      <c r="A38" t="s">
        <v>101</v>
      </c>
      <c r="C38">
        <v>448</v>
      </c>
      <c r="E38" t="s">
        <v>94</v>
      </c>
      <c r="F38">
        <v>24</v>
      </c>
      <c r="G38" t="str">
        <f>_xlfn.BITAND(   (LEFT(E38, FIND(CHAR(160),SUBSTITUTE(E38,".",CHAR(160),1))-1)),  (BIN2DEC(MID(REPT("1",F38)&amp;REPT("0",32-F38),1,8))))&amp;"."&amp;_xlfn.BITAND(  (MID(E38, FIND(CHAR(160),SUBSTITUTE(E38,".",CHAR(160),1))+1,FIND(CHAR(160),SUBSTITUTE(E38,".",CHAR(160),2))-FIND(CHAR(160),SUBSTITUTE(E38,".",CHAR(160),1))-1)),  (BIN2DEC(MID(REPT("1",F38)&amp;REPT("0",32-F38),9,8))))&amp;"."&amp;_xlfn.BITAND(  (MID(E38, FIND(CHAR(160),SUBSTITUTE(E38,".",CHAR(160),2))+1,FIND(CHAR(160),SUBSTITUTE(E38,".",CHAR(160),3))-FIND(CHAR(160),SUBSTITUTE(E38,".",CHAR(160),2))-1)),  (BIN2DEC(MID(REPT("1",F38)&amp;REPT("0",32-F38),17,8))))&amp;"."&amp;_xlfn.BITAND(  (MID(E38, FIND(CHAR(160),SUBSTITUTE(E38,".",CHAR(160),3))+1,FIND(CHAR(160),SUBSTITUTE(E38&amp;".",".",CHAR(160),4))-FIND(CHAR(160),SUBSTITUTE(E38,".",CHAR(160),3))-1)),   (BIN2DEC(MID(REPT("1",F38)&amp;REPT("0",32-F38),25,8))))</f>
        <v>192.168.248.0</v>
      </c>
      <c r="H38" t="str">
        <f>BIN2DEC(MID(REPT("1",F38)&amp;REPT("0",32-F38),1,8))&amp;"."&amp;BIN2DEC(MID(REPT("1",F38)&amp;REPT("0",32-F38),9,8))&amp;"."&amp;BIN2DEC(MID(REPT("1",F38)&amp;REPT("0",32-F38),17,8))&amp;"."&amp;BIN2DEC(MID(REPT("1",F38)&amp;REPT("0",32-F38),25,8))</f>
        <v>255.255.255.0</v>
      </c>
      <c r="I38" t="str">
        <f>_xlfn.BITAND(   (LEFT(E38, FIND(CHAR(160),SUBSTITUTE(E38,".",CHAR(160),1))-1)),  (BIN2DEC(MID(REPT("1",F38)&amp;REPT("0",32-F38),1,8))))&amp;"."&amp;_xlfn.BITAND(  (MID(E38, FIND(CHAR(160),SUBSTITUTE(E38,".",CHAR(160),1))+1,FIND(CHAR(160),SUBSTITUTE(E38,".",CHAR(160),2))-FIND(CHAR(160),SUBSTITUTE(E38,".",CHAR(160),1))-1)),  (BIN2DEC(MID(REPT("1",F38)&amp;REPT("0",32-F38),9,8))))&amp;"."&amp;_xlfn.BITAND(  (MID(E38, FIND(CHAR(160),SUBSTITUTE(E38,".",CHAR(160),2))+1,FIND(CHAR(160),SUBSTITUTE(E38,".",CHAR(160),3))-FIND(CHAR(160),SUBSTITUTE(E38,".",CHAR(160),2))-1)),  (BIN2DEC(MID(REPT("1",F38)&amp;REPT("0",32-F38),17,8))))&amp;"."&amp;_xlfn.BITAND(  (MID(E38, FIND(CHAR(160),SUBSTITUTE(E38,".",CHAR(160),3))+1,FIND(CHAR(160),SUBSTITUTE(E38&amp;".",".",CHAR(160),4))-FIND(CHAR(160),SUBSTITUTE(E38,".",CHAR(160),3))-1)),   (BIN2DEC(MID(REPT("1",F38)&amp;REPT("0",32-F38),25,8))))+1</f>
        <v>192.168.248.1</v>
      </c>
      <c r="J38" t="str">
        <f>_xlfn.BITOR(
  (LEFT(E38, FIND(CHAR(160),SUBSTITUTE(E38,".",CHAR(160),1))-1)),
  (255-BIN2DEC(MID(REPT("1",F38)&amp;REPT("0",32-F38),1,8)))
)
&amp;"."&amp;
_xlfn.BITOR(
  (MID(E38, FIND(CHAR(160),SUBSTITUTE(E38,".",CHAR(160),1))+1,FIND(CHAR(160),SUBSTITUTE(E38,".",CHAR(160),2))-FIND(CHAR(160),SUBSTITUTE(E38,".",CHAR(160),1))-1)),
  (255-BIN2DEC(MID(REPT("1",F38)&amp;REPT("0",32-F38),9,8)) )
)
&amp;"."&amp;
_xlfn.BITOR(
  (MID(E38, FIND(CHAR(160),SUBSTITUTE(E38,".",CHAR(160),2))+1,FIND(CHAR(160),SUBSTITUTE(E38,".",CHAR(160),3))-FIND(CHAR(160),SUBSTITUTE(E38,".",CHAR(160),2))-1)),
  (255-BIN2DEC(MID(REPT("1",F38)&amp;REPT("0",32-F38),17,8)))
)
&amp;"."&amp;
_xlfn.BITOR(
  (MID(E38, FIND(CHAR(160),SUBSTITUTE(E38,".",CHAR(160),3))+1,FIND(CHAR(160),SUBSTITUTE(E38&amp;".",".",CHAR(160),4))-FIND(CHAR(160),SUBSTITUTE(E38,".",CHAR(160),3))-1)),
  (255-BIN2DEC(MID(REPT("1",F38)&amp;REPT("0",32-F38),25,8)))
)-1</f>
        <v>192.168.248.254</v>
      </c>
      <c r="K38" cm="1">
        <f t="array" ref="K38">_xlfn.SWITCH(F38, 31,2, 32,1, (2^(32-F38)-2))</f>
        <v>254</v>
      </c>
      <c r="L38" t="str">
        <f>_xlfn.BITOR(
  (LEFT(E38, FIND(CHAR(160),SUBSTITUTE(E38,".",CHAR(160),1))-1)),
  (255-BIN2DEC(MID(REPT("1",F38)&amp;REPT("0",32-F38),1,8)))
)
&amp;"."&amp;
_xlfn.BITOR(
  (MID(E38, FIND(CHAR(160),SUBSTITUTE(E38,".",CHAR(160),1))+1,FIND(CHAR(160),SUBSTITUTE(E38,".",CHAR(160),2))-FIND(CHAR(160),SUBSTITUTE(E38,".",CHAR(160),1))-1)),
  (255-BIN2DEC(MID(REPT("1",F38)&amp;REPT("0",32-F38),9,8)))
)
&amp;"."&amp;
_xlfn.BITOR(
  (MID(E38, FIND(CHAR(160),SUBSTITUTE(E38,".",CHAR(160),2))+1,FIND(CHAR(160),SUBSTITUTE(E38,".",CHAR(160),3))-FIND(CHAR(160),SUBSTITUTE(E38,".",CHAR(160),2))-1)),
  (255-BIN2DEC(MID(REPT("1",F38)&amp;REPT("0",32-F38),17,8)))
)
&amp;"."&amp;
_xlfn.BITOR(
  (MID(E38, FIND(CHAR(160),SUBSTITUTE(E38,".",CHAR(160),3))+1,FIND(CHAR(160),SUBSTITUTE(E38&amp;".",".",CHAR(160),4))-FIND(CHAR(160),SUBSTITUTE(E38,".",CHAR(160),3))-1)),
  (255-BIN2DEC(MID(REPT("1",F38)&amp;REPT("0",32-F38),25,8)))
)</f>
        <v>192.168.248.255</v>
      </c>
      <c r="M38">
        <f>COUNTIF(IPList!F:F,Table1[[#This Row],[Network Address]])</f>
        <v>0</v>
      </c>
      <c r="N38">
        <f>K38-M38</f>
        <v>254</v>
      </c>
    </row>
    <row r="39" spans="1:14" x14ac:dyDescent="0.25">
      <c r="A39" t="s">
        <v>101</v>
      </c>
      <c r="C39">
        <v>449</v>
      </c>
      <c r="E39" t="s">
        <v>95</v>
      </c>
      <c r="F39">
        <v>24</v>
      </c>
      <c r="G39" t="str">
        <f>_xlfn.BITAND(   (LEFT(E39, FIND(CHAR(160),SUBSTITUTE(E39,".",CHAR(160),1))-1)),  (BIN2DEC(MID(REPT("1",F39)&amp;REPT("0",32-F39),1,8))))&amp;"."&amp;_xlfn.BITAND(  (MID(E39, FIND(CHAR(160),SUBSTITUTE(E39,".",CHAR(160),1))+1,FIND(CHAR(160),SUBSTITUTE(E39,".",CHAR(160),2))-FIND(CHAR(160),SUBSTITUTE(E39,".",CHAR(160),1))-1)),  (BIN2DEC(MID(REPT("1",F39)&amp;REPT("0",32-F39),9,8))))&amp;"."&amp;_xlfn.BITAND(  (MID(E39, FIND(CHAR(160),SUBSTITUTE(E39,".",CHAR(160),2))+1,FIND(CHAR(160),SUBSTITUTE(E39,".",CHAR(160),3))-FIND(CHAR(160),SUBSTITUTE(E39,".",CHAR(160),2))-1)),  (BIN2DEC(MID(REPT("1",F39)&amp;REPT("0",32-F39),17,8))))&amp;"."&amp;_xlfn.BITAND(  (MID(E39, FIND(CHAR(160),SUBSTITUTE(E39,".",CHAR(160),3))+1,FIND(CHAR(160),SUBSTITUTE(E39&amp;".",".",CHAR(160),4))-FIND(CHAR(160),SUBSTITUTE(E39,".",CHAR(160),3))-1)),   (BIN2DEC(MID(REPT("1",F39)&amp;REPT("0",32-F39),25,8))))</f>
        <v>192.168.249.0</v>
      </c>
      <c r="H39" t="str">
        <f>BIN2DEC(MID(REPT("1",F39)&amp;REPT("0",32-F39),1,8))&amp;"."&amp;BIN2DEC(MID(REPT("1",F39)&amp;REPT("0",32-F39),9,8))&amp;"."&amp;BIN2DEC(MID(REPT("1",F39)&amp;REPT("0",32-F39),17,8))&amp;"."&amp;BIN2DEC(MID(REPT("1",F39)&amp;REPT("0",32-F39),25,8))</f>
        <v>255.255.255.0</v>
      </c>
      <c r="I39" t="str">
        <f>_xlfn.BITAND(   (LEFT(E39, FIND(CHAR(160),SUBSTITUTE(E39,".",CHAR(160),1))-1)),  (BIN2DEC(MID(REPT("1",F39)&amp;REPT("0",32-F39),1,8))))&amp;"."&amp;_xlfn.BITAND(  (MID(E39, FIND(CHAR(160),SUBSTITUTE(E39,".",CHAR(160),1))+1,FIND(CHAR(160),SUBSTITUTE(E39,".",CHAR(160),2))-FIND(CHAR(160),SUBSTITUTE(E39,".",CHAR(160),1))-1)),  (BIN2DEC(MID(REPT("1",F39)&amp;REPT("0",32-F39),9,8))))&amp;"."&amp;_xlfn.BITAND(  (MID(E39, FIND(CHAR(160),SUBSTITUTE(E39,".",CHAR(160),2))+1,FIND(CHAR(160),SUBSTITUTE(E39,".",CHAR(160),3))-FIND(CHAR(160),SUBSTITUTE(E39,".",CHAR(160),2))-1)),  (BIN2DEC(MID(REPT("1",F39)&amp;REPT("0",32-F39),17,8))))&amp;"."&amp;_xlfn.BITAND(  (MID(E39, FIND(CHAR(160),SUBSTITUTE(E39,".",CHAR(160),3))+1,FIND(CHAR(160),SUBSTITUTE(E39&amp;".",".",CHAR(160),4))-FIND(CHAR(160),SUBSTITUTE(E39,".",CHAR(160),3))-1)),   (BIN2DEC(MID(REPT("1",F39)&amp;REPT("0",32-F39),25,8))))+1</f>
        <v>192.168.249.1</v>
      </c>
      <c r="J39" t="str">
        <f>_xlfn.BITOR(
  (LEFT(E39, FIND(CHAR(160),SUBSTITUTE(E39,".",CHAR(160),1))-1)),
  (255-BIN2DEC(MID(REPT("1",F39)&amp;REPT("0",32-F39),1,8)))
)
&amp;"."&amp;
_xlfn.BITOR(
  (MID(E39, FIND(CHAR(160),SUBSTITUTE(E39,".",CHAR(160),1))+1,FIND(CHAR(160),SUBSTITUTE(E39,".",CHAR(160),2))-FIND(CHAR(160),SUBSTITUTE(E39,".",CHAR(160),1))-1)),
  (255-BIN2DEC(MID(REPT("1",F39)&amp;REPT("0",32-F39),9,8)) )
)
&amp;"."&amp;
_xlfn.BITOR(
  (MID(E39, FIND(CHAR(160),SUBSTITUTE(E39,".",CHAR(160),2))+1,FIND(CHAR(160),SUBSTITUTE(E39,".",CHAR(160),3))-FIND(CHAR(160),SUBSTITUTE(E39,".",CHAR(160),2))-1)),
  (255-BIN2DEC(MID(REPT("1",F39)&amp;REPT("0",32-F39),17,8)))
)
&amp;"."&amp;
_xlfn.BITOR(
  (MID(E39, FIND(CHAR(160),SUBSTITUTE(E39,".",CHAR(160),3))+1,FIND(CHAR(160),SUBSTITUTE(E39&amp;".",".",CHAR(160),4))-FIND(CHAR(160),SUBSTITUTE(E39,".",CHAR(160),3))-1)),
  (255-BIN2DEC(MID(REPT("1",F39)&amp;REPT("0",32-F39),25,8)))
)-1</f>
        <v>192.168.249.254</v>
      </c>
      <c r="K39" cm="1">
        <f t="array" ref="K39">_xlfn.SWITCH(F39, 31,2, 32,1, (2^(32-F39)-2))</f>
        <v>254</v>
      </c>
      <c r="L39" t="str">
        <f>_xlfn.BITOR(
  (LEFT(E39, FIND(CHAR(160),SUBSTITUTE(E39,".",CHAR(160),1))-1)),
  (255-BIN2DEC(MID(REPT("1",F39)&amp;REPT("0",32-F39),1,8)))
)
&amp;"."&amp;
_xlfn.BITOR(
  (MID(E39, FIND(CHAR(160),SUBSTITUTE(E39,".",CHAR(160),1))+1,FIND(CHAR(160),SUBSTITUTE(E39,".",CHAR(160),2))-FIND(CHAR(160),SUBSTITUTE(E39,".",CHAR(160),1))-1)),
  (255-BIN2DEC(MID(REPT("1",F39)&amp;REPT("0",32-F39),9,8)))
)
&amp;"."&amp;
_xlfn.BITOR(
  (MID(E39, FIND(CHAR(160),SUBSTITUTE(E39,".",CHAR(160),2))+1,FIND(CHAR(160),SUBSTITUTE(E39,".",CHAR(160),3))-FIND(CHAR(160),SUBSTITUTE(E39,".",CHAR(160),2))-1)),
  (255-BIN2DEC(MID(REPT("1",F39)&amp;REPT("0",32-F39),17,8)))
)
&amp;"."&amp;
_xlfn.BITOR(
  (MID(E39, FIND(CHAR(160),SUBSTITUTE(E39,".",CHAR(160),3))+1,FIND(CHAR(160),SUBSTITUTE(E39&amp;".",".",CHAR(160),4))-FIND(CHAR(160),SUBSTITUTE(E39,".",CHAR(160),3))-1)),
  (255-BIN2DEC(MID(REPT("1",F39)&amp;REPT("0",32-F39),25,8)))
)</f>
        <v>192.168.249.255</v>
      </c>
      <c r="M39">
        <f>COUNTIF(IPList!F:F,Table1[[#This Row],[Network Address]])</f>
        <v>0</v>
      </c>
      <c r="N39">
        <f>K39-M39</f>
        <v>254</v>
      </c>
    </row>
    <row r="40" spans="1:14" x14ac:dyDescent="0.25">
      <c r="A40" t="s">
        <v>101</v>
      </c>
      <c r="C40">
        <v>450</v>
      </c>
      <c r="E40" t="s">
        <v>93</v>
      </c>
      <c r="F40">
        <v>24</v>
      </c>
      <c r="G40" t="str">
        <f>_xlfn.BITAND(   (LEFT(E40, FIND(CHAR(160),SUBSTITUTE(E40,".",CHAR(160),1))-1)),  (BIN2DEC(MID(REPT("1",F40)&amp;REPT("0",32-F40),1,8))))&amp;"."&amp;_xlfn.BITAND(  (MID(E40, FIND(CHAR(160),SUBSTITUTE(E40,".",CHAR(160),1))+1,FIND(CHAR(160),SUBSTITUTE(E40,".",CHAR(160),2))-FIND(CHAR(160),SUBSTITUTE(E40,".",CHAR(160),1))-1)),  (BIN2DEC(MID(REPT("1",F40)&amp;REPT("0",32-F40),9,8))))&amp;"."&amp;_xlfn.BITAND(  (MID(E40, FIND(CHAR(160),SUBSTITUTE(E40,".",CHAR(160),2))+1,FIND(CHAR(160),SUBSTITUTE(E40,".",CHAR(160),3))-FIND(CHAR(160),SUBSTITUTE(E40,".",CHAR(160),2))-1)),  (BIN2DEC(MID(REPT("1",F40)&amp;REPT("0",32-F40),17,8))))&amp;"."&amp;_xlfn.BITAND(  (MID(E40, FIND(CHAR(160),SUBSTITUTE(E40,".",CHAR(160),3))+1,FIND(CHAR(160),SUBSTITUTE(E40&amp;".",".",CHAR(160),4))-FIND(CHAR(160),SUBSTITUTE(E40,".",CHAR(160),3))-1)),   (BIN2DEC(MID(REPT("1",F40)&amp;REPT("0",32-F40),25,8))))</f>
        <v>192.168.250.0</v>
      </c>
      <c r="H40" t="str">
        <f>BIN2DEC(MID(REPT("1",F40)&amp;REPT("0",32-F40),1,8))&amp;"."&amp;BIN2DEC(MID(REPT("1",F40)&amp;REPT("0",32-F40),9,8))&amp;"."&amp;BIN2DEC(MID(REPT("1",F40)&amp;REPT("0",32-F40),17,8))&amp;"."&amp;BIN2DEC(MID(REPT("1",F40)&amp;REPT("0",32-F40),25,8))</f>
        <v>255.255.255.0</v>
      </c>
      <c r="I40" t="str">
        <f>_xlfn.BITAND(   (LEFT(E40, FIND(CHAR(160),SUBSTITUTE(E40,".",CHAR(160),1))-1)),  (BIN2DEC(MID(REPT("1",F40)&amp;REPT("0",32-F40),1,8))))&amp;"."&amp;_xlfn.BITAND(  (MID(E40, FIND(CHAR(160),SUBSTITUTE(E40,".",CHAR(160),1))+1,FIND(CHAR(160),SUBSTITUTE(E40,".",CHAR(160),2))-FIND(CHAR(160),SUBSTITUTE(E40,".",CHAR(160),1))-1)),  (BIN2DEC(MID(REPT("1",F40)&amp;REPT("0",32-F40),9,8))))&amp;"."&amp;_xlfn.BITAND(  (MID(E40, FIND(CHAR(160),SUBSTITUTE(E40,".",CHAR(160),2))+1,FIND(CHAR(160),SUBSTITUTE(E40,".",CHAR(160),3))-FIND(CHAR(160),SUBSTITUTE(E40,".",CHAR(160),2))-1)),  (BIN2DEC(MID(REPT("1",F40)&amp;REPT("0",32-F40),17,8))))&amp;"."&amp;_xlfn.BITAND(  (MID(E40, FIND(CHAR(160),SUBSTITUTE(E40,".",CHAR(160),3))+1,FIND(CHAR(160),SUBSTITUTE(E40&amp;".",".",CHAR(160),4))-FIND(CHAR(160),SUBSTITUTE(E40,".",CHAR(160),3))-1)),   (BIN2DEC(MID(REPT("1",F40)&amp;REPT("0",32-F40),25,8))))+1</f>
        <v>192.168.250.1</v>
      </c>
      <c r="J40" t="str">
        <f>_xlfn.BITOR(
  (LEFT(E40, FIND(CHAR(160),SUBSTITUTE(E40,".",CHAR(160),1))-1)),
  (255-BIN2DEC(MID(REPT("1",F40)&amp;REPT("0",32-F40),1,8)))
)
&amp;"."&amp;
_xlfn.BITOR(
  (MID(E40, FIND(CHAR(160),SUBSTITUTE(E40,".",CHAR(160),1))+1,FIND(CHAR(160),SUBSTITUTE(E40,".",CHAR(160),2))-FIND(CHAR(160),SUBSTITUTE(E40,".",CHAR(160),1))-1)),
  (255-BIN2DEC(MID(REPT("1",F40)&amp;REPT("0",32-F40),9,8)) )
)
&amp;"."&amp;
_xlfn.BITOR(
  (MID(E40, FIND(CHAR(160),SUBSTITUTE(E40,".",CHAR(160),2))+1,FIND(CHAR(160),SUBSTITUTE(E40,".",CHAR(160),3))-FIND(CHAR(160),SUBSTITUTE(E40,".",CHAR(160),2))-1)),
  (255-BIN2DEC(MID(REPT("1",F40)&amp;REPT("0",32-F40),17,8)))
)
&amp;"."&amp;
_xlfn.BITOR(
  (MID(E40, FIND(CHAR(160),SUBSTITUTE(E40,".",CHAR(160),3))+1,FIND(CHAR(160),SUBSTITUTE(E40&amp;".",".",CHAR(160),4))-FIND(CHAR(160),SUBSTITUTE(E40,".",CHAR(160),3))-1)),
  (255-BIN2DEC(MID(REPT("1",F40)&amp;REPT("0",32-F40),25,8)))
)-1</f>
        <v>192.168.250.254</v>
      </c>
      <c r="K40" cm="1">
        <f t="array" ref="K40">_xlfn.SWITCH(F40, 31,2, 32,1, (2^(32-F40)-2))</f>
        <v>254</v>
      </c>
      <c r="L40" t="str">
        <f>_xlfn.BITOR(
  (LEFT(E40, FIND(CHAR(160),SUBSTITUTE(E40,".",CHAR(160),1))-1)),
  (255-BIN2DEC(MID(REPT("1",F40)&amp;REPT("0",32-F40),1,8)))
)
&amp;"."&amp;
_xlfn.BITOR(
  (MID(E40, FIND(CHAR(160),SUBSTITUTE(E40,".",CHAR(160),1))+1,FIND(CHAR(160),SUBSTITUTE(E40,".",CHAR(160),2))-FIND(CHAR(160),SUBSTITUTE(E40,".",CHAR(160),1))-1)),
  (255-BIN2DEC(MID(REPT("1",F40)&amp;REPT("0",32-F40),9,8)))
)
&amp;"."&amp;
_xlfn.BITOR(
  (MID(E40, FIND(CHAR(160),SUBSTITUTE(E40,".",CHAR(160),2))+1,FIND(CHAR(160),SUBSTITUTE(E40,".",CHAR(160),3))-FIND(CHAR(160),SUBSTITUTE(E40,".",CHAR(160),2))-1)),
  (255-BIN2DEC(MID(REPT("1",F40)&amp;REPT("0",32-F40),17,8)))
)
&amp;"."&amp;
_xlfn.BITOR(
  (MID(E40, FIND(CHAR(160),SUBSTITUTE(E40,".",CHAR(160),3))+1,FIND(CHAR(160),SUBSTITUTE(E40&amp;".",".",CHAR(160),4))-FIND(CHAR(160),SUBSTITUTE(E40,".",CHAR(160),3))-1)),
  (255-BIN2DEC(MID(REPT("1",F40)&amp;REPT("0",32-F40),25,8)))
)</f>
        <v>192.168.250.255</v>
      </c>
      <c r="M40">
        <f>COUNTIF(IPList!F:F,Table1[[#This Row],[Network Address]])</f>
        <v>0</v>
      </c>
      <c r="N40">
        <f>K40-M40</f>
        <v>254</v>
      </c>
    </row>
    <row r="41" spans="1:14" x14ac:dyDescent="0.25">
      <c r="A41" t="s">
        <v>101</v>
      </c>
      <c r="B41" t="s">
        <v>107</v>
      </c>
      <c r="C41">
        <v>451</v>
      </c>
      <c r="D41" t="s">
        <v>108</v>
      </c>
      <c r="E41" t="s">
        <v>96</v>
      </c>
      <c r="F41">
        <v>24</v>
      </c>
      <c r="G41" t="str">
        <f>_xlfn.BITAND(   (LEFT(E41, FIND(CHAR(160),SUBSTITUTE(E41,".",CHAR(160),1))-1)),  (BIN2DEC(MID(REPT("1",F41)&amp;REPT("0",32-F41),1,8))))&amp;"."&amp;_xlfn.BITAND(  (MID(E41, FIND(CHAR(160),SUBSTITUTE(E41,".",CHAR(160),1))+1,FIND(CHAR(160),SUBSTITUTE(E41,".",CHAR(160),2))-FIND(CHAR(160),SUBSTITUTE(E41,".",CHAR(160),1))-1)),  (BIN2DEC(MID(REPT("1",F41)&amp;REPT("0",32-F41),9,8))))&amp;"."&amp;_xlfn.BITAND(  (MID(E41, FIND(CHAR(160),SUBSTITUTE(E41,".",CHAR(160),2))+1,FIND(CHAR(160),SUBSTITUTE(E41,".",CHAR(160),3))-FIND(CHAR(160),SUBSTITUTE(E41,".",CHAR(160),2))-1)),  (BIN2DEC(MID(REPT("1",F41)&amp;REPT("0",32-F41),17,8))))&amp;"."&amp;_xlfn.BITAND(  (MID(E41, FIND(CHAR(160),SUBSTITUTE(E41,".",CHAR(160),3))+1,FIND(CHAR(160),SUBSTITUTE(E41&amp;".",".",CHAR(160),4))-FIND(CHAR(160),SUBSTITUTE(E41,".",CHAR(160),3))-1)),   (BIN2DEC(MID(REPT("1",F41)&amp;REPT("0",32-F41),25,8))))</f>
        <v>192.168.251.0</v>
      </c>
      <c r="H41" t="str">
        <f>BIN2DEC(MID(REPT("1",F41)&amp;REPT("0",32-F41),1,8))&amp;"."&amp;BIN2DEC(MID(REPT("1",F41)&amp;REPT("0",32-F41),9,8))&amp;"."&amp;BIN2DEC(MID(REPT("1",F41)&amp;REPT("0",32-F41),17,8))&amp;"."&amp;BIN2DEC(MID(REPT("1",F41)&amp;REPT("0",32-F41),25,8))</f>
        <v>255.255.255.0</v>
      </c>
      <c r="I41" t="str">
        <f>_xlfn.BITAND(   (LEFT(E41, FIND(CHAR(160),SUBSTITUTE(E41,".",CHAR(160),1))-1)),  (BIN2DEC(MID(REPT("1",F41)&amp;REPT("0",32-F41),1,8))))&amp;"."&amp;_xlfn.BITAND(  (MID(E41, FIND(CHAR(160),SUBSTITUTE(E41,".",CHAR(160),1))+1,FIND(CHAR(160),SUBSTITUTE(E41,".",CHAR(160),2))-FIND(CHAR(160),SUBSTITUTE(E41,".",CHAR(160),1))-1)),  (BIN2DEC(MID(REPT("1",F41)&amp;REPT("0",32-F41),9,8))))&amp;"."&amp;_xlfn.BITAND(  (MID(E41, FIND(CHAR(160),SUBSTITUTE(E41,".",CHAR(160),2))+1,FIND(CHAR(160),SUBSTITUTE(E41,".",CHAR(160),3))-FIND(CHAR(160),SUBSTITUTE(E41,".",CHAR(160),2))-1)),  (BIN2DEC(MID(REPT("1",F41)&amp;REPT("0",32-F41),17,8))))&amp;"."&amp;_xlfn.BITAND(  (MID(E41, FIND(CHAR(160),SUBSTITUTE(E41,".",CHAR(160),3))+1,FIND(CHAR(160),SUBSTITUTE(E41&amp;".",".",CHAR(160),4))-FIND(CHAR(160),SUBSTITUTE(E41,".",CHAR(160),3))-1)),   (BIN2DEC(MID(REPT("1",F41)&amp;REPT("0",32-F41),25,8))))+1</f>
        <v>192.168.251.1</v>
      </c>
      <c r="J41" t="str">
        <f>_xlfn.BITOR(
  (LEFT(E41, FIND(CHAR(160),SUBSTITUTE(E41,".",CHAR(160),1))-1)),
  (255-BIN2DEC(MID(REPT("1",F41)&amp;REPT("0",32-F41),1,8)))
)
&amp;"."&amp;
_xlfn.BITOR(
  (MID(E41, FIND(CHAR(160),SUBSTITUTE(E41,".",CHAR(160),1))+1,FIND(CHAR(160),SUBSTITUTE(E41,".",CHAR(160),2))-FIND(CHAR(160),SUBSTITUTE(E41,".",CHAR(160),1))-1)),
  (255-BIN2DEC(MID(REPT("1",F41)&amp;REPT("0",32-F41),9,8)) )
)
&amp;"."&amp;
_xlfn.BITOR(
  (MID(E41, FIND(CHAR(160),SUBSTITUTE(E41,".",CHAR(160),2))+1,FIND(CHAR(160),SUBSTITUTE(E41,".",CHAR(160),3))-FIND(CHAR(160),SUBSTITUTE(E41,".",CHAR(160),2))-1)),
  (255-BIN2DEC(MID(REPT("1",F41)&amp;REPT("0",32-F41),17,8)))
)
&amp;"."&amp;
_xlfn.BITOR(
  (MID(E41, FIND(CHAR(160),SUBSTITUTE(E41,".",CHAR(160),3))+1,FIND(CHAR(160),SUBSTITUTE(E41&amp;".",".",CHAR(160),4))-FIND(CHAR(160),SUBSTITUTE(E41,".",CHAR(160),3))-1)),
  (255-BIN2DEC(MID(REPT("1",F41)&amp;REPT("0",32-F41),25,8)))
)-1</f>
        <v>192.168.251.254</v>
      </c>
      <c r="K41" cm="1">
        <f t="array" ref="K41">_xlfn.SWITCH(F41, 31,2, 32,1, (2^(32-F41)-2))</f>
        <v>254</v>
      </c>
      <c r="L41" t="str">
        <f>_xlfn.BITOR(
  (LEFT(E41, FIND(CHAR(160),SUBSTITUTE(E41,".",CHAR(160),1))-1)),
  (255-BIN2DEC(MID(REPT("1",F41)&amp;REPT("0",32-F41),1,8)))
)
&amp;"."&amp;
_xlfn.BITOR(
  (MID(E41, FIND(CHAR(160),SUBSTITUTE(E41,".",CHAR(160),1))+1,FIND(CHAR(160),SUBSTITUTE(E41,".",CHAR(160),2))-FIND(CHAR(160),SUBSTITUTE(E41,".",CHAR(160),1))-1)),
  (255-BIN2DEC(MID(REPT("1",F41)&amp;REPT("0",32-F41),9,8)))
)
&amp;"."&amp;
_xlfn.BITOR(
  (MID(E41, FIND(CHAR(160),SUBSTITUTE(E41,".",CHAR(160),2))+1,FIND(CHAR(160),SUBSTITUTE(E41,".",CHAR(160),3))-FIND(CHAR(160),SUBSTITUTE(E41,".",CHAR(160),2))-1)),
  (255-BIN2DEC(MID(REPT("1",F41)&amp;REPT("0",32-F41),17,8)))
)
&amp;"."&amp;
_xlfn.BITOR(
  (MID(E41, FIND(CHAR(160),SUBSTITUTE(E41,".",CHAR(160),3))+1,FIND(CHAR(160),SUBSTITUTE(E41&amp;".",".",CHAR(160),4))-FIND(CHAR(160),SUBSTITUTE(E41,".",CHAR(160),3))-1)),
  (255-BIN2DEC(MID(REPT("1",F41)&amp;REPT("0",32-F41),25,8)))
)</f>
        <v>192.168.251.255</v>
      </c>
      <c r="M41">
        <f>COUNTIF(IPList!F:F,Table1[[#This Row],[Network Address]])</f>
        <v>0</v>
      </c>
      <c r="N41">
        <f>K41-M41</f>
        <v>254</v>
      </c>
    </row>
    <row r="42" spans="1:14" x14ac:dyDescent="0.25">
      <c r="A42" t="s">
        <v>101</v>
      </c>
      <c r="C42">
        <v>452</v>
      </c>
      <c r="E42" t="s">
        <v>97</v>
      </c>
      <c r="F42">
        <v>24</v>
      </c>
      <c r="G42" t="str">
        <f>_xlfn.BITAND(   (LEFT(E42, FIND(CHAR(160),SUBSTITUTE(E42,".",CHAR(160),1))-1)),  (BIN2DEC(MID(REPT("1",F42)&amp;REPT("0",32-F42),1,8))))&amp;"."&amp;_xlfn.BITAND(  (MID(E42, FIND(CHAR(160),SUBSTITUTE(E42,".",CHAR(160),1))+1,FIND(CHAR(160),SUBSTITUTE(E42,".",CHAR(160),2))-FIND(CHAR(160),SUBSTITUTE(E42,".",CHAR(160),1))-1)),  (BIN2DEC(MID(REPT("1",F42)&amp;REPT("0",32-F42),9,8))))&amp;"."&amp;_xlfn.BITAND(  (MID(E42, FIND(CHAR(160),SUBSTITUTE(E42,".",CHAR(160),2))+1,FIND(CHAR(160),SUBSTITUTE(E42,".",CHAR(160),3))-FIND(CHAR(160),SUBSTITUTE(E42,".",CHAR(160),2))-1)),  (BIN2DEC(MID(REPT("1",F42)&amp;REPT("0",32-F42),17,8))))&amp;"."&amp;_xlfn.BITAND(  (MID(E42, FIND(CHAR(160),SUBSTITUTE(E42,".",CHAR(160),3))+1,FIND(CHAR(160),SUBSTITUTE(E42&amp;".",".",CHAR(160),4))-FIND(CHAR(160),SUBSTITUTE(E42,".",CHAR(160),3))-1)),   (BIN2DEC(MID(REPT("1",F42)&amp;REPT("0",32-F42),25,8))))</f>
        <v>192.168.252.0</v>
      </c>
      <c r="H42" t="str">
        <f>BIN2DEC(MID(REPT("1",F42)&amp;REPT("0",32-F42),1,8))&amp;"."&amp;BIN2DEC(MID(REPT("1",F42)&amp;REPT("0",32-F42),9,8))&amp;"."&amp;BIN2DEC(MID(REPT("1",F42)&amp;REPT("0",32-F42),17,8))&amp;"."&amp;BIN2DEC(MID(REPT("1",F42)&amp;REPT("0",32-F42),25,8))</f>
        <v>255.255.255.0</v>
      </c>
      <c r="I42" t="str">
        <f>_xlfn.BITAND(   (LEFT(E42, FIND(CHAR(160),SUBSTITUTE(E42,".",CHAR(160),1))-1)),  (BIN2DEC(MID(REPT("1",F42)&amp;REPT("0",32-F42),1,8))))&amp;"."&amp;_xlfn.BITAND(  (MID(E42, FIND(CHAR(160),SUBSTITUTE(E42,".",CHAR(160),1))+1,FIND(CHAR(160),SUBSTITUTE(E42,".",CHAR(160),2))-FIND(CHAR(160),SUBSTITUTE(E42,".",CHAR(160),1))-1)),  (BIN2DEC(MID(REPT("1",F42)&amp;REPT("0",32-F42),9,8))))&amp;"."&amp;_xlfn.BITAND(  (MID(E42, FIND(CHAR(160),SUBSTITUTE(E42,".",CHAR(160),2))+1,FIND(CHAR(160),SUBSTITUTE(E42,".",CHAR(160),3))-FIND(CHAR(160),SUBSTITUTE(E42,".",CHAR(160),2))-1)),  (BIN2DEC(MID(REPT("1",F42)&amp;REPT("0",32-F42),17,8))))&amp;"."&amp;_xlfn.BITAND(  (MID(E42, FIND(CHAR(160),SUBSTITUTE(E42,".",CHAR(160),3))+1,FIND(CHAR(160),SUBSTITUTE(E42&amp;".",".",CHAR(160),4))-FIND(CHAR(160),SUBSTITUTE(E42,".",CHAR(160),3))-1)),   (BIN2DEC(MID(REPT("1",F42)&amp;REPT("0",32-F42),25,8))))+1</f>
        <v>192.168.252.1</v>
      </c>
      <c r="J42" t="str">
        <f>_xlfn.BITOR(
  (LEFT(E42, FIND(CHAR(160),SUBSTITUTE(E42,".",CHAR(160),1))-1)),
  (255-BIN2DEC(MID(REPT("1",F42)&amp;REPT("0",32-F42),1,8)))
)
&amp;"."&amp;
_xlfn.BITOR(
  (MID(E42, FIND(CHAR(160),SUBSTITUTE(E42,".",CHAR(160),1))+1,FIND(CHAR(160),SUBSTITUTE(E42,".",CHAR(160),2))-FIND(CHAR(160),SUBSTITUTE(E42,".",CHAR(160),1))-1)),
  (255-BIN2DEC(MID(REPT("1",F42)&amp;REPT("0",32-F42),9,8)) )
)
&amp;"."&amp;
_xlfn.BITOR(
  (MID(E42, FIND(CHAR(160),SUBSTITUTE(E42,".",CHAR(160),2))+1,FIND(CHAR(160),SUBSTITUTE(E42,".",CHAR(160),3))-FIND(CHAR(160),SUBSTITUTE(E42,".",CHAR(160),2))-1)),
  (255-BIN2DEC(MID(REPT("1",F42)&amp;REPT("0",32-F42),17,8)))
)
&amp;"."&amp;
_xlfn.BITOR(
  (MID(E42, FIND(CHAR(160),SUBSTITUTE(E42,".",CHAR(160),3))+1,FIND(CHAR(160),SUBSTITUTE(E42&amp;".",".",CHAR(160),4))-FIND(CHAR(160),SUBSTITUTE(E42,".",CHAR(160),3))-1)),
  (255-BIN2DEC(MID(REPT("1",F42)&amp;REPT("0",32-F42),25,8)))
)-1</f>
        <v>192.168.252.254</v>
      </c>
      <c r="K42" cm="1">
        <f t="array" ref="K42">_xlfn.SWITCH(F42, 31,2, 32,1, (2^(32-F42)-2))</f>
        <v>254</v>
      </c>
      <c r="L42" t="str">
        <f>_xlfn.BITOR(
  (LEFT(E42, FIND(CHAR(160),SUBSTITUTE(E42,".",CHAR(160),1))-1)),
  (255-BIN2DEC(MID(REPT("1",F42)&amp;REPT("0",32-F42),1,8)))
)
&amp;"."&amp;
_xlfn.BITOR(
  (MID(E42, FIND(CHAR(160),SUBSTITUTE(E42,".",CHAR(160),1))+1,FIND(CHAR(160),SUBSTITUTE(E42,".",CHAR(160),2))-FIND(CHAR(160),SUBSTITUTE(E42,".",CHAR(160),1))-1)),
  (255-BIN2DEC(MID(REPT("1",F42)&amp;REPT("0",32-F42),9,8)))
)
&amp;"."&amp;
_xlfn.BITOR(
  (MID(E42, FIND(CHAR(160),SUBSTITUTE(E42,".",CHAR(160),2))+1,FIND(CHAR(160),SUBSTITUTE(E42,".",CHAR(160),3))-FIND(CHAR(160),SUBSTITUTE(E42,".",CHAR(160),2))-1)),
  (255-BIN2DEC(MID(REPT("1",F42)&amp;REPT("0",32-F42),17,8)))
)
&amp;"."&amp;
_xlfn.BITOR(
  (MID(E42, FIND(CHAR(160),SUBSTITUTE(E42,".",CHAR(160),3))+1,FIND(CHAR(160),SUBSTITUTE(E42&amp;".",".",CHAR(160),4))-FIND(CHAR(160),SUBSTITUTE(E42,".",CHAR(160),3))-1)),
  (255-BIN2DEC(MID(REPT("1",F42)&amp;REPT("0",32-F42),25,8)))
)</f>
        <v>192.168.252.255</v>
      </c>
      <c r="M42">
        <f>COUNTIF(IPList!F:F,Table1[[#This Row],[Network Address]])</f>
        <v>0</v>
      </c>
      <c r="N42">
        <f>K42-M42</f>
        <v>254</v>
      </c>
    </row>
    <row r="43" spans="1:14" x14ac:dyDescent="0.25">
      <c r="A43" t="s">
        <v>101</v>
      </c>
      <c r="C43">
        <v>453</v>
      </c>
      <c r="E43" t="s">
        <v>98</v>
      </c>
      <c r="F43">
        <v>24</v>
      </c>
      <c r="G43" t="str">
        <f>_xlfn.BITAND(   (LEFT(E43, FIND(CHAR(160),SUBSTITUTE(E43,".",CHAR(160),1))-1)),  (BIN2DEC(MID(REPT("1",F43)&amp;REPT("0",32-F43),1,8))))&amp;"."&amp;_xlfn.BITAND(  (MID(E43, FIND(CHAR(160),SUBSTITUTE(E43,".",CHAR(160),1))+1,FIND(CHAR(160),SUBSTITUTE(E43,".",CHAR(160),2))-FIND(CHAR(160),SUBSTITUTE(E43,".",CHAR(160),1))-1)),  (BIN2DEC(MID(REPT("1",F43)&amp;REPT("0",32-F43),9,8))))&amp;"."&amp;_xlfn.BITAND(  (MID(E43, FIND(CHAR(160),SUBSTITUTE(E43,".",CHAR(160),2))+1,FIND(CHAR(160),SUBSTITUTE(E43,".",CHAR(160),3))-FIND(CHAR(160),SUBSTITUTE(E43,".",CHAR(160),2))-1)),  (BIN2DEC(MID(REPT("1",F43)&amp;REPT("0",32-F43),17,8))))&amp;"."&amp;_xlfn.BITAND(  (MID(E43, FIND(CHAR(160),SUBSTITUTE(E43,".",CHAR(160),3))+1,FIND(CHAR(160),SUBSTITUTE(E43&amp;".",".",CHAR(160),4))-FIND(CHAR(160),SUBSTITUTE(E43,".",CHAR(160),3))-1)),   (BIN2DEC(MID(REPT("1",F43)&amp;REPT("0",32-F43),25,8))))</f>
        <v>192.168.253.0</v>
      </c>
      <c r="H43" t="str">
        <f>BIN2DEC(MID(REPT("1",F43)&amp;REPT("0",32-F43),1,8))&amp;"."&amp;BIN2DEC(MID(REPT("1",F43)&amp;REPT("0",32-F43),9,8))&amp;"."&amp;BIN2DEC(MID(REPT("1",F43)&amp;REPT("0",32-F43),17,8))&amp;"."&amp;BIN2DEC(MID(REPT("1",F43)&amp;REPT("0",32-F43),25,8))</f>
        <v>255.255.255.0</v>
      </c>
      <c r="I43" t="str">
        <f>_xlfn.BITAND(   (LEFT(E43, FIND(CHAR(160),SUBSTITUTE(E43,".",CHAR(160),1))-1)),  (BIN2DEC(MID(REPT("1",F43)&amp;REPT("0",32-F43),1,8))))&amp;"."&amp;_xlfn.BITAND(  (MID(E43, FIND(CHAR(160),SUBSTITUTE(E43,".",CHAR(160),1))+1,FIND(CHAR(160),SUBSTITUTE(E43,".",CHAR(160),2))-FIND(CHAR(160),SUBSTITUTE(E43,".",CHAR(160),1))-1)),  (BIN2DEC(MID(REPT("1",F43)&amp;REPT("0",32-F43),9,8))))&amp;"."&amp;_xlfn.BITAND(  (MID(E43, FIND(CHAR(160),SUBSTITUTE(E43,".",CHAR(160),2))+1,FIND(CHAR(160),SUBSTITUTE(E43,".",CHAR(160),3))-FIND(CHAR(160),SUBSTITUTE(E43,".",CHAR(160),2))-1)),  (BIN2DEC(MID(REPT("1",F43)&amp;REPT("0",32-F43),17,8))))&amp;"."&amp;_xlfn.BITAND(  (MID(E43, FIND(CHAR(160),SUBSTITUTE(E43,".",CHAR(160),3))+1,FIND(CHAR(160),SUBSTITUTE(E43&amp;".",".",CHAR(160),4))-FIND(CHAR(160),SUBSTITUTE(E43,".",CHAR(160),3))-1)),   (BIN2DEC(MID(REPT("1",F43)&amp;REPT("0",32-F43),25,8))))+1</f>
        <v>192.168.253.1</v>
      </c>
      <c r="J43" t="str">
        <f>_xlfn.BITOR(
  (LEFT(E43, FIND(CHAR(160),SUBSTITUTE(E43,".",CHAR(160),1))-1)),
  (255-BIN2DEC(MID(REPT("1",F43)&amp;REPT("0",32-F43),1,8)))
)
&amp;"."&amp;
_xlfn.BITOR(
  (MID(E43, FIND(CHAR(160),SUBSTITUTE(E43,".",CHAR(160),1))+1,FIND(CHAR(160),SUBSTITUTE(E43,".",CHAR(160),2))-FIND(CHAR(160),SUBSTITUTE(E43,".",CHAR(160),1))-1)),
  (255-BIN2DEC(MID(REPT("1",F43)&amp;REPT("0",32-F43),9,8)) )
)
&amp;"."&amp;
_xlfn.BITOR(
  (MID(E43, FIND(CHAR(160),SUBSTITUTE(E43,".",CHAR(160),2))+1,FIND(CHAR(160),SUBSTITUTE(E43,".",CHAR(160),3))-FIND(CHAR(160),SUBSTITUTE(E43,".",CHAR(160),2))-1)),
  (255-BIN2DEC(MID(REPT("1",F43)&amp;REPT("0",32-F43),17,8)))
)
&amp;"."&amp;
_xlfn.BITOR(
  (MID(E43, FIND(CHAR(160),SUBSTITUTE(E43,".",CHAR(160),3))+1,FIND(CHAR(160),SUBSTITUTE(E43&amp;".",".",CHAR(160),4))-FIND(CHAR(160),SUBSTITUTE(E43,".",CHAR(160),3))-1)),
  (255-BIN2DEC(MID(REPT("1",F43)&amp;REPT("0",32-F43),25,8)))
)-1</f>
        <v>192.168.253.254</v>
      </c>
      <c r="K43" cm="1">
        <f t="array" ref="K43">_xlfn.SWITCH(F43, 31,2, 32,1, (2^(32-F43)-2))</f>
        <v>254</v>
      </c>
      <c r="L43" t="str">
        <f>_xlfn.BITOR(
  (LEFT(E43, FIND(CHAR(160),SUBSTITUTE(E43,".",CHAR(160),1))-1)),
  (255-BIN2DEC(MID(REPT("1",F43)&amp;REPT("0",32-F43),1,8)))
)
&amp;"."&amp;
_xlfn.BITOR(
  (MID(E43, FIND(CHAR(160),SUBSTITUTE(E43,".",CHAR(160),1))+1,FIND(CHAR(160),SUBSTITUTE(E43,".",CHAR(160),2))-FIND(CHAR(160),SUBSTITUTE(E43,".",CHAR(160),1))-1)),
  (255-BIN2DEC(MID(REPT("1",F43)&amp;REPT("0",32-F43),9,8)))
)
&amp;"."&amp;
_xlfn.BITOR(
  (MID(E43, FIND(CHAR(160),SUBSTITUTE(E43,".",CHAR(160),2))+1,FIND(CHAR(160),SUBSTITUTE(E43,".",CHAR(160),3))-FIND(CHAR(160),SUBSTITUTE(E43,".",CHAR(160),2))-1)),
  (255-BIN2DEC(MID(REPT("1",F43)&amp;REPT("0",32-F43),17,8)))
)
&amp;"."&amp;
_xlfn.BITOR(
  (MID(E43, FIND(CHAR(160),SUBSTITUTE(E43,".",CHAR(160),3))+1,FIND(CHAR(160),SUBSTITUTE(E43&amp;".",".",CHAR(160),4))-FIND(CHAR(160),SUBSTITUTE(E43,".",CHAR(160),3))-1)),
  (255-BIN2DEC(MID(REPT("1",F43)&amp;REPT("0",32-F43),25,8)))
)</f>
        <v>192.168.253.255</v>
      </c>
      <c r="M43">
        <f>COUNTIF(IPList!F:F,Table1[[#This Row],[Network Address]])</f>
        <v>0</v>
      </c>
      <c r="N43">
        <f>K43-M43</f>
        <v>254</v>
      </c>
    </row>
    <row r="44" spans="1:14" x14ac:dyDescent="0.25">
      <c r="A44" t="s">
        <v>101</v>
      </c>
      <c r="C44">
        <v>454</v>
      </c>
      <c r="E44" t="s">
        <v>99</v>
      </c>
      <c r="F44">
        <v>24</v>
      </c>
      <c r="G44" t="str">
        <f>_xlfn.BITAND(   (LEFT(E44, FIND(CHAR(160),SUBSTITUTE(E44,".",CHAR(160),1))-1)),  (BIN2DEC(MID(REPT("1",F44)&amp;REPT("0",32-F44),1,8))))&amp;"."&amp;_xlfn.BITAND(  (MID(E44, FIND(CHAR(160),SUBSTITUTE(E44,".",CHAR(160),1))+1,FIND(CHAR(160),SUBSTITUTE(E44,".",CHAR(160),2))-FIND(CHAR(160),SUBSTITUTE(E44,".",CHAR(160),1))-1)),  (BIN2DEC(MID(REPT("1",F44)&amp;REPT("0",32-F44),9,8))))&amp;"."&amp;_xlfn.BITAND(  (MID(E44, FIND(CHAR(160),SUBSTITUTE(E44,".",CHAR(160),2))+1,FIND(CHAR(160),SUBSTITUTE(E44,".",CHAR(160),3))-FIND(CHAR(160),SUBSTITUTE(E44,".",CHAR(160),2))-1)),  (BIN2DEC(MID(REPT("1",F44)&amp;REPT("0",32-F44),17,8))))&amp;"."&amp;_xlfn.BITAND(  (MID(E44, FIND(CHAR(160),SUBSTITUTE(E44,".",CHAR(160),3))+1,FIND(CHAR(160),SUBSTITUTE(E44&amp;".",".",CHAR(160),4))-FIND(CHAR(160),SUBSTITUTE(E44,".",CHAR(160),3))-1)),   (BIN2DEC(MID(REPT("1",F44)&amp;REPT("0",32-F44),25,8))))</f>
        <v>192.168.254.0</v>
      </c>
      <c r="H44" t="str">
        <f>BIN2DEC(MID(REPT("1",F44)&amp;REPT("0",32-F44),1,8))&amp;"."&amp;BIN2DEC(MID(REPT("1",F44)&amp;REPT("0",32-F44),9,8))&amp;"."&amp;BIN2DEC(MID(REPT("1",F44)&amp;REPT("0",32-F44),17,8))&amp;"."&amp;BIN2DEC(MID(REPT("1",F44)&amp;REPT("0",32-F44),25,8))</f>
        <v>255.255.255.0</v>
      </c>
      <c r="I44" t="str">
        <f>_xlfn.BITAND(   (LEFT(E44, FIND(CHAR(160),SUBSTITUTE(E44,".",CHAR(160),1))-1)),  (BIN2DEC(MID(REPT("1",F44)&amp;REPT("0",32-F44),1,8))))&amp;"."&amp;_xlfn.BITAND(  (MID(E44, FIND(CHAR(160),SUBSTITUTE(E44,".",CHAR(160),1))+1,FIND(CHAR(160),SUBSTITUTE(E44,".",CHAR(160),2))-FIND(CHAR(160),SUBSTITUTE(E44,".",CHAR(160),1))-1)),  (BIN2DEC(MID(REPT("1",F44)&amp;REPT("0",32-F44),9,8))))&amp;"."&amp;_xlfn.BITAND(  (MID(E44, FIND(CHAR(160),SUBSTITUTE(E44,".",CHAR(160),2))+1,FIND(CHAR(160),SUBSTITUTE(E44,".",CHAR(160),3))-FIND(CHAR(160),SUBSTITUTE(E44,".",CHAR(160),2))-1)),  (BIN2DEC(MID(REPT("1",F44)&amp;REPT("0",32-F44),17,8))))&amp;"."&amp;_xlfn.BITAND(  (MID(E44, FIND(CHAR(160),SUBSTITUTE(E44,".",CHAR(160),3))+1,FIND(CHAR(160),SUBSTITUTE(E44&amp;".",".",CHAR(160),4))-FIND(CHAR(160),SUBSTITUTE(E44,".",CHAR(160),3))-1)),   (BIN2DEC(MID(REPT("1",F44)&amp;REPT("0",32-F44),25,8))))+1</f>
        <v>192.168.254.1</v>
      </c>
      <c r="J44" t="str">
        <f>_xlfn.BITOR(
  (LEFT(E44, FIND(CHAR(160),SUBSTITUTE(E44,".",CHAR(160),1))-1)),
  (255-BIN2DEC(MID(REPT("1",F44)&amp;REPT("0",32-F44),1,8)))
)
&amp;"."&amp;
_xlfn.BITOR(
  (MID(E44, FIND(CHAR(160),SUBSTITUTE(E44,".",CHAR(160),1))+1,FIND(CHAR(160),SUBSTITUTE(E44,".",CHAR(160),2))-FIND(CHAR(160),SUBSTITUTE(E44,".",CHAR(160),1))-1)),
  (255-BIN2DEC(MID(REPT("1",F44)&amp;REPT("0",32-F44),9,8)) )
)
&amp;"."&amp;
_xlfn.BITOR(
  (MID(E44, FIND(CHAR(160),SUBSTITUTE(E44,".",CHAR(160),2))+1,FIND(CHAR(160),SUBSTITUTE(E44,".",CHAR(160),3))-FIND(CHAR(160),SUBSTITUTE(E44,".",CHAR(160),2))-1)),
  (255-BIN2DEC(MID(REPT("1",F44)&amp;REPT("0",32-F44),17,8)))
)
&amp;"."&amp;
_xlfn.BITOR(
  (MID(E44, FIND(CHAR(160),SUBSTITUTE(E44,".",CHAR(160),3))+1,FIND(CHAR(160),SUBSTITUTE(E44&amp;".",".",CHAR(160),4))-FIND(CHAR(160),SUBSTITUTE(E44,".",CHAR(160),3))-1)),
  (255-BIN2DEC(MID(REPT("1",F44)&amp;REPT("0",32-F44),25,8)))
)-1</f>
        <v>192.168.254.254</v>
      </c>
      <c r="K44" cm="1">
        <f t="array" ref="K44">_xlfn.SWITCH(F44, 31,2, 32,1, (2^(32-F44)-2))</f>
        <v>254</v>
      </c>
      <c r="L44" t="str">
        <f>_xlfn.BITOR(
  (LEFT(E44, FIND(CHAR(160),SUBSTITUTE(E44,".",CHAR(160),1))-1)),
  (255-BIN2DEC(MID(REPT("1",F44)&amp;REPT("0",32-F44),1,8)))
)
&amp;"."&amp;
_xlfn.BITOR(
  (MID(E44, FIND(CHAR(160),SUBSTITUTE(E44,".",CHAR(160),1))+1,FIND(CHAR(160),SUBSTITUTE(E44,".",CHAR(160),2))-FIND(CHAR(160),SUBSTITUTE(E44,".",CHAR(160),1))-1)),
  (255-BIN2DEC(MID(REPT("1",F44)&amp;REPT("0",32-F44),9,8)))
)
&amp;"."&amp;
_xlfn.BITOR(
  (MID(E44, FIND(CHAR(160),SUBSTITUTE(E44,".",CHAR(160),2))+1,FIND(CHAR(160),SUBSTITUTE(E44,".",CHAR(160),3))-FIND(CHAR(160),SUBSTITUTE(E44,".",CHAR(160),2))-1)),
  (255-BIN2DEC(MID(REPT("1",F44)&amp;REPT("0",32-F44),17,8)))
)
&amp;"."&amp;
_xlfn.BITOR(
  (MID(E44, FIND(CHAR(160),SUBSTITUTE(E44,".",CHAR(160),3))+1,FIND(CHAR(160),SUBSTITUTE(E44&amp;".",".",CHAR(160),4))-FIND(CHAR(160),SUBSTITUTE(E44,".",CHAR(160),3))-1)),
  (255-BIN2DEC(MID(REPT("1",F44)&amp;REPT("0",32-F44),25,8)))
)</f>
        <v>192.168.254.255</v>
      </c>
      <c r="M44">
        <f>COUNTIF(IPList!F:F,Table1[[#This Row],[Network Address]])</f>
        <v>0</v>
      </c>
      <c r="N44">
        <f>K44-M44</f>
        <v>254</v>
      </c>
    </row>
    <row r="45" spans="1:14" x14ac:dyDescent="0.25">
      <c r="A45" t="s">
        <v>101</v>
      </c>
      <c r="C45">
        <v>455</v>
      </c>
      <c r="E45" t="s">
        <v>100</v>
      </c>
      <c r="F45">
        <v>24</v>
      </c>
      <c r="G45" t="str">
        <f>_xlfn.BITAND(   (LEFT(E45, FIND(CHAR(160),SUBSTITUTE(E45,".",CHAR(160),1))-1)),  (BIN2DEC(MID(REPT("1",F45)&amp;REPT("0",32-F45),1,8))))&amp;"."&amp;_xlfn.BITAND(  (MID(E45, FIND(CHAR(160),SUBSTITUTE(E45,".",CHAR(160),1))+1,FIND(CHAR(160),SUBSTITUTE(E45,".",CHAR(160),2))-FIND(CHAR(160),SUBSTITUTE(E45,".",CHAR(160),1))-1)),  (BIN2DEC(MID(REPT("1",F45)&amp;REPT("0",32-F45),9,8))))&amp;"."&amp;_xlfn.BITAND(  (MID(E45, FIND(CHAR(160),SUBSTITUTE(E45,".",CHAR(160),2))+1,FIND(CHAR(160),SUBSTITUTE(E45,".",CHAR(160),3))-FIND(CHAR(160),SUBSTITUTE(E45,".",CHAR(160),2))-1)),  (BIN2DEC(MID(REPT("1",F45)&amp;REPT("0",32-F45),17,8))))&amp;"."&amp;_xlfn.BITAND(  (MID(E45, FIND(CHAR(160),SUBSTITUTE(E45,".",CHAR(160),3))+1,FIND(CHAR(160),SUBSTITUTE(E45&amp;".",".",CHAR(160),4))-FIND(CHAR(160),SUBSTITUTE(E45,".",CHAR(160),3))-1)),   (BIN2DEC(MID(REPT("1",F45)&amp;REPT("0",32-F45),25,8))))</f>
        <v>192.168.255.0</v>
      </c>
      <c r="H45" t="str">
        <f>BIN2DEC(MID(REPT("1",F45)&amp;REPT("0",32-F45),1,8))&amp;"."&amp;BIN2DEC(MID(REPT("1",F45)&amp;REPT("0",32-F45),9,8))&amp;"."&amp;BIN2DEC(MID(REPT("1",F45)&amp;REPT("0",32-F45),17,8))&amp;"."&amp;BIN2DEC(MID(REPT("1",F45)&amp;REPT("0",32-F45),25,8))</f>
        <v>255.255.255.0</v>
      </c>
      <c r="I45" t="str">
        <f>_xlfn.BITAND(   (LEFT(E45, FIND(CHAR(160),SUBSTITUTE(E45,".",CHAR(160),1))-1)),  (BIN2DEC(MID(REPT("1",F45)&amp;REPT("0",32-F45),1,8))))&amp;"."&amp;_xlfn.BITAND(  (MID(E45, FIND(CHAR(160),SUBSTITUTE(E45,".",CHAR(160),1))+1,FIND(CHAR(160),SUBSTITUTE(E45,".",CHAR(160),2))-FIND(CHAR(160),SUBSTITUTE(E45,".",CHAR(160),1))-1)),  (BIN2DEC(MID(REPT("1",F45)&amp;REPT("0",32-F45),9,8))))&amp;"."&amp;_xlfn.BITAND(  (MID(E45, FIND(CHAR(160),SUBSTITUTE(E45,".",CHAR(160),2))+1,FIND(CHAR(160),SUBSTITUTE(E45,".",CHAR(160),3))-FIND(CHAR(160),SUBSTITUTE(E45,".",CHAR(160),2))-1)),  (BIN2DEC(MID(REPT("1",F45)&amp;REPT("0",32-F45),17,8))))&amp;"."&amp;_xlfn.BITAND(  (MID(E45, FIND(CHAR(160),SUBSTITUTE(E45,".",CHAR(160),3))+1,FIND(CHAR(160),SUBSTITUTE(E45&amp;".",".",CHAR(160),4))-FIND(CHAR(160),SUBSTITUTE(E45,".",CHAR(160),3))-1)),   (BIN2DEC(MID(REPT("1",F45)&amp;REPT("0",32-F45),25,8))))+1</f>
        <v>192.168.255.1</v>
      </c>
      <c r="J45" t="str">
        <f>_xlfn.BITOR(
  (LEFT(E45, FIND(CHAR(160),SUBSTITUTE(E45,".",CHAR(160),1))-1)),
  (255-BIN2DEC(MID(REPT("1",F45)&amp;REPT("0",32-F45),1,8)))
)
&amp;"."&amp;
_xlfn.BITOR(
  (MID(E45, FIND(CHAR(160),SUBSTITUTE(E45,".",CHAR(160),1))+1,FIND(CHAR(160),SUBSTITUTE(E45,".",CHAR(160),2))-FIND(CHAR(160),SUBSTITUTE(E45,".",CHAR(160),1))-1)),
  (255-BIN2DEC(MID(REPT("1",F45)&amp;REPT("0",32-F45),9,8)) )
)
&amp;"."&amp;
_xlfn.BITOR(
  (MID(E45, FIND(CHAR(160),SUBSTITUTE(E45,".",CHAR(160),2))+1,FIND(CHAR(160),SUBSTITUTE(E45,".",CHAR(160),3))-FIND(CHAR(160),SUBSTITUTE(E45,".",CHAR(160),2))-1)),
  (255-BIN2DEC(MID(REPT("1",F45)&amp;REPT("0",32-F45),17,8)))
)
&amp;"."&amp;
_xlfn.BITOR(
  (MID(E45, FIND(CHAR(160),SUBSTITUTE(E45,".",CHAR(160),3))+1,FIND(CHAR(160),SUBSTITUTE(E45&amp;".",".",CHAR(160),4))-FIND(CHAR(160),SUBSTITUTE(E45,".",CHAR(160),3))-1)),
  (255-BIN2DEC(MID(REPT("1",F45)&amp;REPT("0",32-F45),25,8)))
)-1</f>
        <v>192.168.255.254</v>
      </c>
      <c r="K45" cm="1">
        <f t="array" ref="K45">_xlfn.SWITCH(F45, 31,2, 32,1, (2^(32-F45)-2))</f>
        <v>254</v>
      </c>
      <c r="L45" t="str">
        <f>_xlfn.BITOR(
  (LEFT(E45, FIND(CHAR(160),SUBSTITUTE(E45,".",CHAR(160),1))-1)),
  (255-BIN2DEC(MID(REPT("1",F45)&amp;REPT("0",32-F45),1,8)))
)
&amp;"."&amp;
_xlfn.BITOR(
  (MID(E45, FIND(CHAR(160),SUBSTITUTE(E45,".",CHAR(160),1))+1,FIND(CHAR(160),SUBSTITUTE(E45,".",CHAR(160),2))-FIND(CHAR(160),SUBSTITUTE(E45,".",CHAR(160),1))-1)),
  (255-BIN2DEC(MID(REPT("1",F45)&amp;REPT("0",32-F45),9,8)))
)
&amp;"."&amp;
_xlfn.BITOR(
  (MID(E45, FIND(CHAR(160),SUBSTITUTE(E45,".",CHAR(160),2))+1,FIND(CHAR(160),SUBSTITUTE(E45,".",CHAR(160),3))-FIND(CHAR(160),SUBSTITUTE(E45,".",CHAR(160),2))-1)),
  (255-BIN2DEC(MID(REPT("1",F45)&amp;REPT("0",32-F45),17,8)))
)
&amp;"."&amp;
_xlfn.BITOR(
  (MID(E45, FIND(CHAR(160),SUBSTITUTE(E45,".",CHAR(160),3))+1,FIND(CHAR(160),SUBSTITUTE(E45&amp;".",".",CHAR(160),4))-FIND(CHAR(160),SUBSTITUTE(E45,".",CHAR(160),3))-1)),
  (255-BIN2DEC(MID(REPT("1",F45)&amp;REPT("0",32-F45),25,8)))
)</f>
        <v>192.168.255.255</v>
      </c>
      <c r="M45">
        <f>COUNTIF(IPList!F:F,Table1[[#This Row],[Network Address]])</f>
        <v>0</v>
      </c>
      <c r="N45">
        <f>K45-M45</f>
        <v>254</v>
      </c>
    </row>
    <row r="46" spans="1:14" x14ac:dyDescent="0.25">
      <c r="A46" t="s">
        <v>109</v>
      </c>
      <c r="B46" t="s">
        <v>124</v>
      </c>
      <c r="C46">
        <v>521</v>
      </c>
      <c r="D46" t="s">
        <v>125</v>
      </c>
      <c r="E46" t="s">
        <v>122</v>
      </c>
      <c r="F46">
        <v>24</v>
      </c>
      <c r="G46" t="str">
        <f>_xlfn.BITAND(   (LEFT(E46, FIND(CHAR(160),SUBSTITUTE(E46,".",CHAR(160),1))-1)),  (BIN2DEC(MID(REPT("1",F46)&amp;REPT("0",32-F46),1,8))))&amp;"."&amp;_xlfn.BITAND(  (MID(E46, FIND(CHAR(160),SUBSTITUTE(E46,".",CHAR(160),1))+1,FIND(CHAR(160),SUBSTITUTE(E46,".",CHAR(160),2))-FIND(CHAR(160),SUBSTITUTE(E46,".",CHAR(160),1))-1)),  (BIN2DEC(MID(REPT("1",F46)&amp;REPT("0",32-F46),9,8))))&amp;"."&amp;_xlfn.BITAND(  (MID(E46, FIND(CHAR(160),SUBSTITUTE(E46,".",CHAR(160),2))+1,FIND(CHAR(160),SUBSTITUTE(E46,".",CHAR(160),3))-FIND(CHAR(160),SUBSTITUTE(E46,".",CHAR(160),2))-1)),  (BIN2DEC(MID(REPT("1",F46)&amp;REPT("0",32-F46),17,8))))&amp;"."&amp;_xlfn.BITAND(  (MID(E46, FIND(CHAR(160),SUBSTITUTE(E46,".",CHAR(160),3))+1,FIND(CHAR(160),SUBSTITUTE(E46&amp;".",".",CHAR(160),4))-FIND(CHAR(160),SUBSTITUTE(E46,".",CHAR(160),3))-1)),   (BIN2DEC(MID(REPT("1",F46)&amp;REPT("0",32-F46),25,8))))</f>
        <v>192.168.21.0</v>
      </c>
      <c r="H46" t="str">
        <f>BIN2DEC(MID(REPT("1",F46)&amp;REPT("0",32-F46),1,8))&amp;"."&amp;BIN2DEC(MID(REPT("1",F46)&amp;REPT("0",32-F46),9,8))&amp;"."&amp;BIN2DEC(MID(REPT("1",F46)&amp;REPT("0",32-F46),17,8))&amp;"."&amp;BIN2DEC(MID(REPT("1",F46)&amp;REPT("0",32-F46),25,8))</f>
        <v>255.255.255.0</v>
      </c>
      <c r="I46" t="str">
        <f>_xlfn.BITAND(   (LEFT(E46, FIND(CHAR(160),SUBSTITUTE(E46,".",CHAR(160),1))-1)),  (BIN2DEC(MID(REPT("1",F46)&amp;REPT("0",32-F46),1,8))))&amp;"."&amp;_xlfn.BITAND(  (MID(E46, FIND(CHAR(160),SUBSTITUTE(E46,".",CHAR(160),1))+1,FIND(CHAR(160),SUBSTITUTE(E46,".",CHAR(160),2))-FIND(CHAR(160),SUBSTITUTE(E46,".",CHAR(160),1))-1)),  (BIN2DEC(MID(REPT("1",F46)&amp;REPT("0",32-F46),9,8))))&amp;"."&amp;_xlfn.BITAND(  (MID(E46, FIND(CHAR(160),SUBSTITUTE(E46,".",CHAR(160),2))+1,FIND(CHAR(160),SUBSTITUTE(E46,".",CHAR(160),3))-FIND(CHAR(160),SUBSTITUTE(E46,".",CHAR(160),2))-1)),  (BIN2DEC(MID(REPT("1",F46)&amp;REPT("0",32-F46),17,8))))&amp;"."&amp;_xlfn.BITAND(  (MID(E46, FIND(CHAR(160),SUBSTITUTE(E46,".",CHAR(160),3))+1,FIND(CHAR(160),SUBSTITUTE(E46&amp;".",".",CHAR(160),4))-FIND(CHAR(160),SUBSTITUTE(E46,".",CHAR(160),3))-1)),   (BIN2DEC(MID(REPT("1",F46)&amp;REPT("0",32-F46),25,8))))+1</f>
        <v>192.168.21.1</v>
      </c>
      <c r="J46" t="str">
        <f>_xlfn.BITOR(
  (LEFT(E46, FIND(CHAR(160),SUBSTITUTE(E46,".",CHAR(160),1))-1)),
  (255-BIN2DEC(MID(REPT("1",F46)&amp;REPT("0",32-F46),1,8)))
)
&amp;"."&amp;
_xlfn.BITOR(
  (MID(E46, FIND(CHAR(160),SUBSTITUTE(E46,".",CHAR(160),1))+1,FIND(CHAR(160),SUBSTITUTE(E46,".",CHAR(160),2))-FIND(CHAR(160),SUBSTITUTE(E46,".",CHAR(160),1))-1)),
  (255-BIN2DEC(MID(REPT("1",F46)&amp;REPT("0",32-F46),9,8)) )
)
&amp;"."&amp;
_xlfn.BITOR(
  (MID(E46, FIND(CHAR(160),SUBSTITUTE(E46,".",CHAR(160),2))+1,FIND(CHAR(160),SUBSTITUTE(E46,".",CHAR(160),3))-FIND(CHAR(160),SUBSTITUTE(E46,".",CHAR(160),2))-1)),
  (255-BIN2DEC(MID(REPT("1",F46)&amp;REPT("0",32-F46),17,8)))
)
&amp;"."&amp;
_xlfn.BITOR(
  (MID(E46, FIND(CHAR(160),SUBSTITUTE(E46,".",CHAR(160),3))+1,FIND(CHAR(160),SUBSTITUTE(E46&amp;".",".",CHAR(160),4))-FIND(CHAR(160),SUBSTITUTE(E46,".",CHAR(160),3))-1)),
  (255-BIN2DEC(MID(REPT("1",F46)&amp;REPT("0",32-F46),25,8)))
)-1</f>
        <v>192.168.21.254</v>
      </c>
      <c r="K46" cm="1">
        <f t="array" ref="K46">_xlfn.SWITCH(F46, 31,2, 32,1, (2^(32-F46)-2))</f>
        <v>254</v>
      </c>
      <c r="L46" t="str">
        <f>_xlfn.BITOR(
  (LEFT(E46, FIND(CHAR(160),SUBSTITUTE(E46,".",CHAR(160),1))-1)),
  (255-BIN2DEC(MID(REPT("1",F46)&amp;REPT("0",32-F46),1,8)))
)
&amp;"."&amp;
_xlfn.BITOR(
  (MID(E46, FIND(CHAR(160),SUBSTITUTE(E46,".",CHAR(160),1))+1,FIND(CHAR(160),SUBSTITUTE(E46,".",CHAR(160),2))-FIND(CHAR(160),SUBSTITUTE(E46,".",CHAR(160),1))-1)),
  (255-BIN2DEC(MID(REPT("1",F46)&amp;REPT("0",32-F46),9,8)))
)
&amp;"."&amp;
_xlfn.BITOR(
  (MID(E46, FIND(CHAR(160),SUBSTITUTE(E46,".",CHAR(160),2))+1,FIND(CHAR(160),SUBSTITUTE(E46,".",CHAR(160),3))-FIND(CHAR(160),SUBSTITUTE(E46,".",CHAR(160),2))-1)),
  (255-BIN2DEC(MID(REPT("1",F46)&amp;REPT("0",32-F46),17,8)))
)
&amp;"."&amp;
_xlfn.BITOR(
  (MID(E46, FIND(CHAR(160),SUBSTITUTE(E46,".",CHAR(160),3))+1,FIND(CHAR(160),SUBSTITUTE(E46&amp;".",".",CHAR(160),4))-FIND(CHAR(160),SUBSTITUTE(E46,".",CHAR(160),3))-1)),
  (255-BIN2DEC(MID(REPT("1",F46)&amp;REPT("0",32-F46),25,8)))
)</f>
        <v>192.168.21.255</v>
      </c>
      <c r="M46">
        <f>COUNTIF(IPList!F:F,Table1[[#This Row],[Network Address]])</f>
        <v>0</v>
      </c>
      <c r="N46">
        <f>K46-M46</f>
        <v>254</v>
      </c>
    </row>
    <row r="47" spans="1:14" x14ac:dyDescent="0.25">
      <c r="A47" t="s">
        <v>109</v>
      </c>
      <c r="C47">
        <v>529</v>
      </c>
      <c r="E47" t="s">
        <v>123</v>
      </c>
      <c r="F47">
        <v>24</v>
      </c>
      <c r="G47" t="str">
        <f>_xlfn.BITAND(   (LEFT(E47, FIND(CHAR(160),SUBSTITUTE(E47,".",CHAR(160),1))-1)),  (BIN2DEC(MID(REPT("1",F47)&amp;REPT("0",32-F47),1,8))))&amp;"."&amp;_xlfn.BITAND(  (MID(E47, FIND(CHAR(160),SUBSTITUTE(E47,".",CHAR(160),1))+1,FIND(CHAR(160),SUBSTITUTE(E47,".",CHAR(160),2))-FIND(CHAR(160),SUBSTITUTE(E47,".",CHAR(160),1))-1)),  (BIN2DEC(MID(REPT("1",F47)&amp;REPT("0",32-F47),9,8))))&amp;"."&amp;_xlfn.BITAND(  (MID(E47, FIND(CHAR(160),SUBSTITUTE(E47,".",CHAR(160),2))+1,FIND(CHAR(160),SUBSTITUTE(E47,".",CHAR(160),3))-FIND(CHAR(160),SUBSTITUTE(E47,".",CHAR(160),2))-1)),  (BIN2DEC(MID(REPT("1",F47)&amp;REPT("0",32-F47),17,8))))&amp;"."&amp;_xlfn.BITAND(  (MID(E47, FIND(CHAR(160),SUBSTITUTE(E47,".",CHAR(160),3))+1,FIND(CHAR(160),SUBSTITUTE(E47&amp;".",".",CHAR(160),4))-FIND(CHAR(160),SUBSTITUTE(E47,".",CHAR(160),3))-1)),   (BIN2DEC(MID(REPT("1",F47)&amp;REPT("0",32-F47),25,8))))</f>
        <v>192.168.29.0</v>
      </c>
      <c r="H47" t="str">
        <f>BIN2DEC(MID(REPT("1",F47)&amp;REPT("0",32-F47),1,8))&amp;"."&amp;BIN2DEC(MID(REPT("1",F47)&amp;REPT("0",32-F47),9,8))&amp;"."&amp;BIN2DEC(MID(REPT("1",F47)&amp;REPT("0",32-F47),17,8))&amp;"."&amp;BIN2DEC(MID(REPT("1",F47)&amp;REPT("0",32-F47),25,8))</f>
        <v>255.255.255.0</v>
      </c>
      <c r="I47" t="str">
        <f>_xlfn.BITAND(   (LEFT(E47, FIND(CHAR(160),SUBSTITUTE(E47,".",CHAR(160),1))-1)),  (BIN2DEC(MID(REPT("1",F47)&amp;REPT("0",32-F47),1,8))))&amp;"."&amp;_xlfn.BITAND(  (MID(E47, FIND(CHAR(160),SUBSTITUTE(E47,".",CHAR(160),1))+1,FIND(CHAR(160),SUBSTITUTE(E47,".",CHAR(160),2))-FIND(CHAR(160),SUBSTITUTE(E47,".",CHAR(160),1))-1)),  (BIN2DEC(MID(REPT("1",F47)&amp;REPT("0",32-F47),9,8))))&amp;"."&amp;_xlfn.BITAND(  (MID(E47, FIND(CHAR(160),SUBSTITUTE(E47,".",CHAR(160),2))+1,FIND(CHAR(160),SUBSTITUTE(E47,".",CHAR(160),3))-FIND(CHAR(160),SUBSTITUTE(E47,".",CHAR(160),2))-1)),  (BIN2DEC(MID(REPT("1",F47)&amp;REPT("0",32-F47),17,8))))&amp;"."&amp;_xlfn.BITAND(  (MID(E47, FIND(CHAR(160),SUBSTITUTE(E47,".",CHAR(160),3))+1,FIND(CHAR(160),SUBSTITUTE(E47&amp;".",".",CHAR(160),4))-FIND(CHAR(160),SUBSTITUTE(E47,".",CHAR(160),3))-1)),   (BIN2DEC(MID(REPT("1",F47)&amp;REPT("0",32-F47),25,8))))+1</f>
        <v>192.168.29.1</v>
      </c>
      <c r="J47" t="str">
        <f>_xlfn.BITOR(
  (LEFT(E47, FIND(CHAR(160),SUBSTITUTE(E47,".",CHAR(160),1))-1)),
  (255-BIN2DEC(MID(REPT("1",F47)&amp;REPT("0",32-F47),1,8)))
)
&amp;"."&amp;
_xlfn.BITOR(
  (MID(E47, FIND(CHAR(160),SUBSTITUTE(E47,".",CHAR(160),1))+1,FIND(CHAR(160),SUBSTITUTE(E47,".",CHAR(160),2))-FIND(CHAR(160),SUBSTITUTE(E47,".",CHAR(160),1))-1)),
  (255-BIN2DEC(MID(REPT("1",F47)&amp;REPT("0",32-F47),9,8)) )
)
&amp;"."&amp;
_xlfn.BITOR(
  (MID(E47, FIND(CHAR(160),SUBSTITUTE(E47,".",CHAR(160),2))+1,FIND(CHAR(160),SUBSTITUTE(E47,".",CHAR(160),3))-FIND(CHAR(160),SUBSTITUTE(E47,".",CHAR(160),2))-1)),
  (255-BIN2DEC(MID(REPT("1",F47)&amp;REPT("0",32-F47),17,8)))
)
&amp;"."&amp;
_xlfn.BITOR(
  (MID(E47, FIND(CHAR(160),SUBSTITUTE(E47,".",CHAR(160),3))+1,FIND(CHAR(160),SUBSTITUTE(E47&amp;".",".",CHAR(160),4))-FIND(CHAR(160),SUBSTITUTE(E47,".",CHAR(160),3))-1)),
  (255-BIN2DEC(MID(REPT("1",F47)&amp;REPT("0",32-F47),25,8)))
)-1</f>
        <v>192.168.29.254</v>
      </c>
      <c r="K47" cm="1">
        <f t="array" ref="K47">_xlfn.SWITCH(F47, 31,2, 32,1, (2^(32-F47)-2))</f>
        <v>254</v>
      </c>
      <c r="L47" t="str">
        <f>_xlfn.BITOR(
  (LEFT(E47, FIND(CHAR(160),SUBSTITUTE(E47,".",CHAR(160),1))-1)),
  (255-BIN2DEC(MID(REPT("1",F47)&amp;REPT("0",32-F47),1,8)))
)
&amp;"."&amp;
_xlfn.BITOR(
  (MID(E47, FIND(CHAR(160),SUBSTITUTE(E47,".",CHAR(160),1))+1,FIND(CHAR(160),SUBSTITUTE(E47,".",CHAR(160),2))-FIND(CHAR(160),SUBSTITUTE(E47,".",CHAR(160),1))-1)),
  (255-BIN2DEC(MID(REPT("1",F47)&amp;REPT("0",32-F47),9,8)))
)
&amp;"."&amp;
_xlfn.BITOR(
  (MID(E47, FIND(CHAR(160),SUBSTITUTE(E47,".",CHAR(160),2))+1,FIND(CHAR(160),SUBSTITUTE(E47,".",CHAR(160),3))-FIND(CHAR(160),SUBSTITUTE(E47,".",CHAR(160),2))-1)),
  (255-BIN2DEC(MID(REPT("1",F47)&amp;REPT("0",32-F47),17,8)))
)
&amp;"."&amp;
_xlfn.BITOR(
  (MID(E47, FIND(CHAR(160),SUBSTITUTE(E47,".",CHAR(160),3))+1,FIND(CHAR(160),SUBSTITUTE(E47&amp;".",".",CHAR(160),4))-FIND(CHAR(160),SUBSTITUTE(E47,".",CHAR(160),3))-1)),
  (255-BIN2DEC(MID(REPT("1",F47)&amp;REPT("0",32-F47),25,8)))
)</f>
        <v>192.168.29.255</v>
      </c>
      <c r="M47">
        <f>COUNTIF(IPList!F:F,Table1[[#This Row],[Network Address]])</f>
        <v>0</v>
      </c>
      <c r="N47">
        <f>K47-M47</f>
        <v>254</v>
      </c>
    </row>
    <row r="48" spans="1:14" x14ac:dyDescent="0.25">
      <c r="A48" t="s">
        <v>109</v>
      </c>
      <c r="C48">
        <v>530</v>
      </c>
      <c r="E48" t="s">
        <v>126</v>
      </c>
      <c r="F48">
        <v>24</v>
      </c>
      <c r="G48" t="str">
        <f>_xlfn.BITAND(   (LEFT(E48, FIND(CHAR(160),SUBSTITUTE(E48,".",CHAR(160),1))-1)),  (BIN2DEC(MID(REPT("1",F48)&amp;REPT("0",32-F48),1,8))))&amp;"."&amp;_xlfn.BITAND(  (MID(E48, FIND(CHAR(160),SUBSTITUTE(E48,".",CHAR(160),1))+1,FIND(CHAR(160),SUBSTITUTE(E48,".",CHAR(160),2))-FIND(CHAR(160),SUBSTITUTE(E48,".",CHAR(160),1))-1)),  (BIN2DEC(MID(REPT("1",F48)&amp;REPT("0",32-F48),9,8))))&amp;"."&amp;_xlfn.BITAND(  (MID(E48, FIND(CHAR(160),SUBSTITUTE(E48,".",CHAR(160),2))+1,FIND(CHAR(160),SUBSTITUTE(E48,".",CHAR(160),3))-FIND(CHAR(160),SUBSTITUTE(E48,".",CHAR(160),2))-1)),  (BIN2DEC(MID(REPT("1",F48)&amp;REPT("0",32-F48),17,8))))&amp;"."&amp;_xlfn.BITAND(  (MID(E48, FIND(CHAR(160),SUBSTITUTE(E48,".",CHAR(160),3))+1,FIND(CHAR(160),SUBSTITUTE(E48&amp;".",".",CHAR(160),4))-FIND(CHAR(160),SUBSTITUTE(E48,".",CHAR(160),3))-1)),   (BIN2DEC(MID(REPT("1",F48)&amp;REPT("0",32-F48),25,8))))</f>
        <v>192.168.30.0</v>
      </c>
      <c r="H48" t="str">
        <f>BIN2DEC(MID(REPT("1",F48)&amp;REPT("0",32-F48),1,8))&amp;"."&amp;BIN2DEC(MID(REPT("1",F48)&amp;REPT("0",32-F48),9,8))&amp;"."&amp;BIN2DEC(MID(REPT("1",F48)&amp;REPT("0",32-F48),17,8))&amp;"."&amp;BIN2DEC(MID(REPT("1",F48)&amp;REPT("0",32-F48),25,8))</f>
        <v>255.255.255.0</v>
      </c>
      <c r="I48" t="str">
        <f>_xlfn.BITAND(   (LEFT(E48, FIND(CHAR(160),SUBSTITUTE(E48,".",CHAR(160),1))-1)),  (BIN2DEC(MID(REPT("1",F48)&amp;REPT("0",32-F48),1,8))))&amp;"."&amp;_xlfn.BITAND(  (MID(E48, FIND(CHAR(160),SUBSTITUTE(E48,".",CHAR(160),1))+1,FIND(CHAR(160),SUBSTITUTE(E48,".",CHAR(160),2))-FIND(CHAR(160),SUBSTITUTE(E48,".",CHAR(160),1))-1)),  (BIN2DEC(MID(REPT("1",F48)&amp;REPT("0",32-F48),9,8))))&amp;"."&amp;_xlfn.BITAND(  (MID(E48, FIND(CHAR(160),SUBSTITUTE(E48,".",CHAR(160),2))+1,FIND(CHAR(160),SUBSTITUTE(E48,".",CHAR(160),3))-FIND(CHAR(160),SUBSTITUTE(E48,".",CHAR(160),2))-1)),  (BIN2DEC(MID(REPT("1",F48)&amp;REPT("0",32-F48),17,8))))&amp;"."&amp;_xlfn.BITAND(  (MID(E48, FIND(CHAR(160),SUBSTITUTE(E48,".",CHAR(160),3))+1,FIND(CHAR(160),SUBSTITUTE(E48&amp;".",".",CHAR(160),4))-FIND(CHAR(160),SUBSTITUTE(E48,".",CHAR(160),3))-1)),   (BIN2DEC(MID(REPT("1",F48)&amp;REPT("0",32-F48),25,8))))+1</f>
        <v>192.168.30.1</v>
      </c>
      <c r="J48" t="str">
        <f>_xlfn.BITOR(
  (LEFT(E48, FIND(CHAR(160),SUBSTITUTE(E48,".",CHAR(160),1))-1)),
  (255-BIN2DEC(MID(REPT("1",F48)&amp;REPT("0",32-F48),1,8)))
)
&amp;"."&amp;
_xlfn.BITOR(
  (MID(E48, FIND(CHAR(160),SUBSTITUTE(E48,".",CHAR(160),1))+1,FIND(CHAR(160),SUBSTITUTE(E48,".",CHAR(160),2))-FIND(CHAR(160),SUBSTITUTE(E48,".",CHAR(160),1))-1)),
  (255-BIN2DEC(MID(REPT("1",F48)&amp;REPT("0",32-F48),9,8)) )
)
&amp;"."&amp;
_xlfn.BITOR(
  (MID(E48, FIND(CHAR(160),SUBSTITUTE(E48,".",CHAR(160),2))+1,FIND(CHAR(160),SUBSTITUTE(E48,".",CHAR(160),3))-FIND(CHAR(160),SUBSTITUTE(E48,".",CHAR(160),2))-1)),
  (255-BIN2DEC(MID(REPT("1",F48)&amp;REPT("0",32-F48),17,8)))
)
&amp;"."&amp;
_xlfn.BITOR(
  (MID(E48, FIND(CHAR(160),SUBSTITUTE(E48,".",CHAR(160),3))+1,FIND(CHAR(160),SUBSTITUTE(E48&amp;".",".",CHAR(160),4))-FIND(CHAR(160),SUBSTITUTE(E48,".",CHAR(160),3))-1)),
  (255-BIN2DEC(MID(REPT("1",F48)&amp;REPT("0",32-F48),25,8)))
)-1</f>
        <v>192.168.30.254</v>
      </c>
      <c r="K48" cm="1">
        <f t="array" ref="K48">_xlfn.SWITCH(F48, 31,2, 32,1, (2^(32-F48)-2))</f>
        <v>254</v>
      </c>
      <c r="L48" t="str">
        <f>_xlfn.BITOR(
  (LEFT(E48, FIND(CHAR(160),SUBSTITUTE(E48,".",CHAR(160),1))-1)),
  (255-BIN2DEC(MID(REPT("1",F48)&amp;REPT("0",32-F48),1,8)))
)
&amp;"."&amp;
_xlfn.BITOR(
  (MID(E48, FIND(CHAR(160),SUBSTITUTE(E48,".",CHAR(160),1))+1,FIND(CHAR(160),SUBSTITUTE(E48,".",CHAR(160),2))-FIND(CHAR(160),SUBSTITUTE(E48,".",CHAR(160),1))-1)),
  (255-BIN2DEC(MID(REPT("1",F48)&amp;REPT("0",32-F48),9,8)))
)
&amp;"."&amp;
_xlfn.BITOR(
  (MID(E48, FIND(CHAR(160),SUBSTITUTE(E48,".",CHAR(160),2))+1,FIND(CHAR(160),SUBSTITUTE(E48,".",CHAR(160),3))-FIND(CHAR(160),SUBSTITUTE(E48,".",CHAR(160),2))-1)),
  (255-BIN2DEC(MID(REPT("1",F48)&amp;REPT("0",32-F48),17,8)))
)
&amp;"."&amp;
_xlfn.BITOR(
  (MID(E48, FIND(CHAR(160),SUBSTITUTE(E48,".",CHAR(160),3))+1,FIND(CHAR(160),SUBSTITUTE(E48&amp;".",".",CHAR(160),4))-FIND(CHAR(160),SUBSTITUTE(E48,".",CHAR(160),3))-1)),
  (255-BIN2DEC(MID(REPT("1",F48)&amp;REPT("0",32-F48),25,8)))
)</f>
        <v>192.168.30.255</v>
      </c>
      <c r="M48">
        <f>COUNTIF(IPList!F:F,Table1[[#This Row],[Network Address]])</f>
        <v>0</v>
      </c>
      <c r="N48">
        <f>K48-M48</f>
        <v>254</v>
      </c>
    </row>
    <row r="49" spans="1:14" x14ac:dyDescent="0.25">
      <c r="A49" t="s">
        <v>109</v>
      </c>
      <c r="B49" t="s">
        <v>131</v>
      </c>
      <c r="C49">
        <v>531</v>
      </c>
      <c r="D49" t="s">
        <v>128</v>
      </c>
      <c r="E49" t="s">
        <v>127</v>
      </c>
      <c r="F49">
        <v>24</v>
      </c>
      <c r="G49" t="str">
        <f>_xlfn.BITAND(   (LEFT(E49, FIND(CHAR(160),SUBSTITUTE(E49,".",CHAR(160),1))-1)),  (BIN2DEC(MID(REPT("1",F49)&amp;REPT("0",32-F49),1,8))))&amp;"."&amp;_xlfn.BITAND(  (MID(E49, FIND(CHAR(160),SUBSTITUTE(E49,".",CHAR(160),1))+1,FIND(CHAR(160),SUBSTITUTE(E49,".",CHAR(160),2))-FIND(CHAR(160),SUBSTITUTE(E49,".",CHAR(160),1))-1)),  (BIN2DEC(MID(REPT("1",F49)&amp;REPT("0",32-F49),9,8))))&amp;"."&amp;_xlfn.BITAND(  (MID(E49, FIND(CHAR(160),SUBSTITUTE(E49,".",CHAR(160),2))+1,FIND(CHAR(160),SUBSTITUTE(E49,".",CHAR(160),3))-FIND(CHAR(160),SUBSTITUTE(E49,".",CHAR(160),2))-1)),  (BIN2DEC(MID(REPT("1",F49)&amp;REPT("0",32-F49),17,8))))&amp;"."&amp;_xlfn.BITAND(  (MID(E49, FIND(CHAR(160),SUBSTITUTE(E49,".",CHAR(160),3))+1,FIND(CHAR(160),SUBSTITUTE(E49&amp;".",".",CHAR(160),4))-FIND(CHAR(160),SUBSTITUTE(E49,".",CHAR(160),3))-1)),   (BIN2DEC(MID(REPT("1",F49)&amp;REPT("0",32-F49),25,8))))</f>
        <v>192.168.31.0</v>
      </c>
      <c r="H49" t="str">
        <f>BIN2DEC(MID(REPT("1",F49)&amp;REPT("0",32-F49),1,8))&amp;"."&amp;BIN2DEC(MID(REPT("1",F49)&amp;REPT("0",32-F49),9,8))&amp;"."&amp;BIN2DEC(MID(REPT("1",F49)&amp;REPT("0",32-F49),17,8))&amp;"."&amp;BIN2DEC(MID(REPT("1",F49)&amp;REPT("0",32-F49),25,8))</f>
        <v>255.255.255.0</v>
      </c>
      <c r="I49" t="str">
        <f>_xlfn.BITAND(   (LEFT(E49, FIND(CHAR(160),SUBSTITUTE(E49,".",CHAR(160),1))-1)),  (BIN2DEC(MID(REPT("1",F49)&amp;REPT("0",32-F49),1,8))))&amp;"."&amp;_xlfn.BITAND(  (MID(E49, FIND(CHAR(160),SUBSTITUTE(E49,".",CHAR(160),1))+1,FIND(CHAR(160),SUBSTITUTE(E49,".",CHAR(160),2))-FIND(CHAR(160),SUBSTITUTE(E49,".",CHAR(160),1))-1)),  (BIN2DEC(MID(REPT("1",F49)&amp;REPT("0",32-F49),9,8))))&amp;"."&amp;_xlfn.BITAND(  (MID(E49, FIND(CHAR(160),SUBSTITUTE(E49,".",CHAR(160),2))+1,FIND(CHAR(160),SUBSTITUTE(E49,".",CHAR(160),3))-FIND(CHAR(160),SUBSTITUTE(E49,".",CHAR(160),2))-1)),  (BIN2DEC(MID(REPT("1",F49)&amp;REPT("0",32-F49),17,8))))&amp;"."&amp;_xlfn.BITAND(  (MID(E49, FIND(CHAR(160),SUBSTITUTE(E49,".",CHAR(160),3))+1,FIND(CHAR(160),SUBSTITUTE(E49&amp;".",".",CHAR(160),4))-FIND(CHAR(160),SUBSTITUTE(E49,".",CHAR(160),3))-1)),   (BIN2DEC(MID(REPT("1",F49)&amp;REPT("0",32-F49),25,8))))+1</f>
        <v>192.168.31.1</v>
      </c>
      <c r="J49" t="str">
        <f>_xlfn.BITOR(
  (LEFT(E49, FIND(CHAR(160),SUBSTITUTE(E49,".",CHAR(160),1))-1)),
  (255-BIN2DEC(MID(REPT("1",F49)&amp;REPT("0",32-F49),1,8)))
)
&amp;"."&amp;
_xlfn.BITOR(
  (MID(E49, FIND(CHAR(160),SUBSTITUTE(E49,".",CHAR(160),1))+1,FIND(CHAR(160),SUBSTITUTE(E49,".",CHAR(160),2))-FIND(CHAR(160),SUBSTITUTE(E49,".",CHAR(160),1))-1)),
  (255-BIN2DEC(MID(REPT("1",F49)&amp;REPT("0",32-F49),9,8)) )
)
&amp;"."&amp;
_xlfn.BITOR(
  (MID(E49, FIND(CHAR(160),SUBSTITUTE(E49,".",CHAR(160),2))+1,FIND(CHAR(160),SUBSTITUTE(E49,".",CHAR(160),3))-FIND(CHAR(160),SUBSTITUTE(E49,".",CHAR(160),2))-1)),
  (255-BIN2DEC(MID(REPT("1",F49)&amp;REPT("0",32-F49),17,8)))
)
&amp;"."&amp;
_xlfn.BITOR(
  (MID(E49, FIND(CHAR(160),SUBSTITUTE(E49,".",CHAR(160),3))+1,FIND(CHAR(160),SUBSTITUTE(E49&amp;".",".",CHAR(160),4))-FIND(CHAR(160),SUBSTITUTE(E49,".",CHAR(160),3))-1)),
  (255-BIN2DEC(MID(REPT("1",F49)&amp;REPT("0",32-F49),25,8)))
)-1</f>
        <v>192.168.31.254</v>
      </c>
      <c r="K49" cm="1">
        <f t="array" ref="K49">_xlfn.SWITCH(F49, 31,2, 32,1, (2^(32-F49)-2))</f>
        <v>254</v>
      </c>
      <c r="L49" t="str">
        <f>_xlfn.BITOR(
  (LEFT(E49, FIND(CHAR(160),SUBSTITUTE(E49,".",CHAR(160),1))-1)),
  (255-BIN2DEC(MID(REPT("1",F49)&amp;REPT("0",32-F49),1,8)))
)
&amp;"."&amp;
_xlfn.BITOR(
  (MID(E49, FIND(CHAR(160),SUBSTITUTE(E49,".",CHAR(160),1))+1,FIND(CHAR(160),SUBSTITUTE(E49,".",CHAR(160),2))-FIND(CHAR(160),SUBSTITUTE(E49,".",CHAR(160),1))-1)),
  (255-BIN2DEC(MID(REPT("1",F49)&amp;REPT("0",32-F49),9,8)))
)
&amp;"."&amp;
_xlfn.BITOR(
  (MID(E49, FIND(CHAR(160),SUBSTITUTE(E49,".",CHAR(160),2))+1,FIND(CHAR(160),SUBSTITUTE(E49,".",CHAR(160),3))-FIND(CHAR(160),SUBSTITUTE(E49,".",CHAR(160),2))-1)),
  (255-BIN2DEC(MID(REPT("1",F49)&amp;REPT("0",32-F49),17,8)))
)
&amp;"."&amp;
_xlfn.BITOR(
  (MID(E49, FIND(CHAR(160),SUBSTITUTE(E49,".",CHAR(160),3))+1,FIND(CHAR(160),SUBSTITUTE(E49&amp;".",".",CHAR(160),4))-FIND(CHAR(160),SUBSTITUTE(E49,".",CHAR(160),3))-1)),
  (255-BIN2DEC(MID(REPT("1",F49)&amp;REPT("0",32-F49),25,8)))
)</f>
        <v>192.168.31.255</v>
      </c>
      <c r="M49">
        <f>COUNTIF(IPList!F:F,Table1[[#This Row],[Network Address]])</f>
        <v>0</v>
      </c>
      <c r="N49">
        <f>K49-M49</f>
        <v>254</v>
      </c>
    </row>
    <row r="50" spans="1:14" x14ac:dyDescent="0.25">
      <c r="A50" t="s">
        <v>109</v>
      </c>
      <c r="B50" t="s">
        <v>132</v>
      </c>
      <c r="C50">
        <v>533</v>
      </c>
      <c r="D50" t="s">
        <v>130</v>
      </c>
      <c r="E50" t="s">
        <v>129</v>
      </c>
      <c r="F50">
        <v>24</v>
      </c>
      <c r="G50" t="str">
        <f>_xlfn.BITAND(   (LEFT(E50, FIND(CHAR(160),SUBSTITUTE(E50,".",CHAR(160),1))-1)),  (BIN2DEC(MID(REPT("1",F50)&amp;REPT("0",32-F50),1,8))))&amp;"."&amp;_xlfn.BITAND(  (MID(E50, FIND(CHAR(160),SUBSTITUTE(E50,".",CHAR(160),1))+1,FIND(CHAR(160),SUBSTITUTE(E50,".",CHAR(160),2))-FIND(CHAR(160),SUBSTITUTE(E50,".",CHAR(160),1))-1)),  (BIN2DEC(MID(REPT("1",F50)&amp;REPT("0",32-F50),9,8))))&amp;"."&amp;_xlfn.BITAND(  (MID(E50, FIND(CHAR(160),SUBSTITUTE(E50,".",CHAR(160),2))+1,FIND(CHAR(160),SUBSTITUTE(E50,".",CHAR(160),3))-FIND(CHAR(160),SUBSTITUTE(E50,".",CHAR(160),2))-1)),  (BIN2DEC(MID(REPT("1",F50)&amp;REPT("0",32-F50),17,8))))&amp;"."&amp;_xlfn.BITAND(  (MID(E50, FIND(CHAR(160),SUBSTITUTE(E50,".",CHAR(160),3))+1,FIND(CHAR(160),SUBSTITUTE(E50&amp;".",".",CHAR(160),4))-FIND(CHAR(160),SUBSTITUTE(E50,".",CHAR(160),3))-1)),   (BIN2DEC(MID(REPT("1",F50)&amp;REPT("0",32-F50),25,8))))</f>
        <v>192.168.33.0</v>
      </c>
      <c r="H50" t="str">
        <f>BIN2DEC(MID(REPT("1",F50)&amp;REPT("0",32-F50),1,8))&amp;"."&amp;BIN2DEC(MID(REPT("1",F50)&amp;REPT("0",32-F50),9,8))&amp;"."&amp;BIN2DEC(MID(REPT("1",F50)&amp;REPT("0",32-F50),17,8))&amp;"."&amp;BIN2DEC(MID(REPT("1",F50)&amp;REPT("0",32-F50),25,8))</f>
        <v>255.255.255.0</v>
      </c>
      <c r="I50" t="str">
        <f>_xlfn.BITAND(   (LEFT(E50, FIND(CHAR(160),SUBSTITUTE(E50,".",CHAR(160),1))-1)),  (BIN2DEC(MID(REPT("1",F50)&amp;REPT("0",32-F50),1,8))))&amp;"."&amp;_xlfn.BITAND(  (MID(E50, FIND(CHAR(160),SUBSTITUTE(E50,".",CHAR(160),1))+1,FIND(CHAR(160),SUBSTITUTE(E50,".",CHAR(160),2))-FIND(CHAR(160),SUBSTITUTE(E50,".",CHAR(160),1))-1)),  (BIN2DEC(MID(REPT("1",F50)&amp;REPT("0",32-F50),9,8))))&amp;"."&amp;_xlfn.BITAND(  (MID(E50, FIND(CHAR(160),SUBSTITUTE(E50,".",CHAR(160),2))+1,FIND(CHAR(160),SUBSTITUTE(E50,".",CHAR(160),3))-FIND(CHAR(160),SUBSTITUTE(E50,".",CHAR(160),2))-1)),  (BIN2DEC(MID(REPT("1",F50)&amp;REPT("0",32-F50),17,8))))&amp;"."&amp;_xlfn.BITAND(  (MID(E50, FIND(CHAR(160),SUBSTITUTE(E50,".",CHAR(160),3))+1,FIND(CHAR(160),SUBSTITUTE(E50&amp;".",".",CHAR(160),4))-FIND(CHAR(160),SUBSTITUTE(E50,".",CHAR(160),3))-1)),   (BIN2DEC(MID(REPT("1",F50)&amp;REPT("0",32-F50),25,8))))+1</f>
        <v>192.168.33.1</v>
      </c>
      <c r="J50" t="str">
        <f>_xlfn.BITOR(
  (LEFT(E50, FIND(CHAR(160),SUBSTITUTE(E50,".",CHAR(160),1))-1)),
  (255-BIN2DEC(MID(REPT("1",F50)&amp;REPT("0",32-F50),1,8)))
)
&amp;"."&amp;
_xlfn.BITOR(
  (MID(E50, FIND(CHAR(160),SUBSTITUTE(E50,".",CHAR(160),1))+1,FIND(CHAR(160),SUBSTITUTE(E50,".",CHAR(160),2))-FIND(CHAR(160),SUBSTITUTE(E50,".",CHAR(160),1))-1)),
  (255-BIN2DEC(MID(REPT("1",F50)&amp;REPT("0",32-F50),9,8)) )
)
&amp;"."&amp;
_xlfn.BITOR(
  (MID(E50, FIND(CHAR(160),SUBSTITUTE(E50,".",CHAR(160),2))+1,FIND(CHAR(160),SUBSTITUTE(E50,".",CHAR(160),3))-FIND(CHAR(160),SUBSTITUTE(E50,".",CHAR(160),2))-1)),
  (255-BIN2DEC(MID(REPT("1",F50)&amp;REPT("0",32-F50),17,8)))
)
&amp;"."&amp;
_xlfn.BITOR(
  (MID(E50, FIND(CHAR(160),SUBSTITUTE(E50,".",CHAR(160),3))+1,FIND(CHAR(160),SUBSTITUTE(E50&amp;".",".",CHAR(160),4))-FIND(CHAR(160),SUBSTITUTE(E50,".",CHAR(160),3))-1)),
  (255-BIN2DEC(MID(REPT("1",F50)&amp;REPT("0",32-F50),25,8)))
)-1</f>
        <v>192.168.33.254</v>
      </c>
      <c r="K50" cm="1">
        <f t="array" ref="K50">_xlfn.SWITCH(F50, 31,2, 32,1, (2^(32-F50)-2))</f>
        <v>254</v>
      </c>
      <c r="L50" t="str">
        <f>_xlfn.BITOR(
  (LEFT(E50, FIND(CHAR(160),SUBSTITUTE(E50,".",CHAR(160),1))-1)),
  (255-BIN2DEC(MID(REPT("1",F50)&amp;REPT("0",32-F50),1,8)))
)
&amp;"."&amp;
_xlfn.BITOR(
  (MID(E50, FIND(CHAR(160),SUBSTITUTE(E50,".",CHAR(160),1))+1,FIND(CHAR(160),SUBSTITUTE(E50,".",CHAR(160),2))-FIND(CHAR(160),SUBSTITUTE(E50,".",CHAR(160),1))-1)),
  (255-BIN2DEC(MID(REPT("1",F50)&amp;REPT("0",32-F50),9,8)))
)
&amp;"."&amp;
_xlfn.BITOR(
  (MID(E50, FIND(CHAR(160),SUBSTITUTE(E50,".",CHAR(160),2))+1,FIND(CHAR(160),SUBSTITUTE(E50,".",CHAR(160),3))-FIND(CHAR(160),SUBSTITUTE(E50,".",CHAR(160),2))-1)),
  (255-BIN2DEC(MID(REPT("1",F50)&amp;REPT("0",32-F50),17,8)))
)
&amp;"."&amp;
_xlfn.BITOR(
  (MID(E50, FIND(CHAR(160),SUBSTITUTE(E50,".",CHAR(160),3))+1,FIND(CHAR(160),SUBSTITUTE(E50&amp;".",".",CHAR(160),4))-FIND(CHAR(160),SUBSTITUTE(E50,".",CHAR(160),3))-1)),
  (255-BIN2DEC(MID(REPT("1",F50)&amp;REPT("0",32-F50),25,8)))
)</f>
        <v>192.168.33.255</v>
      </c>
      <c r="M50">
        <f>COUNTIF(IPList!F:F,Table1[[#This Row],[Network Address]])</f>
        <v>0</v>
      </c>
      <c r="N50">
        <f>K50-M50</f>
        <v>254</v>
      </c>
    </row>
    <row r="51" spans="1:14" x14ac:dyDescent="0.25">
      <c r="A51" t="s">
        <v>109</v>
      </c>
      <c r="C51">
        <v>550</v>
      </c>
      <c r="E51" t="s">
        <v>111</v>
      </c>
      <c r="F51">
        <v>24</v>
      </c>
      <c r="G51" t="str">
        <f>_xlfn.BITAND(   (LEFT(E51, FIND(CHAR(160),SUBSTITUTE(E51,".",CHAR(160),1))-1)),  (BIN2DEC(MID(REPT("1",F51)&amp;REPT("0",32-F51),1,8))))&amp;"."&amp;_xlfn.BITAND(  (MID(E51, FIND(CHAR(160),SUBSTITUTE(E51,".",CHAR(160),1))+1,FIND(CHAR(160),SUBSTITUTE(E51,".",CHAR(160),2))-FIND(CHAR(160),SUBSTITUTE(E51,".",CHAR(160),1))-1)),  (BIN2DEC(MID(REPT("1",F51)&amp;REPT("0",32-F51),9,8))))&amp;"."&amp;_xlfn.BITAND(  (MID(E51, FIND(CHAR(160),SUBSTITUTE(E51,".",CHAR(160),2))+1,FIND(CHAR(160),SUBSTITUTE(E51,".",CHAR(160),3))-FIND(CHAR(160),SUBSTITUTE(E51,".",CHAR(160),2))-1)),  (BIN2DEC(MID(REPT("1",F51)&amp;REPT("0",32-F51),17,8))))&amp;"."&amp;_xlfn.BITAND(  (MID(E51, FIND(CHAR(160),SUBSTITUTE(E51,".",CHAR(160),3))+1,FIND(CHAR(160),SUBSTITUTE(E51&amp;".",".",CHAR(160),4))-FIND(CHAR(160),SUBSTITUTE(E51,".",CHAR(160),3))-1)),   (BIN2DEC(MID(REPT("1",F51)&amp;REPT("0",32-F51),25,8))))</f>
        <v>192.168.50.0</v>
      </c>
      <c r="H51" t="str">
        <f>BIN2DEC(MID(REPT("1",F51)&amp;REPT("0",32-F51),1,8))&amp;"."&amp;BIN2DEC(MID(REPT("1",F51)&amp;REPT("0",32-F51),9,8))&amp;"."&amp;BIN2DEC(MID(REPT("1",F51)&amp;REPT("0",32-F51),17,8))&amp;"."&amp;BIN2DEC(MID(REPT("1",F51)&amp;REPT("0",32-F51),25,8))</f>
        <v>255.255.255.0</v>
      </c>
      <c r="I51" t="str">
        <f>_xlfn.BITAND(   (LEFT(E51, FIND(CHAR(160),SUBSTITUTE(E51,".",CHAR(160),1))-1)),  (BIN2DEC(MID(REPT("1",F51)&amp;REPT("0",32-F51),1,8))))&amp;"."&amp;_xlfn.BITAND(  (MID(E51, FIND(CHAR(160),SUBSTITUTE(E51,".",CHAR(160),1))+1,FIND(CHAR(160),SUBSTITUTE(E51,".",CHAR(160),2))-FIND(CHAR(160),SUBSTITUTE(E51,".",CHAR(160),1))-1)),  (BIN2DEC(MID(REPT("1",F51)&amp;REPT("0",32-F51),9,8))))&amp;"."&amp;_xlfn.BITAND(  (MID(E51, FIND(CHAR(160),SUBSTITUTE(E51,".",CHAR(160),2))+1,FIND(CHAR(160),SUBSTITUTE(E51,".",CHAR(160),3))-FIND(CHAR(160),SUBSTITUTE(E51,".",CHAR(160),2))-1)),  (BIN2DEC(MID(REPT("1",F51)&amp;REPT("0",32-F51),17,8))))&amp;"."&amp;_xlfn.BITAND(  (MID(E51, FIND(CHAR(160),SUBSTITUTE(E51,".",CHAR(160),3))+1,FIND(CHAR(160),SUBSTITUTE(E51&amp;".",".",CHAR(160),4))-FIND(CHAR(160),SUBSTITUTE(E51,".",CHAR(160),3))-1)),   (BIN2DEC(MID(REPT("1",F51)&amp;REPT("0",32-F51),25,8))))+1</f>
        <v>192.168.50.1</v>
      </c>
      <c r="J51" t="str">
        <f>_xlfn.BITOR(
  (LEFT(E51, FIND(CHAR(160),SUBSTITUTE(E51,".",CHAR(160),1))-1)),
  (255-BIN2DEC(MID(REPT("1",F51)&amp;REPT("0",32-F51),1,8)))
)
&amp;"."&amp;
_xlfn.BITOR(
  (MID(E51, FIND(CHAR(160),SUBSTITUTE(E51,".",CHAR(160),1))+1,FIND(CHAR(160),SUBSTITUTE(E51,".",CHAR(160),2))-FIND(CHAR(160),SUBSTITUTE(E51,".",CHAR(160),1))-1)),
  (255-BIN2DEC(MID(REPT("1",F51)&amp;REPT("0",32-F51),9,8)) )
)
&amp;"."&amp;
_xlfn.BITOR(
  (MID(E51, FIND(CHAR(160),SUBSTITUTE(E51,".",CHAR(160),2))+1,FIND(CHAR(160),SUBSTITUTE(E51,".",CHAR(160),3))-FIND(CHAR(160),SUBSTITUTE(E51,".",CHAR(160),2))-1)),
  (255-BIN2DEC(MID(REPT("1",F51)&amp;REPT("0",32-F51),17,8)))
)
&amp;"."&amp;
_xlfn.BITOR(
  (MID(E51, FIND(CHAR(160),SUBSTITUTE(E51,".",CHAR(160),3))+1,FIND(CHAR(160),SUBSTITUTE(E51&amp;".",".",CHAR(160),4))-FIND(CHAR(160),SUBSTITUTE(E51,".",CHAR(160),3))-1)),
  (255-BIN2DEC(MID(REPT("1",F51)&amp;REPT("0",32-F51),25,8)))
)-1</f>
        <v>192.168.50.254</v>
      </c>
      <c r="K51" cm="1">
        <f t="array" ref="K51">_xlfn.SWITCH(F51, 31,2, 32,1, (2^(32-F51)-2))</f>
        <v>254</v>
      </c>
      <c r="L51" t="str">
        <f>_xlfn.BITOR(
  (LEFT(E51, FIND(CHAR(160),SUBSTITUTE(E51,".",CHAR(160),1))-1)),
  (255-BIN2DEC(MID(REPT("1",F51)&amp;REPT("0",32-F51),1,8)))
)
&amp;"."&amp;
_xlfn.BITOR(
  (MID(E51, FIND(CHAR(160),SUBSTITUTE(E51,".",CHAR(160),1))+1,FIND(CHAR(160),SUBSTITUTE(E51,".",CHAR(160),2))-FIND(CHAR(160),SUBSTITUTE(E51,".",CHAR(160),1))-1)),
  (255-BIN2DEC(MID(REPT("1",F51)&amp;REPT("0",32-F51),9,8)))
)
&amp;"."&amp;
_xlfn.BITOR(
  (MID(E51, FIND(CHAR(160),SUBSTITUTE(E51,".",CHAR(160),2))+1,FIND(CHAR(160),SUBSTITUTE(E51,".",CHAR(160),3))-FIND(CHAR(160),SUBSTITUTE(E51,".",CHAR(160),2))-1)),
  (255-BIN2DEC(MID(REPT("1",F51)&amp;REPT("0",32-F51),17,8)))
)
&amp;"."&amp;
_xlfn.BITOR(
  (MID(E51, FIND(CHAR(160),SUBSTITUTE(E51,".",CHAR(160),3))+1,FIND(CHAR(160),SUBSTITUTE(E51&amp;".",".",CHAR(160),4))-FIND(CHAR(160),SUBSTITUTE(E51,".",CHAR(160),3))-1)),
  (255-BIN2DEC(MID(REPT("1",F51)&amp;REPT("0",32-F51),25,8)))
)</f>
        <v>192.168.50.255</v>
      </c>
      <c r="M51">
        <f>COUNTIF(IPList!F:F,Table1[[#This Row],[Network Address]])</f>
        <v>0</v>
      </c>
      <c r="N51">
        <f>K51-M51</f>
        <v>254</v>
      </c>
    </row>
    <row r="52" spans="1:14" x14ac:dyDescent="0.25">
      <c r="A52" t="s">
        <v>109</v>
      </c>
      <c r="B52" t="s">
        <v>133</v>
      </c>
      <c r="C52">
        <v>551</v>
      </c>
      <c r="D52" t="s">
        <v>134</v>
      </c>
      <c r="E52" t="s">
        <v>110</v>
      </c>
      <c r="F52">
        <v>24</v>
      </c>
      <c r="G52" t="str">
        <f>_xlfn.BITAND(   (LEFT(E52, FIND(CHAR(160),SUBSTITUTE(E52,".",CHAR(160),1))-1)),  (BIN2DEC(MID(REPT("1",F52)&amp;REPT("0",32-F52),1,8))))&amp;"."&amp;_xlfn.BITAND(  (MID(E52, FIND(CHAR(160),SUBSTITUTE(E52,".",CHAR(160),1))+1,FIND(CHAR(160),SUBSTITUTE(E52,".",CHAR(160),2))-FIND(CHAR(160),SUBSTITUTE(E52,".",CHAR(160),1))-1)),  (BIN2DEC(MID(REPT("1",F52)&amp;REPT("0",32-F52),9,8))))&amp;"."&amp;_xlfn.BITAND(  (MID(E52, FIND(CHAR(160),SUBSTITUTE(E52,".",CHAR(160),2))+1,FIND(CHAR(160),SUBSTITUTE(E52,".",CHAR(160),3))-FIND(CHAR(160),SUBSTITUTE(E52,".",CHAR(160),2))-1)),  (BIN2DEC(MID(REPT("1",F52)&amp;REPT("0",32-F52),17,8))))&amp;"."&amp;_xlfn.BITAND(  (MID(E52, FIND(CHAR(160),SUBSTITUTE(E52,".",CHAR(160),3))+1,FIND(CHAR(160),SUBSTITUTE(E52&amp;".",".",CHAR(160),4))-FIND(CHAR(160),SUBSTITUTE(E52,".",CHAR(160),3))-1)),   (BIN2DEC(MID(REPT("1",F52)&amp;REPT("0",32-F52),25,8))))</f>
        <v>192.168.51.0</v>
      </c>
      <c r="H52" t="str">
        <f>BIN2DEC(MID(REPT("1",F52)&amp;REPT("0",32-F52),1,8))&amp;"."&amp;BIN2DEC(MID(REPT("1",F52)&amp;REPT("0",32-F52),9,8))&amp;"."&amp;BIN2DEC(MID(REPT("1",F52)&amp;REPT("0",32-F52),17,8))&amp;"."&amp;BIN2DEC(MID(REPT("1",F52)&amp;REPT("0",32-F52),25,8))</f>
        <v>255.255.255.0</v>
      </c>
      <c r="I52" t="str">
        <f>_xlfn.BITAND(   (LEFT(E52, FIND(CHAR(160),SUBSTITUTE(E52,".",CHAR(160),1))-1)),  (BIN2DEC(MID(REPT("1",F52)&amp;REPT("0",32-F52),1,8))))&amp;"."&amp;_xlfn.BITAND(  (MID(E52, FIND(CHAR(160),SUBSTITUTE(E52,".",CHAR(160),1))+1,FIND(CHAR(160),SUBSTITUTE(E52,".",CHAR(160),2))-FIND(CHAR(160),SUBSTITUTE(E52,".",CHAR(160),1))-1)),  (BIN2DEC(MID(REPT("1",F52)&amp;REPT("0",32-F52),9,8))))&amp;"."&amp;_xlfn.BITAND(  (MID(E52, FIND(CHAR(160),SUBSTITUTE(E52,".",CHAR(160),2))+1,FIND(CHAR(160),SUBSTITUTE(E52,".",CHAR(160),3))-FIND(CHAR(160),SUBSTITUTE(E52,".",CHAR(160),2))-1)),  (BIN2DEC(MID(REPT("1",F52)&amp;REPT("0",32-F52),17,8))))&amp;"."&amp;_xlfn.BITAND(  (MID(E52, FIND(CHAR(160),SUBSTITUTE(E52,".",CHAR(160),3))+1,FIND(CHAR(160),SUBSTITUTE(E52&amp;".",".",CHAR(160),4))-FIND(CHAR(160),SUBSTITUTE(E52,".",CHAR(160),3))-1)),   (BIN2DEC(MID(REPT("1",F52)&amp;REPT("0",32-F52),25,8))))+1</f>
        <v>192.168.51.1</v>
      </c>
      <c r="J52" t="str">
        <f>_xlfn.BITOR(
  (LEFT(E52, FIND(CHAR(160),SUBSTITUTE(E52,".",CHAR(160),1))-1)),
  (255-BIN2DEC(MID(REPT("1",F52)&amp;REPT("0",32-F52),1,8)))
)
&amp;"."&amp;
_xlfn.BITOR(
  (MID(E52, FIND(CHAR(160),SUBSTITUTE(E52,".",CHAR(160),1))+1,FIND(CHAR(160),SUBSTITUTE(E52,".",CHAR(160),2))-FIND(CHAR(160),SUBSTITUTE(E52,".",CHAR(160),1))-1)),
  (255-BIN2DEC(MID(REPT("1",F52)&amp;REPT("0",32-F52),9,8)) )
)
&amp;"."&amp;
_xlfn.BITOR(
  (MID(E52, FIND(CHAR(160),SUBSTITUTE(E52,".",CHAR(160),2))+1,FIND(CHAR(160),SUBSTITUTE(E52,".",CHAR(160),3))-FIND(CHAR(160),SUBSTITUTE(E52,".",CHAR(160),2))-1)),
  (255-BIN2DEC(MID(REPT("1",F52)&amp;REPT("0",32-F52),17,8)))
)
&amp;"."&amp;
_xlfn.BITOR(
  (MID(E52, FIND(CHAR(160),SUBSTITUTE(E52,".",CHAR(160),3))+1,FIND(CHAR(160),SUBSTITUTE(E52&amp;".",".",CHAR(160),4))-FIND(CHAR(160),SUBSTITUTE(E52,".",CHAR(160),3))-1)),
  (255-BIN2DEC(MID(REPT("1",F52)&amp;REPT("0",32-F52),25,8)))
)-1</f>
        <v>192.168.51.254</v>
      </c>
      <c r="K52" cm="1">
        <f t="array" ref="K52">_xlfn.SWITCH(F52, 31,2, 32,1, (2^(32-F52)-2))</f>
        <v>254</v>
      </c>
      <c r="L52" t="str">
        <f>_xlfn.BITOR(
  (LEFT(E52, FIND(CHAR(160),SUBSTITUTE(E52,".",CHAR(160),1))-1)),
  (255-BIN2DEC(MID(REPT("1",F52)&amp;REPT("0",32-F52),1,8)))
)
&amp;"."&amp;
_xlfn.BITOR(
  (MID(E52, FIND(CHAR(160),SUBSTITUTE(E52,".",CHAR(160),1))+1,FIND(CHAR(160),SUBSTITUTE(E52,".",CHAR(160),2))-FIND(CHAR(160),SUBSTITUTE(E52,".",CHAR(160),1))-1)),
  (255-BIN2DEC(MID(REPT("1",F52)&amp;REPT("0",32-F52),9,8)))
)
&amp;"."&amp;
_xlfn.BITOR(
  (MID(E52, FIND(CHAR(160),SUBSTITUTE(E52,".",CHAR(160),2))+1,FIND(CHAR(160),SUBSTITUTE(E52,".",CHAR(160),3))-FIND(CHAR(160),SUBSTITUTE(E52,".",CHAR(160),2))-1)),
  (255-BIN2DEC(MID(REPT("1",F52)&amp;REPT("0",32-F52),17,8)))
)
&amp;"."&amp;
_xlfn.BITOR(
  (MID(E52, FIND(CHAR(160),SUBSTITUTE(E52,".",CHAR(160),3))+1,FIND(CHAR(160),SUBSTITUTE(E52&amp;".",".",CHAR(160),4))-FIND(CHAR(160),SUBSTITUTE(E52,".",CHAR(160),3))-1)),
  (255-BIN2DEC(MID(REPT("1",F52)&amp;REPT("0",32-F52),25,8)))
)</f>
        <v>192.168.51.255</v>
      </c>
      <c r="M52">
        <f>COUNTIF(IPList!F:F,Table1[[#This Row],[Network Address]])</f>
        <v>0</v>
      </c>
      <c r="N52">
        <f>K52-M52</f>
        <v>254</v>
      </c>
    </row>
    <row r="53" spans="1:14" x14ac:dyDescent="0.25">
      <c r="A53" t="s">
        <v>109</v>
      </c>
      <c r="C53">
        <v>552</v>
      </c>
      <c r="E53" t="s">
        <v>112</v>
      </c>
      <c r="F53">
        <v>24</v>
      </c>
      <c r="G53" t="str">
        <f>_xlfn.BITAND(   (LEFT(E53, FIND(CHAR(160),SUBSTITUTE(E53,".",CHAR(160),1))-1)),  (BIN2DEC(MID(REPT("1",F53)&amp;REPT("0",32-F53),1,8))))&amp;"."&amp;_xlfn.BITAND(  (MID(E53, FIND(CHAR(160),SUBSTITUTE(E53,".",CHAR(160),1))+1,FIND(CHAR(160),SUBSTITUTE(E53,".",CHAR(160),2))-FIND(CHAR(160),SUBSTITUTE(E53,".",CHAR(160),1))-1)),  (BIN2DEC(MID(REPT("1",F53)&amp;REPT("0",32-F53),9,8))))&amp;"."&amp;_xlfn.BITAND(  (MID(E53, FIND(CHAR(160),SUBSTITUTE(E53,".",CHAR(160),2))+1,FIND(CHAR(160),SUBSTITUTE(E53,".",CHAR(160),3))-FIND(CHAR(160),SUBSTITUTE(E53,".",CHAR(160),2))-1)),  (BIN2DEC(MID(REPT("1",F53)&amp;REPT("0",32-F53),17,8))))&amp;"."&amp;_xlfn.BITAND(  (MID(E53, FIND(CHAR(160),SUBSTITUTE(E53,".",CHAR(160),3))+1,FIND(CHAR(160),SUBSTITUTE(E53&amp;".",".",CHAR(160),4))-FIND(CHAR(160),SUBSTITUTE(E53,".",CHAR(160),3))-1)),   (BIN2DEC(MID(REPT("1",F53)&amp;REPT("0",32-F53),25,8))))</f>
        <v>192.168.52.0</v>
      </c>
      <c r="H53" t="str">
        <f>BIN2DEC(MID(REPT("1",F53)&amp;REPT("0",32-F53),1,8))&amp;"."&amp;BIN2DEC(MID(REPT("1",F53)&amp;REPT("0",32-F53),9,8))&amp;"."&amp;BIN2DEC(MID(REPT("1",F53)&amp;REPT("0",32-F53),17,8))&amp;"."&amp;BIN2DEC(MID(REPT("1",F53)&amp;REPT("0",32-F53),25,8))</f>
        <v>255.255.255.0</v>
      </c>
      <c r="I53" t="str">
        <f>_xlfn.BITAND(   (LEFT(E53, FIND(CHAR(160),SUBSTITUTE(E53,".",CHAR(160),1))-1)),  (BIN2DEC(MID(REPT("1",F53)&amp;REPT("0",32-F53),1,8))))&amp;"."&amp;_xlfn.BITAND(  (MID(E53, FIND(CHAR(160),SUBSTITUTE(E53,".",CHAR(160),1))+1,FIND(CHAR(160),SUBSTITUTE(E53,".",CHAR(160),2))-FIND(CHAR(160),SUBSTITUTE(E53,".",CHAR(160),1))-1)),  (BIN2DEC(MID(REPT("1",F53)&amp;REPT("0",32-F53),9,8))))&amp;"."&amp;_xlfn.BITAND(  (MID(E53, FIND(CHAR(160),SUBSTITUTE(E53,".",CHAR(160),2))+1,FIND(CHAR(160),SUBSTITUTE(E53,".",CHAR(160),3))-FIND(CHAR(160),SUBSTITUTE(E53,".",CHAR(160),2))-1)),  (BIN2DEC(MID(REPT("1",F53)&amp;REPT("0",32-F53),17,8))))&amp;"."&amp;_xlfn.BITAND(  (MID(E53, FIND(CHAR(160),SUBSTITUTE(E53,".",CHAR(160),3))+1,FIND(CHAR(160),SUBSTITUTE(E53&amp;".",".",CHAR(160),4))-FIND(CHAR(160),SUBSTITUTE(E53,".",CHAR(160),3))-1)),   (BIN2DEC(MID(REPT("1",F53)&amp;REPT("0",32-F53),25,8))))+1</f>
        <v>192.168.52.1</v>
      </c>
      <c r="J53" t="str">
        <f>_xlfn.BITOR(
  (LEFT(E53, FIND(CHAR(160),SUBSTITUTE(E53,".",CHAR(160),1))-1)),
  (255-BIN2DEC(MID(REPT("1",F53)&amp;REPT("0",32-F53),1,8)))
)
&amp;"."&amp;
_xlfn.BITOR(
  (MID(E53, FIND(CHAR(160),SUBSTITUTE(E53,".",CHAR(160),1))+1,FIND(CHAR(160),SUBSTITUTE(E53,".",CHAR(160),2))-FIND(CHAR(160),SUBSTITUTE(E53,".",CHAR(160),1))-1)),
  (255-BIN2DEC(MID(REPT("1",F53)&amp;REPT("0",32-F53),9,8)) )
)
&amp;"."&amp;
_xlfn.BITOR(
  (MID(E53, FIND(CHAR(160),SUBSTITUTE(E53,".",CHAR(160),2))+1,FIND(CHAR(160),SUBSTITUTE(E53,".",CHAR(160),3))-FIND(CHAR(160),SUBSTITUTE(E53,".",CHAR(160),2))-1)),
  (255-BIN2DEC(MID(REPT("1",F53)&amp;REPT("0",32-F53),17,8)))
)
&amp;"."&amp;
_xlfn.BITOR(
  (MID(E53, FIND(CHAR(160),SUBSTITUTE(E53,".",CHAR(160),3))+1,FIND(CHAR(160),SUBSTITUTE(E53&amp;".",".",CHAR(160),4))-FIND(CHAR(160),SUBSTITUTE(E53,".",CHAR(160),3))-1)),
  (255-BIN2DEC(MID(REPT("1",F53)&amp;REPT("0",32-F53),25,8)))
)-1</f>
        <v>192.168.52.254</v>
      </c>
      <c r="K53" cm="1">
        <f t="array" ref="K53">_xlfn.SWITCH(F53, 31,2, 32,1, (2^(32-F53)-2))</f>
        <v>254</v>
      </c>
      <c r="L53" t="str">
        <f>_xlfn.BITOR(
  (LEFT(E53, FIND(CHAR(160),SUBSTITUTE(E53,".",CHAR(160),1))-1)),
  (255-BIN2DEC(MID(REPT("1",F53)&amp;REPT("0",32-F53),1,8)))
)
&amp;"."&amp;
_xlfn.BITOR(
  (MID(E53, FIND(CHAR(160),SUBSTITUTE(E53,".",CHAR(160),1))+1,FIND(CHAR(160),SUBSTITUTE(E53,".",CHAR(160),2))-FIND(CHAR(160),SUBSTITUTE(E53,".",CHAR(160),1))-1)),
  (255-BIN2DEC(MID(REPT("1",F53)&amp;REPT("0",32-F53),9,8)))
)
&amp;"."&amp;
_xlfn.BITOR(
  (MID(E53, FIND(CHAR(160),SUBSTITUTE(E53,".",CHAR(160),2))+1,FIND(CHAR(160),SUBSTITUTE(E53,".",CHAR(160),3))-FIND(CHAR(160),SUBSTITUTE(E53,".",CHAR(160),2))-1)),
  (255-BIN2DEC(MID(REPT("1",F53)&amp;REPT("0",32-F53),17,8)))
)
&amp;"."&amp;
_xlfn.BITOR(
  (MID(E53, FIND(CHAR(160),SUBSTITUTE(E53,".",CHAR(160),3))+1,FIND(CHAR(160),SUBSTITUTE(E53&amp;".",".",CHAR(160),4))-FIND(CHAR(160),SUBSTITUTE(E53,".",CHAR(160),3))-1)),
  (255-BIN2DEC(MID(REPT("1",F53)&amp;REPT("0",32-F53),25,8)))
)</f>
        <v>192.168.52.255</v>
      </c>
      <c r="M53">
        <f>COUNTIF(IPList!F:F,Table1[[#This Row],[Network Address]])</f>
        <v>0</v>
      </c>
      <c r="N53">
        <f>K53-M53</f>
        <v>254</v>
      </c>
    </row>
    <row r="54" spans="1:14" x14ac:dyDescent="0.25">
      <c r="A54" t="s">
        <v>109</v>
      </c>
      <c r="C54">
        <v>553</v>
      </c>
      <c r="E54" t="s">
        <v>113</v>
      </c>
      <c r="F54">
        <v>24</v>
      </c>
      <c r="G54" t="str">
        <f>_xlfn.BITAND(   (LEFT(E54, FIND(CHAR(160),SUBSTITUTE(E54,".",CHAR(160),1))-1)),  (BIN2DEC(MID(REPT("1",F54)&amp;REPT("0",32-F54),1,8))))&amp;"."&amp;_xlfn.BITAND(  (MID(E54, FIND(CHAR(160),SUBSTITUTE(E54,".",CHAR(160),1))+1,FIND(CHAR(160),SUBSTITUTE(E54,".",CHAR(160),2))-FIND(CHAR(160),SUBSTITUTE(E54,".",CHAR(160),1))-1)),  (BIN2DEC(MID(REPT("1",F54)&amp;REPT("0",32-F54),9,8))))&amp;"."&amp;_xlfn.BITAND(  (MID(E54, FIND(CHAR(160),SUBSTITUTE(E54,".",CHAR(160),2))+1,FIND(CHAR(160),SUBSTITUTE(E54,".",CHAR(160),3))-FIND(CHAR(160),SUBSTITUTE(E54,".",CHAR(160),2))-1)),  (BIN2DEC(MID(REPT("1",F54)&amp;REPT("0",32-F54),17,8))))&amp;"."&amp;_xlfn.BITAND(  (MID(E54, FIND(CHAR(160),SUBSTITUTE(E54,".",CHAR(160),3))+1,FIND(CHAR(160),SUBSTITUTE(E54&amp;".",".",CHAR(160),4))-FIND(CHAR(160),SUBSTITUTE(E54,".",CHAR(160),3))-1)),   (BIN2DEC(MID(REPT("1",F54)&amp;REPT("0",32-F54),25,8))))</f>
        <v>192.168.53.0</v>
      </c>
      <c r="H54" t="str">
        <f>BIN2DEC(MID(REPT("1",F54)&amp;REPT("0",32-F54),1,8))&amp;"."&amp;BIN2DEC(MID(REPT("1",F54)&amp;REPT("0",32-F54),9,8))&amp;"."&amp;BIN2DEC(MID(REPT("1",F54)&amp;REPT("0",32-F54),17,8))&amp;"."&amp;BIN2DEC(MID(REPT("1",F54)&amp;REPT("0",32-F54),25,8))</f>
        <v>255.255.255.0</v>
      </c>
      <c r="I54" t="str">
        <f>_xlfn.BITAND(   (LEFT(E54, FIND(CHAR(160),SUBSTITUTE(E54,".",CHAR(160),1))-1)),  (BIN2DEC(MID(REPT("1",F54)&amp;REPT("0",32-F54),1,8))))&amp;"."&amp;_xlfn.BITAND(  (MID(E54, FIND(CHAR(160),SUBSTITUTE(E54,".",CHAR(160),1))+1,FIND(CHAR(160),SUBSTITUTE(E54,".",CHAR(160),2))-FIND(CHAR(160),SUBSTITUTE(E54,".",CHAR(160),1))-1)),  (BIN2DEC(MID(REPT("1",F54)&amp;REPT("0",32-F54),9,8))))&amp;"."&amp;_xlfn.BITAND(  (MID(E54, FIND(CHAR(160),SUBSTITUTE(E54,".",CHAR(160),2))+1,FIND(CHAR(160),SUBSTITUTE(E54,".",CHAR(160),3))-FIND(CHAR(160),SUBSTITUTE(E54,".",CHAR(160),2))-1)),  (BIN2DEC(MID(REPT("1",F54)&amp;REPT("0",32-F54),17,8))))&amp;"."&amp;_xlfn.BITAND(  (MID(E54, FIND(CHAR(160),SUBSTITUTE(E54,".",CHAR(160),3))+1,FIND(CHAR(160),SUBSTITUTE(E54&amp;".",".",CHAR(160),4))-FIND(CHAR(160),SUBSTITUTE(E54,".",CHAR(160),3))-1)),   (BIN2DEC(MID(REPT("1",F54)&amp;REPT("0",32-F54),25,8))))+1</f>
        <v>192.168.53.1</v>
      </c>
      <c r="J54" t="str">
        <f>_xlfn.BITOR(
  (LEFT(E54, FIND(CHAR(160),SUBSTITUTE(E54,".",CHAR(160),1))-1)),
  (255-BIN2DEC(MID(REPT("1",F54)&amp;REPT("0",32-F54),1,8)))
)
&amp;"."&amp;
_xlfn.BITOR(
  (MID(E54, FIND(CHAR(160),SUBSTITUTE(E54,".",CHAR(160),1))+1,FIND(CHAR(160),SUBSTITUTE(E54,".",CHAR(160),2))-FIND(CHAR(160),SUBSTITUTE(E54,".",CHAR(160),1))-1)),
  (255-BIN2DEC(MID(REPT("1",F54)&amp;REPT("0",32-F54),9,8)) )
)
&amp;"."&amp;
_xlfn.BITOR(
  (MID(E54, FIND(CHAR(160),SUBSTITUTE(E54,".",CHAR(160),2))+1,FIND(CHAR(160),SUBSTITUTE(E54,".",CHAR(160),3))-FIND(CHAR(160),SUBSTITUTE(E54,".",CHAR(160),2))-1)),
  (255-BIN2DEC(MID(REPT("1",F54)&amp;REPT("0",32-F54),17,8)))
)
&amp;"."&amp;
_xlfn.BITOR(
  (MID(E54, FIND(CHAR(160),SUBSTITUTE(E54,".",CHAR(160),3))+1,FIND(CHAR(160),SUBSTITUTE(E54&amp;".",".",CHAR(160),4))-FIND(CHAR(160),SUBSTITUTE(E54,".",CHAR(160),3))-1)),
  (255-BIN2DEC(MID(REPT("1",F54)&amp;REPT("0",32-F54),25,8)))
)-1</f>
        <v>192.168.53.254</v>
      </c>
      <c r="K54" cm="1">
        <f t="array" ref="K54">_xlfn.SWITCH(F54, 31,2, 32,1, (2^(32-F54)-2))</f>
        <v>254</v>
      </c>
      <c r="L54" t="str">
        <f>_xlfn.BITOR(
  (LEFT(E54, FIND(CHAR(160),SUBSTITUTE(E54,".",CHAR(160),1))-1)),
  (255-BIN2DEC(MID(REPT("1",F54)&amp;REPT("0",32-F54),1,8)))
)
&amp;"."&amp;
_xlfn.BITOR(
  (MID(E54, FIND(CHAR(160),SUBSTITUTE(E54,".",CHAR(160),1))+1,FIND(CHAR(160),SUBSTITUTE(E54,".",CHAR(160),2))-FIND(CHAR(160),SUBSTITUTE(E54,".",CHAR(160),1))-1)),
  (255-BIN2DEC(MID(REPT("1",F54)&amp;REPT("0",32-F54),9,8)))
)
&amp;"."&amp;
_xlfn.BITOR(
  (MID(E54, FIND(CHAR(160),SUBSTITUTE(E54,".",CHAR(160),2))+1,FIND(CHAR(160),SUBSTITUTE(E54,".",CHAR(160),3))-FIND(CHAR(160),SUBSTITUTE(E54,".",CHAR(160),2))-1)),
  (255-BIN2DEC(MID(REPT("1",F54)&amp;REPT("0",32-F54),17,8)))
)
&amp;"."&amp;
_xlfn.BITOR(
  (MID(E54, FIND(CHAR(160),SUBSTITUTE(E54,".",CHAR(160),3))+1,FIND(CHAR(160),SUBSTITUTE(E54&amp;".",".",CHAR(160),4))-FIND(CHAR(160),SUBSTITUTE(E54,".",CHAR(160),3))-1)),
  (255-BIN2DEC(MID(REPT("1",F54)&amp;REPT("0",32-F54),25,8)))
)</f>
        <v>192.168.53.255</v>
      </c>
      <c r="M54">
        <f>COUNTIF(IPList!F:F,Table1[[#This Row],[Network Address]])</f>
        <v>0</v>
      </c>
      <c r="N54">
        <f>K54-M54</f>
        <v>254</v>
      </c>
    </row>
    <row r="55" spans="1:14" x14ac:dyDescent="0.25">
      <c r="A55" t="s">
        <v>109</v>
      </c>
      <c r="C55">
        <v>554</v>
      </c>
      <c r="E55" t="s">
        <v>114</v>
      </c>
      <c r="F55">
        <v>24</v>
      </c>
      <c r="G55" t="str">
        <f>_xlfn.BITAND(   (LEFT(E55, FIND(CHAR(160),SUBSTITUTE(E55,".",CHAR(160),1))-1)),  (BIN2DEC(MID(REPT("1",F55)&amp;REPT("0",32-F55),1,8))))&amp;"."&amp;_xlfn.BITAND(  (MID(E55, FIND(CHAR(160),SUBSTITUTE(E55,".",CHAR(160),1))+1,FIND(CHAR(160),SUBSTITUTE(E55,".",CHAR(160),2))-FIND(CHAR(160),SUBSTITUTE(E55,".",CHAR(160),1))-1)),  (BIN2DEC(MID(REPT("1",F55)&amp;REPT("0",32-F55),9,8))))&amp;"."&amp;_xlfn.BITAND(  (MID(E55, FIND(CHAR(160),SUBSTITUTE(E55,".",CHAR(160),2))+1,FIND(CHAR(160),SUBSTITUTE(E55,".",CHAR(160),3))-FIND(CHAR(160),SUBSTITUTE(E55,".",CHAR(160),2))-1)),  (BIN2DEC(MID(REPT("1",F55)&amp;REPT("0",32-F55),17,8))))&amp;"."&amp;_xlfn.BITAND(  (MID(E55, FIND(CHAR(160),SUBSTITUTE(E55,".",CHAR(160),3))+1,FIND(CHAR(160),SUBSTITUTE(E55&amp;".",".",CHAR(160),4))-FIND(CHAR(160),SUBSTITUTE(E55,".",CHAR(160),3))-1)),   (BIN2DEC(MID(REPT("1",F55)&amp;REPT("0",32-F55),25,8))))</f>
        <v>192.168.54.0</v>
      </c>
      <c r="H55" t="str">
        <f>BIN2DEC(MID(REPT("1",F55)&amp;REPT("0",32-F55),1,8))&amp;"."&amp;BIN2DEC(MID(REPT("1",F55)&amp;REPT("0",32-F55),9,8))&amp;"."&amp;BIN2DEC(MID(REPT("1",F55)&amp;REPT("0",32-F55),17,8))&amp;"."&amp;BIN2DEC(MID(REPT("1",F55)&amp;REPT("0",32-F55),25,8))</f>
        <v>255.255.255.0</v>
      </c>
      <c r="I55" t="str">
        <f>_xlfn.BITAND(   (LEFT(E55, FIND(CHAR(160),SUBSTITUTE(E55,".",CHAR(160),1))-1)),  (BIN2DEC(MID(REPT("1",F55)&amp;REPT("0",32-F55),1,8))))&amp;"."&amp;_xlfn.BITAND(  (MID(E55, FIND(CHAR(160),SUBSTITUTE(E55,".",CHAR(160),1))+1,FIND(CHAR(160),SUBSTITUTE(E55,".",CHAR(160),2))-FIND(CHAR(160),SUBSTITUTE(E55,".",CHAR(160),1))-1)),  (BIN2DEC(MID(REPT("1",F55)&amp;REPT("0",32-F55),9,8))))&amp;"."&amp;_xlfn.BITAND(  (MID(E55, FIND(CHAR(160),SUBSTITUTE(E55,".",CHAR(160),2))+1,FIND(CHAR(160),SUBSTITUTE(E55,".",CHAR(160),3))-FIND(CHAR(160),SUBSTITUTE(E55,".",CHAR(160),2))-1)),  (BIN2DEC(MID(REPT("1",F55)&amp;REPT("0",32-F55),17,8))))&amp;"."&amp;_xlfn.BITAND(  (MID(E55, FIND(CHAR(160),SUBSTITUTE(E55,".",CHAR(160),3))+1,FIND(CHAR(160),SUBSTITUTE(E55&amp;".",".",CHAR(160),4))-FIND(CHAR(160),SUBSTITUTE(E55,".",CHAR(160),3))-1)),   (BIN2DEC(MID(REPT("1",F55)&amp;REPT("0",32-F55),25,8))))+1</f>
        <v>192.168.54.1</v>
      </c>
      <c r="J55" t="str">
        <f>_xlfn.BITOR(
  (LEFT(E55, FIND(CHAR(160),SUBSTITUTE(E55,".",CHAR(160),1))-1)),
  (255-BIN2DEC(MID(REPT("1",F55)&amp;REPT("0",32-F55),1,8)))
)
&amp;"."&amp;
_xlfn.BITOR(
  (MID(E55, FIND(CHAR(160),SUBSTITUTE(E55,".",CHAR(160),1))+1,FIND(CHAR(160),SUBSTITUTE(E55,".",CHAR(160),2))-FIND(CHAR(160),SUBSTITUTE(E55,".",CHAR(160),1))-1)),
  (255-BIN2DEC(MID(REPT("1",F55)&amp;REPT("0",32-F55),9,8)) )
)
&amp;"."&amp;
_xlfn.BITOR(
  (MID(E55, FIND(CHAR(160),SUBSTITUTE(E55,".",CHAR(160),2))+1,FIND(CHAR(160),SUBSTITUTE(E55,".",CHAR(160),3))-FIND(CHAR(160),SUBSTITUTE(E55,".",CHAR(160),2))-1)),
  (255-BIN2DEC(MID(REPT("1",F55)&amp;REPT("0",32-F55),17,8)))
)
&amp;"."&amp;
_xlfn.BITOR(
  (MID(E55, FIND(CHAR(160),SUBSTITUTE(E55,".",CHAR(160),3))+1,FIND(CHAR(160),SUBSTITUTE(E55&amp;".",".",CHAR(160),4))-FIND(CHAR(160),SUBSTITUTE(E55,".",CHAR(160),3))-1)),
  (255-BIN2DEC(MID(REPT("1",F55)&amp;REPT("0",32-F55),25,8)))
)-1</f>
        <v>192.168.54.254</v>
      </c>
      <c r="K55" cm="1">
        <f t="array" ref="K55">_xlfn.SWITCH(F55, 31,2, 32,1, (2^(32-F55)-2))</f>
        <v>254</v>
      </c>
      <c r="L55" t="str">
        <f>_xlfn.BITOR(
  (LEFT(E55, FIND(CHAR(160),SUBSTITUTE(E55,".",CHAR(160),1))-1)),
  (255-BIN2DEC(MID(REPT("1",F55)&amp;REPT("0",32-F55),1,8)))
)
&amp;"."&amp;
_xlfn.BITOR(
  (MID(E55, FIND(CHAR(160),SUBSTITUTE(E55,".",CHAR(160),1))+1,FIND(CHAR(160),SUBSTITUTE(E55,".",CHAR(160),2))-FIND(CHAR(160),SUBSTITUTE(E55,".",CHAR(160),1))-1)),
  (255-BIN2DEC(MID(REPT("1",F55)&amp;REPT("0",32-F55),9,8)))
)
&amp;"."&amp;
_xlfn.BITOR(
  (MID(E55, FIND(CHAR(160),SUBSTITUTE(E55,".",CHAR(160),2))+1,FIND(CHAR(160),SUBSTITUTE(E55,".",CHAR(160),3))-FIND(CHAR(160),SUBSTITUTE(E55,".",CHAR(160),2))-1)),
  (255-BIN2DEC(MID(REPT("1",F55)&amp;REPT("0",32-F55),17,8)))
)
&amp;"."&amp;
_xlfn.BITOR(
  (MID(E55, FIND(CHAR(160),SUBSTITUTE(E55,".",CHAR(160),3))+1,FIND(CHAR(160),SUBSTITUTE(E55&amp;".",".",CHAR(160),4))-FIND(CHAR(160),SUBSTITUTE(E55,".",CHAR(160),3))-1)),
  (255-BIN2DEC(MID(REPT("1",F55)&amp;REPT("0",32-F55),25,8)))
)</f>
        <v>192.168.54.255</v>
      </c>
      <c r="M55">
        <f>COUNTIF(IPList!F:F,Table1[[#This Row],[Network Address]])</f>
        <v>0</v>
      </c>
      <c r="N55">
        <f>K55-M55</f>
        <v>254</v>
      </c>
    </row>
    <row r="56" spans="1:14" x14ac:dyDescent="0.25">
      <c r="A56" t="s">
        <v>109</v>
      </c>
      <c r="C56">
        <v>555</v>
      </c>
      <c r="E56" t="s">
        <v>115</v>
      </c>
      <c r="F56">
        <v>24</v>
      </c>
      <c r="G56" t="str">
        <f>_xlfn.BITAND(   (LEFT(E56, FIND(CHAR(160),SUBSTITUTE(E56,".",CHAR(160),1))-1)),  (BIN2DEC(MID(REPT("1",F56)&amp;REPT("0",32-F56),1,8))))&amp;"."&amp;_xlfn.BITAND(  (MID(E56, FIND(CHAR(160),SUBSTITUTE(E56,".",CHAR(160),1))+1,FIND(CHAR(160),SUBSTITUTE(E56,".",CHAR(160),2))-FIND(CHAR(160),SUBSTITUTE(E56,".",CHAR(160),1))-1)),  (BIN2DEC(MID(REPT("1",F56)&amp;REPT("0",32-F56),9,8))))&amp;"."&amp;_xlfn.BITAND(  (MID(E56, FIND(CHAR(160),SUBSTITUTE(E56,".",CHAR(160),2))+1,FIND(CHAR(160),SUBSTITUTE(E56,".",CHAR(160),3))-FIND(CHAR(160),SUBSTITUTE(E56,".",CHAR(160),2))-1)),  (BIN2DEC(MID(REPT("1",F56)&amp;REPT("0",32-F56),17,8))))&amp;"."&amp;_xlfn.BITAND(  (MID(E56, FIND(CHAR(160),SUBSTITUTE(E56,".",CHAR(160),3))+1,FIND(CHAR(160),SUBSTITUTE(E56&amp;".",".",CHAR(160),4))-FIND(CHAR(160),SUBSTITUTE(E56,".",CHAR(160),3))-1)),   (BIN2DEC(MID(REPT("1",F56)&amp;REPT("0",32-F56),25,8))))</f>
        <v>192.168.55.0</v>
      </c>
      <c r="H56" t="str">
        <f>BIN2DEC(MID(REPT("1",F56)&amp;REPT("0",32-F56),1,8))&amp;"."&amp;BIN2DEC(MID(REPT("1",F56)&amp;REPT("0",32-F56),9,8))&amp;"."&amp;BIN2DEC(MID(REPT("1",F56)&amp;REPT("0",32-F56),17,8))&amp;"."&amp;BIN2DEC(MID(REPT("1",F56)&amp;REPT("0",32-F56),25,8))</f>
        <v>255.255.255.0</v>
      </c>
      <c r="I56" t="str">
        <f>_xlfn.BITAND(   (LEFT(E56, FIND(CHAR(160),SUBSTITUTE(E56,".",CHAR(160),1))-1)),  (BIN2DEC(MID(REPT("1",F56)&amp;REPT("0",32-F56),1,8))))&amp;"."&amp;_xlfn.BITAND(  (MID(E56, FIND(CHAR(160),SUBSTITUTE(E56,".",CHAR(160),1))+1,FIND(CHAR(160),SUBSTITUTE(E56,".",CHAR(160),2))-FIND(CHAR(160),SUBSTITUTE(E56,".",CHAR(160),1))-1)),  (BIN2DEC(MID(REPT("1",F56)&amp;REPT("0",32-F56),9,8))))&amp;"."&amp;_xlfn.BITAND(  (MID(E56, FIND(CHAR(160),SUBSTITUTE(E56,".",CHAR(160),2))+1,FIND(CHAR(160),SUBSTITUTE(E56,".",CHAR(160),3))-FIND(CHAR(160),SUBSTITUTE(E56,".",CHAR(160),2))-1)),  (BIN2DEC(MID(REPT("1",F56)&amp;REPT("0",32-F56),17,8))))&amp;"."&amp;_xlfn.BITAND(  (MID(E56, FIND(CHAR(160),SUBSTITUTE(E56,".",CHAR(160),3))+1,FIND(CHAR(160),SUBSTITUTE(E56&amp;".",".",CHAR(160),4))-FIND(CHAR(160),SUBSTITUTE(E56,".",CHAR(160),3))-1)),   (BIN2DEC(MID(REPT("1",F56)&amp;REPT("0",32-F56),25,8))))+1</f>
        <v>192.168.55.1</v>
      </c>
      <c r="J56" t="str">
        <f>_xlfn.BITOR(
  (LEFT(E56, FIND(CHAR(160),SUBSTITUTE(E56,".",CHAR(160),1))-1)),
  (255-BIN2DEC(MID(REPT("1",F56)&amp;REPT("0",32-F56),1,8)))
)
&amp;"."&amp;
_xlfn.BITOR(
  (MID(E56, FIND(CHAR(160),SUBSTITUTE(E56,".",CHAR(160),1))+1,FIND(CHAR(160),SUBSTITUTE(E56,".",CHAR(160),2))-FIND(CHAR(160),SUBSTITUTE(E56,".",CHAR(160),1))-1)),
  (255-BIN2DEC(MID(REPT("1",F56)&amp;REPT("0",32-F56),9,8)) )
)
&amp;"."&amp;
_xlfn.BITOR(
  (MID(E56, FIND(CHAR(160),SUBSTITUTE(E56,".",CHAR(160),2))+1,FIND(CHAR(160),SUBSTITUTE(E56,".",CHAR(160),3))-FIND(CHAR(160),SUBSTITUTE(E56,".",CHAR(160),2))-1)),
  (255-BIN2DEC(MID(REPT("1",F56)&amp;REPT("0",32-F56),17,8)))
)
&amp;"."&amp;
_xlfn.BITOR(
  (MID(E56, FIND(CHAR(160),SUBSTITUTE(E56,".",CHAR(160),3))+1,FIND(CHAR(160),SUBSTITUTE(E56&amp;".",".",CHAR(160),4))-FIND(CHAR(160),SUBSTITUTE(E56,".",CHAR(160),3))-1)),
  (255-BIN2DEC(MID(REPT("1",F56)&amp;REPT("0",32-F56),25,8)))
)-1</f>
        <v>192.168.55.254</v>
      </c>
      <c r="K56" cm="1">
        <f t="array" ref="K56">_xlfn.SWITCH(F56, 31,2, 32,1, (2^(32-F56)-2))</f>
        <v>254</v>
      </c>
      <c r="L56" t="str">
        <f>_xlfn.BITOR(
  (LEFT(E56, FIND(CHAR(160),SUBSTITUTE(E56,".",CHAR(160),1))-1)),
  (255-BIN2DEC(MID(REPT("1",F56)&amp;REPT("0",32-F56),1,8)))
)
&amp;"."&amp;
_xlfn.BITOR(
  (MID(E56, FIND(CHAR(160),SUBSTITUTE(E56,".",CHAR(160),1))+1,FIND(CHAR(160),SUBSTITUTE(E56,".",CHAR(160),2))-FIND(CHAR(160),SUBSTITUTE(E56,".",CHAR(160),1))-1)),
  (255-BIN2DEC(MID(REPT("1",F56)&amp;REPT("0",32-F56),9,8)))
)
&amp;"."&amp;
_xlfn.BITOR(
  (MID(E56, FIND(CHAR(160),SUBSTITUTE(E56,".",CHAR(160),2))+1,FIND(CHAR(160),SUBSTITUTE(E56,".",CHAR(160),3))-FIND(CHAR(160),SUBSTITUTE(E56,".",CHAR(160),2))-1)),
  (255-BIN2DEC(MID(REPT("1",F56)&amp;REPT("0",32-F56),17,8)))
)
&amp;"."&amp;
_xlfn.BITOR(
  (MID(E56, FIND(CHAR(160),SUBSTITUTE(E56,".",CHAR(160),3))+1,FIND(CHAR(160),SUBSTITUTE(E56&amp;".",".",CHAR(160),4))-FIND(CHAR(160),SUBSTITUTE(E56,".",CHAR(160),3))-1)),
  (255-BIN2DEC(MID(REPT("1",F56)&amp;REPT("0",32-F56),25,8)))
)</f>
        <v>192.168.55.255</v>
      </c>
      <c r="M56">
        <f>COUNTIF(IPList!F:F,Table1[[#This Row],[Network Address]])</f>
        <v>0</v>
      </c>
      <c r="N56">
        <f>K56-M56</f>
        <v>254</v>
      </c>
    </row>
    <row r="57" spans="1:14" x14ac:dyDescent="0.25">
      <c r="A57" t="s">
        <v>109</v>
      </c>
      <c r="C57">
        <v>556</v>
      </c>
      <c r="E57" t="s">
        <v>116</v>
      </c>
      <c r="F57">
        <v>24</v>
      </c>
      <c r="G57" t="str">
        <f>_xlfn.BITAND(   (LEFT(E57, FIND(CHAR(160),SUBSTITUTE(E57,".",CHAR(160),1))-1)),  (BIN2DEC(MID(REPT("1",F57)&amp;REPT("0",32-F57),1,8))))&amp;"."&amp;_xlfn.BITAND(  (MID(E57, FIND(CHAR(160),SUBSTITUTE(E57,".",CHAR(160),1))+1,FIND(CHAR(160),SUBSTITUTE(E57,".",CHAR(160),2))-FIND(CHAR(160),SUBSTITUTE(E57,".",CHAR(160),1))-1)),  (BIN2DEC(MID(REPT("1",F57)&amp;REPT("0",32-F57),9,8))))&amp;"."&amp;_xlfn.BITAND(  (MID(E57, FIND(CHAR(160),SUBSTITUTE(E57,".",CHAR(160),2))+1,FIND(CHAR(160),SUBSTITUTE(E57,".",CHAR(160),3))-FIND(CHAR(160),SUBSTITUTE(E57,".",CHAR(160),2))-1)),  (BIN2DEC(MID(REPT("1",F57)&amp;REPT("0",32-F57),17,8))))&amp;"."&amp;_xlfn.BITAND(  (MID(E57, FIND(CHAR(160),SUBSTITUTE(E57,".",CHAR(160),3))+1,FIND(CHAR(160),SUBSTITUTE(E57&amp;".",".",CHAR(160),4))-FIND(CHAR(160),SUBSTITUTE(E57,".",CHAR(160),3))-1)),   (BIN2DEC(MID(REPT("1",F57)&amp;REPT("0",32-F57),25,8))))</f>
        <v>192.168.56.0</v>
      </c>
      <c r="H57" t="str">
        <f>BIN2DEC(MID(REPT("1",F57)&amp;REPT("0",32-F57),1,8))&amp;"."&amp;BIN2DEC(MID(REPT("1",F57)&amp;REPT("0",32-F57),9,8))&amp;"."&amp;BIN2DEC(MID(REPT("1",F57)&amp;REPT("0",32-F57),17,8))&amp;"."&amp;BIN2DEC(MID(REPT("1",F57)&amp;REPT("0",32-F57),25,8))</f>
        <v>255.255.255.0</v>
      </c>
      <c r="I57" t="str">
        <f>_xlfn.BITAND(   (LEFT(E57, FIND(CHAR(160),SUBSTITUTE(E57,".",CHAR(160),1))-1)),  (BIN2DEC(MID(REPT("1",F57)&amp;REPT("0",32-F57),1,8))))&amp;"."&amp;_xlfn.BITAND(  (MID(E57, FIND(CHAR(160),SUBSTITUTE(E57,".",CHAR(160),1))+1,FIND(CHAR(160),SUBSTITUTE(E57,".",CHAR(160),2))-FIND(CHAR(160),SUBSTITUTE(E57,".",CHAR(160),1))-1)),  (BIN2DEC(MID(REPT("1",F57)&amp;REPT("0",32-F57),9,8))))&amp;"."&amp;_xlfn.BITAND(  (MID(E57, FIND(CHAR(160),SUBSTITUTE(E57,".",CHAR(160),2))+1,FIND(CHAR(160),SUBSTITUTE(E57,".",CHAR(160),3))-FIND(CHAR(160),SUBSTITUTE(E57,".",CHAR(160),2))-1)),  (BIN2DEC(MID(REPT("1",F57)&amp;REPT("0",32-F57),17,8))))&amp;"."&amp;_xlfn.BITAND(  (MID(E57, FIND(CHAR(160),SUBSTITUTE(E57,".",CHAR(160),3))+1,FIND(CHAR(160),SUBSTITUTE(E57&amp;".",".",CHAR(160),4))-FIND(CHAR(160),SUBSTITUTE(E57,".",CHAR(160),3))-1)),   (BIN2DEC(MID(REPT("1",F57)&amp;REPT("0",32-F57),25,8))))+1</f>
        <v>192.168.56.1</v>
      </c>
      <c r="J57" t="str">
        <f>_xlfn.BITOR(
  (LEFT(E57, FIND(CHAR(160),SUBSTITUTE(E57,".",CHAR(160),1))-1)),
  (255-BIN2DEC(MID(REPT("1",F57)&amp;REPT("0",32-F57),1,8)))
)
&amp;"."&amp;
_xlfn.BITOR(
  (MID(E57, FIND(CHAR(160),SUBSTITUTE(E57,".",CHAR(160),1))+1,FIND(CHAR(160),SUBSTITUTE(E57,".",CHAR(160),2))-FIND(CHAR(160),SUBSTITUTE(E57,".",CHAR(160),1))-1)),
  (255-BIN2DEC(MID(REPT("1",F57)&amp;REPT("0",32-F57),9,8)) )
)
&amp;"."&amp;
_xlfn.BITOR(
  (MID(E57, FIND(CHAR(160),SUBSTITUTE(E57,".",CHAR(160),2))+1,FIND(CHAR(160),SUBSTITUTE(E57,".",CHAR(160),3))-FIND(CHAR(160),SUBSTITUTE(E57,".",CHAR(160),2))-1)),
  (255-BIN2DEC(MID(REPT("1",F57)&amp;REPT("0",32-F57),17,8)))
)
&amp;"."&amp;
_xlfn.BITOR(
  (MID(E57, FIND(CHAR(160),SUBSTITUTE(E57,".",CHAR(160),3))+1,FIND(CHAR(160),SUBSTITUTE(E57&amp;".",".",CHAR(160),4))-FIND(CHAR(160),SUBSTITUTE(E57,".",CHAR(160),3))-1)),
  (255-BIN2DEC(MID(REPT("1",F57)&amp;REPT("0",32-F57),25,8)))
)-1</f>
        <v>192.168.56.254</v>
      </c>
      <c r="K57" cm="1">
        <f t="array" ref="K57">_xlfn.SWITCH(F57, 31,2, 32,1, (2^(32-F57)-2))</f>
        <v>254</v>
      </c>
      <c r="L57" t="str">
        <f>_xlfn.BITOR(
  (LEFT(E57, FIND(CHAR(160),SUBSTITUTE(E57,".",CHAR(160),1))-1)),
  (255-BIN2DEC(MID(REPT("1",F57)&amp;REPT("0",32-F57),1,8)))
)
&amp;"."&amp;
_xlfn.BITOR(
  (MID(E57, FIND(CHAR(160),SUBSTITUTE(E57,".",CHAR(160),1))+1,FIND(CHAR(160),SUBSTITUTE(E57,".",CHAR(160),2))-FIND(CHAR(160),SUBSTITUTE(E57,".",CHAR(160),1))-1)),
  (255-BIN2DEC(MID(REPT("1",F57)&amp;REPT("0",32-F57),9,8)))
)
&amp;"."&amp;
_xlfn.BITOR(
  (MID(E57, FIND(CHAR(160),SUBSTITUTE(E57,".",CHAR(160),2))+1,FIND(CHAR(160),SUBSTITUTE(E57,".",CHAR(160),3))-FIND(CHAR(160),SUBSTITUTE(E57,".",CHAR(160),2))-1)),
  (255-BIN2DEC(MID(REPT("1",F57)&amp;REPT("0",32-F57),17,8)))
)
&amp;"."&amp;
_xlfn.BITOR(
  (MID(E57, FIND(CHAR(160),SUBSTITUTE(E57,".",CHAR(160),3))+1,FIND(CHAR(160),SUBSTITUTE(E57&amp;".",".",CHAR(160),4))-FIND(CHAR(160),SUBSTITUTE(E57,".",CHAR(160),3))-1)),
  (255-BIN2DEC(MID(REPT("1",F57)&amp;REPT("0",32-F57),25,8)))
)</f>
        <v>192.168.56.255</v>
      </c>
      <c r="M57">
        <f>COUNTIF(IPList!F:F,Table1[[#This Row],[Network Address]])</f>
        <v>0</v>
      </c>
      <c r="N57">
        <f>K57-M57</f>
        <v>254</v>
      </c>
    </row>
    <row r="58" spans="1:14" x14ac:dyDescent="0.25">
      <c r="A58" t="s">
        <v>109</v>
      </c>
      <c r="C58">
        <v>557</v>
      </c>
      <c r="E58" t="s">
        <v>117</v>
      </c>
      <c r="F58">
        <v>24</v>
      </c>
      <c r="G58" t="str">
        <f>_xlfn.BITAND(   (LEFT(E58, FIND(CHAR(160),SUBSTITUTE(E58,".",CHAR(160),1))-1)),  (BIN2DEC(MID(REPT("1",F58)&amp;REPT("0",32-F58),1,8))))&amp;"."&amp;_xlfn.BITAND(  (MID(E58, FIND(CHAR(160),SUBSTITUTE(E58,".",CHAR(160),1))+1,FIND(CHAR(160),SUBSTITUTE(E58,".",CHAR(160),2))-FIND(CHAR(160),SUBSTITUTE(E58,".",CHAR(160),1))-1)),  (BIN2DEC(MID(REPT("1",F58)&amp;REPT("0",32-F58),9,8))))&amp;"."&amp;_xlfn.BITAND(  (MID(E58, FIND(CHAR(160),SUBSTITUTE(E58,".",CHAR(160),2))+1,FIND(CHAR(160),SUBSTITUTE(E58,".",CHAR(160),3))-FIND(CHAR(160),SUBSTITUTE(E58,".",CHAR(160),2))-1)),  (BIN2DEC(MID(REPT("1",F58)&amp;REPT("0",32-F58),17,8))))&amp;"."&amp;_xlfn.BITAND(  (MID(E58, FIND(CHAR(160),SUBSTITUTE(E58,".",CHAR(160),3))+1,FIND(CHAR(160),SUBSTITUTE(E58&amp;".",".",CHAR(160),4))-FIND(CHAR(160),SUBSTITUTE(E58,".",CHAR(160),3))-1)),   (BIN2DEC(MID(REPT("1",F58)&amp;REPT("0",32-F58),25,8))))</f>
        <v>192.168.57.0</v>
      </c>
      <c r="H58" t="str">
        <f>BIN2DEC(MID(REPT("1",F58)&amp;REPT("0",32-F58),1,8))&amp;"."&amp;BIN2DEC(MID(REPT("1",F58)&amp;REPT("0",32-F58),9,8))&amp;"."&amp;BIN2DEC(MID(REPT("1",F58)&amp;REPT("0",32-F58),17,8))&amp;"."&amp;BIN2DEC(MID(REPT("1",F58)&amp;REPT("0",32-F58),25,8))</f>
        <v>255.255.255.0</v>
      </c>
      <c r="I58" t="str">
        <f>_xlfn.BITAND(   (LEFT(E58, FIND(CHAR(160),SUBSTITUTE(E58,".",CHAR(160),1))-1)),  (BIN2DEC(MID(REPT("1",F58)&amp;REPT("0",32-F58),1,8))))&amp;"."&amp;_xlfn.BITAND(  (MID(E58, FIND(CHAR(160),SUBSTITUTE(E58,".",CHAR(160),1))+1,FIND(CHAR(160),SUBSTITUTE(E58,".",CHAR(160),2))-FIND(CHAR(160),SUBSTITUTE(E58,".",CHAR(160),1))-1)),  (BIN2DEC(MID(REPT("1",F58)&amp;REPT("0",32-F58),9,8))))&amp;"."&amp;_xlfn.BITAND(  (MID(E58, FIND(CHAR(160),SUBSTITUTE(E58,".",CHAR(160),2))+1,FIND(CHAR(160),SUBSTITUTE(E58,".",CHAR(160),3))-FIND(CHAR(160),SUBSTITUTE(E58,".",CHAR(160),2))-1)),  (BIN2DEC(MID(REPT("1",F58)&amp;REPT("0",32-F58),17,8))))&amp;"."&amp;_xlfn.BITAND(  (MID(E58, FIND(CHAR(160),SUBSTITUTE(E58,".",CHAR(160),3))+1,FIND(CHAR(160),SUBSTITUTE(E58&amp;".",".",CHAR(160),4))-FIND(CHAR(160),SUBSTITUTE(E58,".",CHAR(160),3))-1)),   (BIN2DEC(MID(REPT("1",F58)&amp;REPT("0",32-F58),25,8))))+1</f>
        <v>192.168.57.1</v>
      </c>
      <c r="J58" t="str">
        <f>_xlfn.BITOR(
  (LEFT(E58, FIND(CHAR(160),SUBSTITUTE(E58,".",CHAR(160),1))-1)),
  (255-BIN2DEC(MID(REPT("1",F58)&amp;REPT("0",32-F58),1,8)))
)
&amp;"."&amp;
_xlfn.BITOR(
  (MID(E58, FIND(CHAR(160),SUBSTITUTE(E58,".",CHAR(160),1))+1,FIND(CHAR(160),SUBSTITUTE(E58,".",CHAR(160),2))-FIND(CHAR(160),SUBSTITUTE(E58,".",CHAR(160),1))-1)),
  (255-BIN2DEC(MID(REPT("1",F58)&amp;REPT("0",32-F58),9,8)) )
)
&amp;"."&amp;
_xlfn.BITOR(
  (MID(E58, FIND(CHAR(160),SUBSTITUTE(E58,".",CHAR(160),2))+1,FIND(CHAR(160),SUBSTITUTE(E58,".",CHAR(160),3))-FIND(CHAR(160),SUBSTITUTE(E58,".",CHAR(160),2))-1)),
  (255-BIN2DEC(MID(REPT("1",F58)&amp;REPT("0",32-F58),17,8)))
)
&amp;"."&amp;
_xlfn.BITOR(
  (MID(E58, FIND(CHAR(160),SUBSTITUTE(E58,".",CHAR(160),3))+1,FIND(CHAR(160),SUBSTITUTE(E58&amp;".",".",CHAR(160),4))-FIND(CHAR(160),SUBSTITUTE(E58,".",CHAR(160),3))-1)),
  (255-BIN2DEC(MID(REPT("1",F58)&amp;REPT("0",32-F58),25,8)))
)-1</f>
        <v>192.168.57.254</v>
      </c>
      <c r="K58" cm="1">
        <f t="array" ref="K58">_xlfn.SWITCH(F58, 31,2, 32,1, (2^(32-F58)-2))</f>
        <v>254</v>
      </c>
      <c r="L58" t="str">
        <f>_xlfn.BITOR(
  (LEFT(E58, FIND(CHAR(160),SUBSTITUTE(E58,".",CHAR(160),1))-1)),
  (255-BIN2DEC(MID(REPT("1",F58)&amp;REPT("0",32-F58),1,8)))
)
&amp;"."&amp;
_xlfn.BITOR(
  (MID(E58, FIND(CHAR(160),SUBSTITUTE(E58,".",CHAR(160),1))+1,FIND(CHAR(160),SUBSTITUTE(E58,".",CHAR(160),2))-FIND(CHAR(160),SUBSTITUTE(E58,".",CHAR(160),1))-1)),
  (255-BIN2DEC(MID(REPT("1",F58)&amp;REPT("0",32-F58),9,8)))
)
&amp;"."&amp;
_xlfn.BITOR(
  (MID(E58, FIND(CHAR(160),SUBSTITUTE(E58,".",CHAR(160),2))+1,FIND(CHAR(160),SUBSTITUTE(E58,".",CHAR(160),3))-FIND(CHAR(160),SUBSTITUTE(E58,".",CHAR(160),2))-1)),
  (255-BIN2DEC(MID(REPT("1",F58)&amp;REPT("0",32-F58),17,8)))
)
&amp;"."&amp;
_xlfn.BITOR(
  (MID(E58, FIND(CHAR(160),SUBSTITUTE(E58,".",CHAR(160),3))+1,FIND(CHAR(160),SUBSTITUTE(E58&amp;".",".",CHAR(160),4))-FIND(CHAR(160),SUBSTITUTE(E58,".",CHAR(160),3))-1)),
  (255-BIN2DEC(MID(REPT("1",F58)&amp;REPT("0",32-F58),25,8)))
)</f>
        <v>192.168.57.255</v>
      </c>
      <c r="M58">
        <f>COUNTIF(IPList!F:F,Table1[[#This Row],[Network Address]])</f>
        <v>0</v>
      </c>
      <c r="N58">
        <f>K58-M58</f>
        <v>254</v>
      </c>
    </row>
    <row r="59" spans="1:14" x14ac:dyDescent="0.25">
      <c r="A59" t="s">
        <v>109</v>
      </c>
      <c r="C59">
        <v>558</v>
      </c>
      <c r="E59" t="s">
        <v>118</v>
      </c>
      <c r="F59">
        <v>24</v>
      </c>
      <c r="G59" t="str">
        <f>_xlfn.BITAND(   (LEFT(E59, FIND(CHAR(160),SUBSTITUTE(E59,".",CHAR(160),1))-1)),  (BIN2DEC(MID(REPT("1",F59)&amp;REPT("0",32-F59),1,8))))&amp;"."&amp;_xlfn.BITAND(  (MID(E59, FIND(CHAR(160),SUBSTITUTE(E59,".",CHAR(160),1))+1,FIND(CHAR(160),SUBSTITUTE(E59,".",CHAR(160),2))-FIND(CHAR(160),SUBSTITUTE(E59,".",CHAR(160),1))-1)),  (BIN2DEC(MID(REPT("1",F59)&amp;REPT("0",32-F59),9,8))))&amp;"."&amp;_xlfn.BITAND(  (MID(E59, FIND(CHAR(160),SUBSTITUTE(E59,".",CHAR(160),2))+1,FIND(CHAR(160),SUBSTITUTE(E59,".",CHAR(160),3))-FIND(CHAR(160),SUBSTITUTE(E59,".",CHAR(160),2))-1)),  (BIN2DEC(MID(REPT("1",F59)&amp;REPT("0",32-F59),17,8))))&amp;"."&amp;_xlfn.BITAND(  (MID(E59, FIND(CHAR(160),SUBSTITUTE(E59,".",CHAR(160),3))+1,FIND(CHAR(160),SUBSTITUTE(E59&amp;".",".",CHAR(160),4))-FIND(CHAR(160),SUBSTITUTE(E59,".",CHAR(160),3))-1)),   (BIN2DEC(MID(REPT("1",F59)&amp;REPT("0",32-F59),25,8))))</f>
        <v>192.168.58.0</v>
      </c>
      <c r="H59" t="str">
        <f>BIN2DEC(MID(REPT("1",F59)&amp;REPT("0",32-F59),1,8))&amp;"."&amp;BIN2DEC(MID(REPT("1",F59)&amp;REPT("0",32-F59),9,8))&amp;"."&amp;BIN2DEC(MID(REPT("1",F59)&amp;REPT("0",32-F59),17,8))&amp;"."&amp;BIN2DEC(MID(REPT("1",F59)&amp;REPT("0",32-F59),25,8))</f>
        <v>255.255.255.0</v>
      </c>
      <c r="I59" t="str">
        <f>_xlfn.BITAND(   (LEFT(E59, FIND(CHAR(160),SUBSTITUTE(E59,".",CHAR(160),1))-1)),  (BIN2DEC(MID(REPT("1",F59)&amp;REPT("0",32-F59),1,8))))&amp;"."&amp;_xlfn.BITAND(  (MID(E59, FIND(CHAR(160),SUBSTITUTE(E59,".",CHAR(160),1))+1,FIND(CHAR(160),SUBSTITUTE(E59,".",CHAR(160),2))-FIND(CHAR(160),SUBSTITUTE(E59,".",CHAR(160),1))-1)),  (BIN2DEC(MID(REPT("1",F59)&amp;REPT("0",32-F59),9,8))))&amp;"."&amp;_xlfn.BITAND(  (MID(E59, FIND(CHAR(160),SUBSTITUTE(E59,".",CHAR(160),2))+1,FIND(CHAR(160),SUBSTITUTE(E59,".",CHAR(160),3))-FIND(CHAR(160),SUBSTITUTE(E59,".",CHAR(160),2))-1)),  (BIN2DEC(MID(REPT("1",F59)&amp;REPT("0",32-F59),17,8))))&amp;"."&amp;_xlfn.BITAND(  (MID(E59, FIND(CHAR(160),SUBSTITUTE(E59,".",CHAR(160),3))+1,FIND(CHAR(160),SUBSTITUTE(E59&amp;".",".",CHAR(160),4))-FIND(CHAR(160),SUBSTITUTE(E59,".",CHAR(160),3))-1)),   (BIN2DEC(MID(REPT("1",F59)&amp;REPT("0",32-F59),25,8))))+1</f>
        <v>192.168.58.1</v>
      </c>
      <c r="J59" t="str">
        <f>_xlfn.BITOR(
  (LEFT(E59, FIND(CHAR(160),SUBSTITUTE(E59,".",CHAR(160),1))-1)),
  (255-BIN2DEC(MID(REPT("1",F59)&amp;REPT("0",32-F59),1,8)))
)
&amp;"."&amp;
_xlfn.BITOR(
  (MID(E59, FIND(CHAR(160),SUBSTITUTE(E59,".",CHAR(160),1))+1,FIND(CHAR(160),SUBSTITUTE(E59,".",CHAR(160),2))-FIND(CHAR(160),SUBSTITUTE(E59,".",CHAR(160),1))-1)),
  (255-BIN2DEC(MID(REPT("1",F59)&amp;REPT("0",32-F59),9,8)) )
)
&amp;"."&amp;
_xlfn.BITOR(
  (MID(E59, FIND(CHAR(160),SUBSTITUTE(E59,".",CHAR(160),2))+1,FIND(CHAR(160),SUBSTITUTE(E59,".",CHAR(160),3))-FIND(CHAR(160),SUBSTITUTE(E59,".",CHAR(160),2))-1)),
  (255-BIN2DEC(MID(REPT("1",F59)&amp;REPT("0",32-F59),17,8)))
)
&amp;"."&amp;
_xlfn.BITOR(
  (MID(E59, FIND(CHAR(160),SUBSTITUTE(E59,".",CHAR(160),3))+1,FIND(CHAR(160),SUBSTITUTE(E59&amp;".",".",CHAR(160),4))-FIND(CHAR(160),SUBSTITUTE(E59,".",CHAR(160),3))-1)),
  (255-BIN2DEC(MID(REPT("1",F59)&amp;REPT("0",32-F59),25,8)))
)-1</f>
        <v>192.168.58.254</v>
      </c>
      <c r="K59" cm="1">
        <f t="array" ref="K59">_xlfn.SWITCH(F59, 31,2, 32,1, (2^(32-F59)-2))</f>
        <v>254</v>
      </c>
      <c r="L59" t="str">
        <f>_xlfn.BITOR(
  (LEFT(E59, FIND(CHAR(160),SUBSTITUTE(E59,".",CHAR(160),1))-1)),
  (255-BIN2DEC(MID(REPT("1",F59)&amp;REPT("0",32-F59),1,8)))
)
&amp;"."&amp;
_xlfn.BITOR(
  (MID(E59, FIND(CHAR(160),SUBSTITUTE(E59,".",CHAR(160),1))+1,FIND(CHAR(160),SUBSTITUTE(E59,".",CHAR(160),2))-FIND(CHAR(160),SUBSTITUTE(E59,".",CHAR(160),1))-1)),
  (255-BIN2DEC(MID(REPT("1",F59)&amp;REPT("0",32-F59),9,8)))
)
&amp;"."&amp;
_xlfn.BITOR(
  (MID(E59, FIND(CHAR(160),SUBSTITUTE(E59,".",CHAR(160),2))+1,FIND(CHAR(160),SUBSTITUTE(E59,".",CHAR(160),3))-FIND(CHAR(160),SUBSTITUTE(E59,".",CHAR(160),2))-1)),
  (255-BIN2DEC(MID(REPT("1",F59)&amp;REPT("0",32-F59),17,8)))
)
&amp;"."&amp;
_xlfn.BITOR(
  (MID(E59, FIND(CHAR(160),SUBSTITUTE(E59,".",CHAR(160),3))+1,FIND(CHAR(160),SUBSTITUTE(E59&amp;".",".",CHAR(160),4))-FIND(CHAR(160),SUBSTITUTE(E59,".",CHAR(160),3))-1)),
  (255-BIN2DEC(MID(REPT("1",F59)&amp;REPT("0",32-F59),25,8)))
)</f>
        <v>192.168.58.255</v>
      </c>
      <c r="M59">
        <f>COUNTIF(IPList!F:F,Table1[[#This Row],[Network Address]])</f>
        <v>0</v>
      </c>
      <c r="N59">
        <f>K59-M59</f>
        <v>254</v>
      </c>
    </row>
    <row r="60" spans="1:14" x14ac:dyDescent="0.25">
      <c r="A60" t="s">
        <v>109</v>
      </c>
      <c r="C60">
        <v>559</v>
      </c>
      <c r="E60" t="s">
        <v>119</v>
      </c>
      <c r="F60">
        <v>24</v>
      </c>
      <c r="G60" t="str">
        <f>_xlfn.BITAND(   (LEFT(E60, FIND(CHAR(160),SUBSTITUTE(E60,".",CHAR(160),1))-1)),  (BIN2DEC(MID(REPT("1",F60)&amp;REPT("0",32-F60),1,8))))&amp;"."&amp;_xlfn.BITAND(  (MID(E60, FIND(CHAR(160),SUBSTITUTE(E60,".",CHAR(160),1))+1,FIND(CHAR(160),SUBSTITUTE(E60,".",CHAR(160),2))-FIND(CHAR(160),SUBSTITUTE(E60,".",CHAR(160),1))-1)),  (BIN2DEC(MID(REPT("1",F60)&amp;REPT("0",32-F60),9,8))))&amp;"."&amp;_xlfn.BITAND(  (MID(E60, FIND(CHAR(160),SUBSTITUTE(E60,".",CHAR(160),2))+1,FIND(CHAR(160),SUBSTITUTE(E60,".",CHAR(160),3))-FIND(CHAR(160),SUBSTITUTE(E60,".",CHAR(160),2))-1)),  (BIN2DEC(MID(REPT("1",F60)&amp;REPT("0",32-F60),17,8))))&amp;"."&amp;_xlfn.BITAND(  (MID(E60, FIND(CHAR(160),SUBSTITUTE(E60,".",CHAR(160),3))+1,FIND(CHAR(160),SUBSTITUTE(E60&amp;".",".",CHAR(160),4))-FIND(CHAR(160),SUBSTITUTE(E60,".",CHAR(160),3))-1)),   (BIN2DEC(MID(REPT("1",F60)&amp;REPT("0",32-F60),25,8))))</f>
        <v>192.168.59.0</v>
      </c>
      <c r="H60" t="str">
        <f>BIN2DEC(MID(REPT("1",F60)&amp;REPT("0",32-F60),1,8))&amp;"."&amp;BIN2DEC(MID(REPT("1",F60)&amp;REPT("0",32-F60),9,8))&amp;"."&amp;BIN2DEC(MID(REPT("1",F60)&amp;REPT("0",32-F60),17,8))&amp;"."&amp;BIN2DEC(MID(REPT("1",F60)&amp;REPT("0",32-F60),25,8))</f>
        <v>255.255.255.0</v>
      </c>
      <c r="I60" t="str">
        <f>_xlfn.BITAND(   (LEFT(E60, FIND(CHAR(160),SUBSTITUTE(E60,".",CHAR(160),1))-1)),  (BIN2DEC(MID(REPT("1",F60)&amp;REPT("0",32-F60),1,8))))&amp;"."&amp;_xlfn.BITAND(  (MID(E60, FIND(CHAR(160),SUBSTITUTE(E60,".",CHAR(160),1))+1,FIND(CHAR(160),SUBSTITUTE(E60,".",CHAR(160),2))-FIND(CHAR(160),SUBSTITUTE(E60,".",CHAR(160),1))-1)),  (BIN2DEC(MID(REPT("1",F60)&amp;REPT("0",32-F60),9,8))))&amp;"."&amp;_xlfn.BITAND(  (MID(E60, FIND(CHAR(160),SUBSTITUTE(E60,".",CHAR(160),2))+1,FIND(CHAR(160),SUBSTITUTE(E60,".",CHAR(160),3))-FIND(CHAR(160),SUBSTITUTE(E60,".",CHAR(160),2))-1)),  (BIN2DEC(MID(REPT("1",F60)&amp;REPT("0",32-F60),17,8))))&amp;"."&amp;_xlfn.BITAND(  (MID(E60, FIND(CHAR(160),SUBSTITUTE(E60,".",CHAR(160),3))+1,FIND(CHAR(160),SUBSTITUTE(E60&amp;".",".",CHAR(160),4))-FIND(CHAR(160),SUBSTITUTE(E60,".",CHAR(160),3))-1)),   (BIN2DEC(MID(REPT("1",F60)&amp;REPT("0",32-F60),25,8))))+1</f>
        <v>192.168.59.1</v>
      </c>
      <c r="J60" t="str">
        <f>_xlfn.BITOR(
  (LEFT(E60, FIND(CHAR(160),SUBSTITUTE(E60,".",CHAR(160),1))-1)),
  (255-BIN2DEC(MID(REPT("1",F60)&amp;REPT("0",32-F60),1,8)))
)
&amp;"."&amp;
_xlfn.BITOR(
  (MID(E60, FIND(CHAR(160),SUBSTITUTE(E60,".",CHAR(160),1))+1,FIND(CHAR(160),SUBSTITUTE(E60,".",CHAR(160),2))-FIND(CHAR(160),SUBSTITUTE(E60,".",CHAR(160),1))-1)),
  (255-BIN2DEC(MID(REPT("1",F60)&amp;REPT("0",32-F60),9,8)) )
)
&amp;"."&amp;
_xlfn.BITOR(
  (MID(E60, FIND(CHAR(160),SUBSTITUTE(E60,".",CHAR(160),2))+1,FIND(CHAR(160),SUBSTITUTE(E60,".",CHAR(160),3))-FIND(CHAR(160),SUBSTITUTE(E60,".",CHAR(160),2))-1)),
  (255-BIN2DEC(MID(REPT("1",F60)&amp;REPT("0",32-F60),17,8)))
)
&amp;"."&amp;
_xlfn.BITOR(
  (MID(E60, FIND(CHAR(160),SUBSTITUTE(E60,".",CHAR(160),3))+1,FIND(CHAR(160),SUBSTITUTE(E60&amp;".",".",CHAR(160),4))-FIND(CHAR(160),SUBSTITUTE(E60,".",CHAR(160),3))-1)),
  (255-BIN2DEC(MID(REPT("1",F60)&amp;REPT("0",32-F60),25,8)))
)-1</f>
        <v>192.168.59.254</v>
      </c>
      <c r="K60" cm="1">
        <f t="array" ref="K60">_xlfn.SWITCH(F60, 31,2, 32,1, (2^(32-F60)-2))</f>
        <v>254</v>
      </c>
      <c r="L60" t="str">
        <f>_xlfn.BITOR(
  (LEFT(E60, FIND(CHAR(160),SUBSTITUTE(E60,".",CHAR(160),1))-1)),
  (255-BIN2DEC(MID(REPT("1",F60)&amp;REPT("0",32-F60),1,8)))
)
&amp;"."&amp;
_xlfn.BITOR(
  (MID(E60, FIND(CHAR(160),SUBSTITUTE(E60,".",CHAR(160),1))+1,FIND(CHAR(160),SUBSTITUTE(E60,".",CHAR(160),2))-FIND(CHAR(160),SUBSTITUTE(E60,".",CHAR(160),1))-1)),
  (255-BIN2DEC(MID(REPT("1",F60)&amp;REPT("0",32-F60),9,8)))
)
&amp;"."&amp;
_xlfn.BITOR(
  (MID(E60, FIND(CHAR(160),SUBSTITUTE(E60,".",CHAR(160),2))+1,FIND(CHAR(160),SUBSTITUTE(E60,".",CHAR(160),3))-FIND(CHAR(160),SUBSTITUTE(E60,".",CHAR(160),2))-1)),
  (255-BIN2DEC(MID(REPT("1",F60)&amp;REPT("0",32-F60),17,8)))
)
&amp;"."&amp;
_xlfn.BITOR(
  (MID(E60, FIND(CHAR(160),SUBSTITUTE(E60,".",CHAR(160),3))+1,FIND(CHAR(160),SUBSTITUTE(E60&amp;".",".",CHAR(160),4))-FIND(CHAR(160),SUBSTITUTE(E60,".",CHAR(160),3))-1)),
  (255-BIN2DEC(MID(REPT("1",F60)&amp;REPT("0",32-F60),25,8)))
)</f>
        <v>192.168.59.255</v>
      </c>
      <c r="M60">
        <f>COUNTIF(IPList!F:F,Table1[[#This Row],[Network Address]])</f>
        <v>0</v>
      </c>
      <c r="N60">
        <f>K60-M60</f>
        <v>254</v>
      </c>
    </row>
    <row r="61" spans="1:14" x14ac:dyDescent="0.25">
      <c r="A61" t="s">
        <v>109</v>
      </c>
      <c r="B61" t="s">
        <v>135</v>
      </c>
      <c r="C61">
        <v>560</v>
      </c>
      <c r="D61" t="s">
        <v>136</v>
      </c>
      <c r="E61" t="s">
        <v>120</v>
      </c>
      <c r="F61">
        <v>24</v>
      </c>
      <c r="G61" t="str">
        <f>_xlfn.BITAND(   (LEFT(E61, FIND(CHAR(160),SUBSTITUTE(E61,".",CHAR(160),1))-1)),  (BIN2DEC(MID(REPT("1",F61)&amp;REPT("0",32-F61),1,8))))&amp;"."&amp;_xlfn.BITAND(  (MID(E61, FIND(CHAR(160),SUBSTITUTE(E61,".",CHAR(160),1))+1,FIND(CHAR(160),SUBSTITUTE(E61,".",CHAR(160),2))-FIND(CHAR(160),SUBSTITUTE(E61,".",CHAR(160),1))-1)),  (BIN2DEC(MID(REPT("1",F61)&amp;REPT("0",32-F61),9,8))))&amp;"."&amp;_xlfn.BITAND(  (MID(E61, FIND(CHAR(160),SUBSTITUTE(E61,".",CHAR(160),2))+1,FIND(CHAR(160),SUBSTITUTE(E61,".",CHAR(160),3))-FIND(CHAR(160),SUBSTITUTE(E61,".",CHAR(160),2))-1)),  (BIN2DEC(MID(REPT("1",F61)&amp;REPT("0",32-F61),17,8))))&amp;"."&amp;_xlfn.BITAND(  (MID(E61, FIND(CHAR(160),SUBSTITUTE(E61,".",CHAR(160),3))+1,FIND(CHAR(160),SUBSTITUTE(E61&amp;".",".",CHAR(160),4))-FIND(CHAR(160),SUBSTITUTE(E61,".",CHAR(160),3))-1)),   (BIN2DEC(MID(REPT("1",F61)&amp;REPT("0",32-F61),25,8))))</f>
        <v>192.168.60.0</v>
      </c>
      <c r="H61" t="str">
        <f>BIN2DEC(MID(REPT("1",F61)&amp;REPT("0",32-F61),1,8))&amp;"."&amp;BIN2DEC(MID(REPT("1",F61)&amp;REPT("0",32-F61),9,8))&amp;"."&amp;BIN2DEC(MID(REPT("1",F61)&amp;REPT("0",32-F61),17,8))&amp;"."&amp;BIN2DEC(MID(REPT("1",F61)&amp;REPT("0",32-F61),25,8))</f>
        <v>255.255.255.0</v>
      </c>
      <c r="I61" t="str">
        <f>_xlfn.BITAND(   (LEFT(E61, FIND(CHAR(160),SUBSTITUTE(E61,".",CHAR(160),1))-1)),  (BIN2DEC(MID(REPT("1",F61)&amp;REPT("0",32-F61),1,8))))&amp;"."&amp;_xlfn.BITAND(  (MID(E61, FIND(CHAR(160),SUBSTITUTE(E61,".",CHAR(160),1))+1,FIND(CHAR(160),SUBSTITUTE(E61,".",CHAR(160),2))-FIND(CHAR(160),SUBSTITUTE(E61,".",CHAR(160),1))-1)),  (BIN2DEC(MID(REPT("1",F61)&amp;REPT("0",32-F61),9,8))))&amp;"."&amp;_xlfn.BITAND(  (MID(E61, FIND(CHAR(160),SUBSTITUTE(E61,".",CHAR(160),2))+1,FIND(CHAR(160),SUBSTITUTE(E61,".",CHAR(160),3))-FIND(CHAR(160),SUBSTITUTE(E61,".",CHAR(160),2))-1)),  (BIN2DEC(MID(REPT("1",F61)&amp;REPT("0",32-F61),17,8))))&amp;"."&amp;_xlfn.BITAND(  (MID(E61, FIND(CHAR(160),SUBSTITUTE(E61,".",CHAR(160),3))+1,FIND(CHAR(160),SUBSTITUTE(E61&amp;".",".",CHAR(160),4))-FIND(CHAR(160),SUBSTITUTE(E61,".",CHAR(160),3))-1)),   (BIN2DEC(MID(REPT("1",F61)&amp;REPT("0",32-F61),25,8))))+1</f>
        <v>192.168.60.1</v>
      </c>
      <c r="J61" t="str">
        <f>_xlfn.BITOR(
  (LEFT(E61, FIND(CHAR(160),SUBSTITUTE(E61,".",CHAR(160),1))-1)),
  (255-BIN2DEC(MID(REPT("1",F61)&amp;REPT("0",32-F61),1,8)))
)
&amp;"."&amp;
_xlfn.BITOR(
  (MID(E61, FIND(CHAR(160),SUBSTITUTE(E61,".",CHAR(160),1))+1,FIND(CHAR(160),SUBSTITUTE(E61,".",CHAR(160),2))-FIND(CHAR(160),SUBSTITUTE(E61,".",CHAR(160),1))-1)),
  (255-BIN2DEC(MID(REPT("1",F61)&amp;REPT("0",32-F61),9,8)) )
)
&amp;"."&amp;
_xlfn.BITOR(
  (MID(E61, FIND(CHAR(160),SUBSTITUTE(E61,".",CHAR(160),2))+1,FIND(CHAR(160),SUBSTITUTE(E61,".",CHAR(160),3))-FIND(CHAR(160),SUBSTITUTE(E61,".",CHAR(160),2))-1)),
  (255-BIN2DEC(MID(REPT("1",F61)&amp;REPT("0",32-F61),17,8)))
)
&amp;"."&amp;
_xlfn.BITOR(
  (MID(E61, FIND(CHAR(160),SUBSTITUTE(E61,".",CHAR(160),3))+1,FIND(CHAR(160),SUBSTITUTE(E61&amp;".",".",CHAR(160),4))-FIND(CHAR(160),SUBSTITUTE(E61,".",CHAR(160),3))-1)),
  (255-BIN2DEC(MID(REPT("1",F61)&amp;REPT("0",32-F61),25,8)))
)-1</f>
        <v>192.168.60.254</v>
      </c>
      <c r="K61" cm="1">
        <f t="array" ref="K61">_xlfn.SWITCH(F61, 31,2, 32,1, (2^(32-F61)-2))</f>
        <v>254</v>
      </c>
      <c r="L61" t="str">
        <f>_xlfn.BITOR(
  (LEFT(E61, FIND(CHAR(160),SUBSTITUTE(E61,".",CHAR(160),1))-1)),
  (255-BIN2DEC(MID(REPT("1",F61)&amp;REPT("0",32-F61),1,8)))
)
&amp;"."&amp;
_xlfn.BITOR(
  (MID(E61, FIND(CHAR(160),SUBSTITUTE(E61,".",CHAR(160),1))+1,FIND(CHAR(160),SUBSTITUTE(E61,".",CHAR(160),2))-FIND(CHAR(160),SUBSTITUTE(E61,".",CHAR(160),1))-1)),
  (255-BIN2DEC(MID(REPT("1",F61)&amp;REPT("0",32-F61),9,8)))
)
&amp;"."&amp;
_xlfn.BITOR(
  (MID(E61, FIND(CHAR(160),SUBSTITUTE(E61,".",CHAR(160),2))+1,FIND(CHAR(160),SUBSTITUTE(E61,".",CHAR(160),3))-FIND(CHAR(160),SUBSTITUTE(E61,".",CHAR(160),2))-1)),
  (255-BIN2DEC(MID(REPT("1",F61)&amp;REPT("0",32-F61),17,8)))
)
&amp;"."&amp;
_xlfn.BITOR(
  (MID(E61, FIND(CHAR(160),SUBSTITUTE(E61,".",CHAR(160),3))+1,FIND(CHAR(160),SUBSTITUTE(E61&amp;".",".",CHAR(160),4))-FIND(CHAR(160),SUBSTITUTE(E61,".",CHAR(160),3))-1)),
  (255-BIN2DEC(MID(REPT("1",F61)&amp;REPT("0",32-F61),25,8)))
)</f>
        <v>192.168.60.255</v>
      </c>
      <c r="M61">
        <f>COUNTIF(IPList!F:F,Table1[[#This Row],[Network Address]])</f>
        <v>0</v>
      </c>
      <c r="N61">
        <f>K61-M61</f>
        <v>254</v>
      </c>
    </row>
    <row r="62" spans="1:14" x14ac:dyDescent="0.25">
      <c r="A62" t="s">
        <v>109</v>
      </c>
      <c r="B62" t="s">
        <v>137</v>
      </c>
      <c r="C62">
        <v>561</v>
      </c>
      <c r="D62" t="s">
        <v>138</v>
      </c>
      <c r="E62" t="s">
        <v>121</v>
      </c>
      <c r="F62">
        <v>24</v>
      </c>
      <c r="G62" t="str">
        <f>_xlfn.BITAND(   (LEFT(E62, FIND(CHAR(160),SUBSTITUTE(E62,".",CHAR(160),1))-1)),  (BIN2DEC(MID(REPT("1",F62)&amp;REPT("0",32-F62),1,8))))&amp;"."&amp;_xlfn.BITAND(  (MID(E62, FIND(CHAR(160),SUBSTITUTE(E62,".",CHAR(160),1))+1,FIND(CHAR(160),SUBSTITUTE(E62,".",CHAR(160),2))-FIND(CHAR(160),SUBSTITUTE(E62,".",CHAR(160),1))-1)),  (BIN2DEC(MID(REPT("1",F62)&amp;REPT("0",32-F62),9,8))))&amp;"."&amp;_xlfn.BITAND(  (MID(E62, FIND(CHAR(160),SUBSTITUTE(E62,".",CHAR(160),2))+1,FIND(CHAR(160),SUBSTITUTE(E62,".",CHAR(160),3))-FIND(CHAR(160),SUBSTITUTE(E62,".",CHAR(160),2))-1)),  (BIN2DEC(MID(REPT("1",F62)&amp;REPT("0",32-F62),17,8))))&amp;"."&amp;_xlfn.BITAND(  (MID(E62, FIND(CHAR(160),SUBSTITUTE(E62,".",CHAR(160),3))+1,FIND(CHAR(160),SUBSTITUTE(E62&amp;".",".",CHAR(160),4))-FIND(CHAR(160),SUBSTITUTE(E62,".",CHAR(160),3))-1)),   (BIN2DEC(MID(REPT("1",F62)&amp;REPT("0",32-F62),25,8))))</f>
        <v>192.168.61.0</v>
      </c>
      <c r="H62" t="str">
        <f>BIN2DEC(MID(REPT("1",F62)&amp;REPT("0",32-F62),1,8))&amp;"."&amp;BIN2DEC(MID(REPT("1",F62)&amp;REPT("0",32-F62),9,8))&amp;"."&amp;BIN2DEC(MID(REPT("1",F62)&amp;REPT("0",32-F62),17,8))&amp;"."&amp;BIN2DEC(MID(REPT("1",F62)&amp;REPT("0",32-F62),25,8))</f>
        <v>255.255.255.0</v>
      </c>
      <c r="I62" t="str">
        <f>_xlfn.BITAND(   (LEFT(E62, FIND(CHAR(160),SUBSTITUTE(E62,".",CHAR(160),1))-1)),  (BIN2DEC(MID(REPT("1",F62)&amp;REPT("0",32-F62),1,8))))&amp;"."&amp;_xlfn.BITAND(  (MID(E62, FIND(CHAR(160),SUBSTITUTE(E62,".",CHAR(160),1))+1,FIND(CHAR(160),SUBSTITUTE(E62,".",CHAR(160),2))-FIND(CHAR(160),SUBSTITUTE(E62,".",CHAR(160),1))-1)),  (BIN2DEC(MID(REPT("1",F62)&amp;REPT("0",32-F62),9,8))))&amp;"."&amp;_xlfn.BITAND(  (MID(E62, FIND(CHAR(160),SUBSTITUTE(E62,".",CHAR(160),2))+1,FIND(CHAR(160),SUBSTITUTE(E62,".",CHAR(160),3))-FIND(CHAR(160),SUBSTITUTE(E62,".",CHAR(160),2))-1)),  (BIN2DEC(MID(REPT("1",F62)&amp;REPT("0",32-F62),17,8))))&amp;"."&amp;_xlfn.BITAND(  (MID(E62, FIND(CHAR(160),SUBSTITUTE(E62,".",CHAR(160),3))+1,FIND(CHAR(160),SUBSTITUTE(E62&amp;".",".",CHAR(160),4))-FIND(CHAR(160),SUBSTITUTE(E62,".",CHAR(160),3))-1)),   (BIN2DEC(MID(REPT("1",F62)&amp;REPT("0",32-F62),25,8))))+1</f>
        <v>192.168.61.1</v>
      </c>
      <c r="J62" t="str">
        <f>_xlfn.BITOR(
  (LEFT(E62, FIND(CHAR(160),SUBSTITUTE(E62,".",CHAR(160),1))-1)),
  (255-BIN2DEC(MID(REPT("1",F62)&amp;REPT("0",32-F62),1,8)))
)
&amp;"."&amp;
_xlfn.BITOR(
  (MID(E62, FIND(CHAR(160),SUBSTITUTE(E62,".",CHAR(160),1))+1,FIND(CHAR(160),SUBSTITUTE(E62,".",CHAR(160),2))-FIND(CHAR(160),SUBSTITUTE(E62,".",CHAR(160),1))-1)),
  (255-BIN2DEC(MID(REPT("1",F62)&amp;REPT("0",32-F62),9,8)) )
)
&amp;"."&amp;
_xlfn.BITOR(
  (MID(E62, FIND(CHAR(160),SUBSTITUTE(E62,".",CHAR(160),2))+1,FIND(CHAR(160),SUBSTITUTE(E62,".",CHAR(160),3))-FIND(CHAR(160),SUBSTITUTE(E62,".",CHAR(160),2))-1)),
  (255-BIN2DEC(MID(REPT("1",F62)&amp;REPT("0",32-F62),17,8)))
)
&amp;"."&amp;
_xlfn.BITOR(
  (MID(E62, FIND(CHAR(160),SUBSTITUTE(E62,".",CHAR(160),3))+1,FIND(CHAR(160),SUBSTITUTE(E62&amp;".",".",CHAR(160),4))-FIND(CHAR(160),SUBSTITUTE(E62,".",CHAR(160),3))-1)),
  (255-BIN2DEC(MID(REPT("1",F62)&amp;REPT("0",32-F62),25,8)))
)-1</f>
        <v>192.168.61.254</v>
      </c>
      <c r="K62" cm="1">
        <f t="array" ref="K62">_xlfn.SWITCH(F62, 31,2, 32,1, (2^(32-F62)-2))</f>
        <v>254</v>
      </c>
      <c r="L62" t="str">
        <f>_xlfn.BITOR(
  (LEFT(E62, FIND(CHAR(160),SUBSTITUTE(E62,".",CHAR(160),1))-1)),
  (255-BIN2DEC(MID(REPT("1",F62)&amp;REPT("0",32-F62),1,8)))
)
&amp;"."&amp;
_xlfn.BITOR(
  (MID(E62, FIND(CHAR(160),SUBSTITUTE(E62,".",CHAR(160),1))+1,FIND(CHAR(160),SUBSTITUTE(E62,".",CHAR(160),2))-FIND(CHAR(160),SUBSTITUTE(E62,".",CHAR(160),1))-1)),
  (255-BIN2DEC(MID(REPT("1",F62)&amp;REPT("0",32-F62),9,8)))
)
&amp;"."&amp;
_xlfn.BITOR(
  (MID(E62, FIND(CHAR(160),SUBSTITUTE(E62,".",CHAR(160),2))+1,FIND(CHAR(160),SUBSTITUTE(E62,".",CHAR(160),3))-FIND(CHAR(160),SUBSTITUTE(E62,".",CHAR(160),2))-1)),
  (255-BIN2DEC(MID(REPT("1",F62)&amp;REPT("0",32-F62),17,8)))
)
&amp;"."&amp;
_xlfn.BITOR(
  (MID(E62, FIND(CHAR(160),SUBSTITUTE(E62,".",CHAR(160),3))+1,FIND(CHAR(160),SUBSTITUTE(E62&amp;".",".",CHAR(160),4))-FIND(CHAR(160),SUBSTITUTE(E62,".",CHAR(160),3))-1)),
  (255-BIN2DEC(MID(REPT("1",F62)&amp;REPT("0",32-F62),25,8)))
)</f>
        <v>192.168.61.255</v>
      </c>
      <c r="M62">
        <f>COUNTIF(IPList!F:F,Table1[[#This Row],[Network Address]])</f>
        <v>0</v>
      </c>
      <c r="N62">
        <f>K62-M62</f>
        <v>254</v>
      </c>
    </row>
    <row r="63" spans="1:14" x14ac:dyDescent="0.25">
      <c r="A63" t="s">
        <v>56</v>
      </c>
      <c r="C63">
        <v>1000</v>
      </c>
      <c r="E63" t="s">
        <v>5</v>
      </c>
      <c r="F63">
        <v>29</v>
      </c>
      <c r="G63" t="str">
        <f>_xlfn.BITAND(   (LEFT(E63, FIND(CHAR(160),SUBSTITUTE(E63,".",CHAR(160),1))-1)),  (BIN2DEC(MID(REPT("1",F63)&amp;REPT("0",32-F63),1,8))))&amp;"."&amp;_xlfn.BITAND(  (MID(E63, FIND(CHAR(160),SUBSTITUTE(E63,".",CHAR(160),1))+1,FIND(CHAR(160),SUBSTITUTE(E63,".",CHAR(160),2))-FIND(CHAR(160),SUBSTITUTE(E63,".",CHAR(160),1))-1)),  (BIN2DEC(MID(REPT("1",F63)&amp;REPT("0",32-F63),9,8))))&amp;"."&amp;_xlfn.BITAND(  (MID(E63, FIND(CHAR(160),SUBSTITUTE(E63,".",CHAR(160),2))+1,FIND(CHAR(160),SUBSTITUTE(E63,".",CHAR(160),3))-FIND(CHAR(160),SUBSTITUTE(E63,".",CHAR(160),2))-1)),  (BIN2DEC(MID(REPT("1",F63)&amp;REPT("0",32-F63),17,8))))&amp;"."&amp;_xlfn.BITAND(  (MID(E63, FIND(CHAR(160),SUBSTITUTE(E63,".",CHAR(160),3))+1,FIND(CHAR(160),SUBSTITUTE(E63&amp;".",".",CHAR(160),4))-FIND(CHAR(160),SUBSTITUTE(E63,".",CHAR(160),3))-1)),   (BIN2DEC(MID(REPT("1",F63)&amp;REPT("0",32-F63),25,8))))</f>
        <v>192.168.0.0</v>
      </c>
      <c r="H63" t="str">
        <f>BIN2DEC(MID(REPT("1",F63)&amp;REPT("0",32-F63),1,8))&amp;"."&amp;BIN2DEC(MID(REPT("1",F63)&amp;REPT("0",32-F63),9,8))&amp;"."&amp;BIN2DEC(MID(REPT("1",F63)&amp;REPT("0",32-F63),17,8))&amp;"."&amp;BIN2DEC(MID(REPT("1",F63)&amp;REPT("0",32-F63),25,8))</f>
        <v>255.255.255.248</v>
      </c>
      <c r="I63" t="str">
        <f>_xlfn.BITAND(   (LEFT(E63, FIND(CHAR(160),SUBSTITUTE(E63,".",CHAR(160),1))-1)),  (BIN2DEC(MID(REPT("1",F63)&amp;REPT("0",32-F63),1,8))))&amp;"."&amp;_xlfn.BITAND(  (MID(E63, FIND(CHAR(160),SUBSTITUTE(E63,".",CHAR(160),1))+1,FIND(CHAR(160),SUBSTITUTE(E63,".",CHAR(160),2))-FIND(CHAR(160),SUBSTITUTE(E63,".",CHAR(160),1))-1)),  (BIN2DEC(MID(REPT("1",F63)&amp;REPT("0",32-F63),9,8))))&amp;"."&amp;_xlfn.BITAND(  (MID(E63, FIND(CHAR(160),SUBSTITUTE(E63,".",CHAR(160),2))+1,FIND(CHAR(160),SUBSTITUTE(E63,".",CHAR(160),3))-FIND(CHAR(160),SUBSTITUTE(E63,".",CHAR(160),2))-1)),  (BIN2DEC(MID(REPT("1",F63)&amp;REPT("0",32-F63),17,8))))&amp;"."&amp;_xlfn.BITAND(  (MID(E63, FIND(CHAR(160),SUBSTITUTE(E63,".",CHAR(160),3))+1,FIND(CHAR(160),SUBSTITUTE(E63&amp;".",".",CHAR(160),4))-FIND(CHAR(160),SUBSTITUTE(E63,".",CHAR(160),3))-1)),   (BIN2DEC(MID(REPT("1",F63)&amp;REPT("0",32-F63),25,8))))+1</f>
        <v>192.168.0.1</v>
      </c>
      <c r="J63" t="str">
        <f>_xlfn.BITOR(
  (LEFT(E63, FIND(CHAR(160),SUBSTITUTE(E63,".",CHAR(160),1))-1)),
  (255-BIN2DEC(MID(REPT("1",F63)&amp;REPT("0",32-F63),1,8)))
)
&amp;"."&amp;
_xlfn.BITOR(
  (MID(E63, FIND(CHAR(160),SUBSTITUTE(E63,".",CHAR(160),1))+1,FIND(CHAR(160),SUBSTITUTE(E63,".",CHAR(160),2))-FIND(CHAR(160),SUBSTITUTE(E63,".",CHAR(160),1))-1)),
  (255-BIN2DEC(MID(REPT("1",F63)&amp;REPT("0",32-F63),9,8)) )
)
&amp;"."&amp;
_xlfn.BITOR(
  (MID(E63, FIND(CHAR(160),SUBSTITUTE(E63,".",CHAR(160),2))+1,FIND(CHAR(160),SUBSTITUTE(E63,".",CHAR(160),3))-FIND(CHAR(160),SUBSTITUTE(E63,".",CHAR(160),2))-1)),
  (255-BIN2DEC(MID(REPT("1",F63)&amp;REPT("0",32-F63),17,8)))
)
&amp;"."&amp;
_xlfn.BITOR(
  (MID(E63, FIND(CHAR(160),SUBSTITUTE(E63,".",CHAR(160),3))+1,FIND(CHAR(160),SUBSTITUTE(E63&amp;".",".",CHAR(160),4))-FIND(CHAR(160),SUBSTITUTE(E63,".",CHAR(160),3))-1)),
  (255-BIN2DEC(MID(REPT("1",F63)&amp;REPT("0",32-F63),25,8)))
)-1</f>
        <v>192.168.0.6</v>
      </c>
      <c r="K63" cm="1">
        <f t="array" ref="K63">_xlfn.SWITCH(F63, 31,2, 32,1, (2^(32-F63)-2))</f>
        <v>6</v>
      </c>
      <c r="L63" t="str">
        <f>_xlfn.BITOR(
  (LEFT(E63, FIND(CHAR(160),SUBSTITUTE(E63,".",CHAR(160),1))-1)),
  (255-BIN2DEC(MID(REPT("1",F63)&amp;REPT("0",32-F63),1,8)))
)
&amp;"."&amp;
_xlfn.BITOR(
  (MID(E63, FIND(CHAR(160),SUBSTITUTE(E63,".",CHAR(160),1))+1,FIND(CHAR(160),SUBSTITUTE(E63,".",CHAR(160),2))-FIND(CHAR(160),SUBSTITUTE(E63,".",CHAR(160),1))-1)),
  (255-BIN2DEC(MID(REPT("1",F63)&amp;REPT("0",32-F63),9,8)))
)
&amp;"."&amp;
_xlfn.BITOR(
  (MID(E63, FIND(CHAR(160),SUBSTITUTE(E63,".",CHAR(160),2))+1,FIND(CHAR(160),SUBSTITUTE(E63,".",CHAR(160),3))-FIND(CHAR(160),SUBSTITUTE(E63,".",CHAR(160),2))-1)),
  (255-BIN2DEC(MID(REPT("1",F63)&amp;REPT("0",32-F63),17,8)))
)
&amp;"."&amp;
_xlfn.BITOR(
  (MID(E63, FIND(CHAR(160),SUBSTITUTE(E63,".",CHAR(160),3))+1,FIND(CHAR(160),SUBSTITUTE(E63&amp;".",".",CHAR(160),4))-FIND(CHAR(160),SUBSTITUTE(E63,".",CHAR(160),3))-1)),
  (255-BIN2DEC(MID(REPT("1",F63)&amp;REPT("0",32-F63),25,8)))
)</f>
        <v>192.168.0.7</v>
      </c>
      <c r="M63">
        <f>COUNTIF(IPList!F:F,Table1[[#This Row],[Network Address]])</f>
        <v>0</v>
      </c>
      <c r="N63">
        <f>K63-M63</f>
        <v>6</v>
      </c>
    </row>
    <row r="64" spans="1:14" x14ac:dyDescent="0.25">
      <c r="A64" t="s">
        <v>56</v>
      </c>
      <c r="C64">
        <v>1008</v>
      </c>
      <c r="E64" t="s">
        <v>19</v>
      </c>
      <c r="F64">
        <v>29</v>
      </c>
      <c r="G64" t="str">
        <f>_xlfn.BITAND(   (LEFT(E64, FIND(CHAR(160),SUBSTITUTE(E64,".",CHAR(160),1))-1)),  (BIN2DEC(MID(REPT("1",F64)&amp;REPT("0",32-F64),1,8))))&amp;"."&amp;_xlfn.BITAND(  (MID(E64, FIND(CHAR(160),SUBSTITUTE(E64,".",CHAR(160),1))+1,FIND(CHAR(160),SUBSTITUTE(E64,".",CHAR(160),2))-FIND(CHAR(160),SUBSTITUTE(E64,".",CHAR(160),1))-1)),  (BIN2DEC(MID(REPT("1",F64)&amp;REPT("0",32-F64),9,8))))&amp;"."&amp;_xlfn.BITAND(  (MID(E64, FIND(CHAR(160),SUBSTITUTE(E64,".",CHAR(160),2))+1,FIND(CHAR(160),SUBSTITUTE(E64,".",CHAR(160),3))-FIND(CHAR(160),SUBSTITUTE(E64,".",CHAR(160),2))-1)),  (BIN2DEC(MID(REPT("1",F64)&amp;REPT("0",32-F64),17,8))))&amp;"."&amp;_xlfn.BITAND(  (MID(E64, FIND(CHAR(160),SUBSTITUTE(E64,".",CHAR(160),3))+1,FIND(CHAR(160),SUBSTITUTE(E64&amp;".",".",CHAR(160),4))-FIND(CHAR(160),SUBSTITUTE(E64,".",CHAR(160),3))-1)),   (BIN2DEC(MID(REPT("1",F64)&amp;REPT("0",32-F64),25,8))))</f>
        <v>192.168.0.8</v>
      </c>
      <c r="H64" t="str">
        <f>BIN2DEC(MID(REPT("1",F64)&amp;REPT("0",32-F64),1,8))&amp;"."&amp;BIN2DEC(MID(REPT("1",F64)&amp;REPT("0",32-F64),9,8))&amp;"."&amp;BIN2DEC(MID(REPT("1",F64)&amp;REPT("0",32-F64),17,8))&amp;"."&amp;BIN2DEC(MID(REPT("1",F64)&amp;REPT("0",32-F64),25,8))</f>
        <v>255.255.255.248</v>
      </c>
      <c r="I64" t="str">
        <f>_xlfn.BITAND(   (LEFT(E64, FIND(CHAR(160),SUBSTITUTE(E64,".",CHAR(160),1))-1)),  (BIN2DEC(MID(REPT("1",F64)&amp;REPT("0",32-F64),1,8))))&amp;"."&amp;_xlfn.BITAND(  (MID(E64, FIND(CHAR(160),SUBSTITUTE(E64,".",CHAR(160),1))+1,FIND(CHAR(160),SUBSTITUTE(E64,".",CHAR(160),2))-FIND(CHAR(160),SUBSTITUTE(E64,".",CHAR(160),1))-1)),  (BIN2DEC(MID(REPT("1",F64)&amp;REPT("0",32-F64),9,8))))&amp;"."&amp;_xlfn.BITAND(  (MID(E64, FIND(CHAR(160),SUBSTITUTE(E64,".",CHAR(160),2))+1,FIND(CHAR(160),SUBSTITUTE(E64,".",CHAR(160),3))-FIND(CHAR(160),SUBSTITUTE(E64,".",CHAR(160),2))-1)),  (BIN2DEC(MID(REPT("1",F64)&amp;REPT("0",32-F64),17,8))))&amp;"."&amp;_xlfn.BITAND(  (MID(E64, FIND(CHAR(160),SUBSTITUTE(E64,".",CHAR(160),3))+1,FIND(CHAR(160),SUBSTITUTE(E64&amp;".",".",CHAR(160),4))-FIND(CHAR(160),SUBSTITUTE(E64,".",CHAR(160),3))-1)),   (BIN2DEC(MID(REPT("1",F64)&amp;REPT("0",32-F64),25,8))))+1</f>
        <v>192.168.0.9</v>
      </c>
      <c r="J64" t="str">
        <f>_xlfn.BITOR(
  (LEFT(E64, FIND(CHAR(160),SUBSTITUTE(E64,".",CHAR(160),1))-1)),
  (255-BIN2DEC(MID(REPT("1",F64)&amp;REPT("0",32-F64),1,8)))
)
&amp;"."&amp;
_xlfn.BITOR(
  (MID(E64, FIND(CHAR(160),SUBSTITUTE(E64,".",CHAR(160),1))+1,FIND(CHAR(160),SUBSTITUTE(E64,".",CHAR(160),2))-FIND(CHAR(160),SUBSTITUTE(E64,".",CHAR(160),1))-1)),
  (255-BIN2DEC(MID(REPT("1",F64)&amp;REPT("0",32-F64),9,8)) )
)
&amp;"."&amp;
_xlfn.BITOR(
  (MID(E64, FIND(CHAR(160),SUBSTITUTE(E64,".",CHAR(160),2))+1,FIND(CHAR(160),SUBSTITUTE(E64,".",CHAR(160),3))-FIND(CHAR(160),SUBSTITUTE(E64,".",CHAR(160),2))-1)),
  (255-BIN2DEC(MID(REPT("1",F64)&amp;REPT("0",32-F64),17,8)))
)
&amp;"."&amp;
_xlfn.BITOR(
  (MID(E64, FIND(CHAR(160),SUBSTITUTE(E64,".",CHAR(160),3))+1,FIND(CHAR(160),SUBSTITUTE(E64&amp;".",".",CHAR(160),4))-FIND(CHAR(160),SUBSTITUTE(E64,".",CHAR(160),3))-1)),
  (255-BIN2DEC(MID(REPT("1",F64)&amp;REPT("0",32-F64),25,8)))
)-1</f>
        <v>192.168.0.14</v>
      </c>
      <c r="K64" cm="1">
        <f t="array" ref="K64">_xlfn.SWITCH(F64, 31,2, 32,1, (2^(32-F64)-2))</f>
        <v>6</v>
      </c>
      <c r="L64" t="str">
        <f>_xlfn.BITOR(
  (LEFT(E64, FIND(CHAR(160),SUBSTITUTE(E64,".",CHAR(160),1))-1)),
  (255-BIN2DEC(MID(REPT("1",F64)&amp;REPT("0",32-F64),1,8)))
)
&amp;"."&amp;
_xlfn.BITOR(
  (MID(E64, FIND(CHAR(160),SUBSTITUTE(E64,".",CHAR(160),1))+1,FIND(CHAR(160),SUBSTITUTE(E64,".",CHAR(160),2))-FIND(CHAR(160),SUBSTITUTE(E64,".",CHAR(160),1))-1)),
  (255-BIN2DEC(MID(REPT("1",F64)&amp;REPT("0",32-F64),9,8)))
)
&amp;"."&amp;
_xlfn.BITOR(
  (MID(E64, FIND(CHAR(160),SUBSTITUTE(E64,".",CHAR(160),2))+1,FIND(CHAR(160),SUBSTITUTE(E64,".",CHAR(160),3))-FIND(CHAR(160),SUBSTITUTE(E64,".",CHAR(160),2))-1)),
  (255-BIN2DEC(MID(REPT("1",F64)&amp;REPT("0",32-F64),17,8)))
)
&amp;"."&amp;
_xlfn.BITOR(
  (MID(E64, FIND(CHAR(160),SUBSTITUTE(E64,".",CHAR(160),3))+1,FIND(CHAR(160),SUBSTITUTE(E64&amp;".",".",CHAR(160),4))-FIND(CHAR(160),SUBSTITUTE(E64,".",CHAR(160),3))-1)),
  (255-BIN2DEC(MID(REPT("1",F64)&amp;REPT("0",32-F64),25,8)))
)</f>
        <v>192.168.0.15</v>
      </c>
      <c r="M64">
        <f>COUNTIF(IPList!F:F,Table1[[#This Row],[Network Address]])</f>
        <v>0</v>
      </c>
      <c r="N64">
        <f>K64-M64</f>
        <v>6</v>
      </c>
    </row>
    <row r="65" spans="1:14" x14ac:dyDescent="0.25">
      <c r="A65" t="s">
        <v>56</v>
      </c>
      <c r="C65">
        <v>1016</v>
      </c>
      <c r="E65" t="s">
        <v>20</v>
      </c>
      <c r="F65">
        <v>29</v>
      </c>
      <c r="G65" t="str">
        <f>_xlfn.BITAND(   (LEFT(E65, FIND(CHAR(160),SUBSTITUTE(E65,".",CHAR(160),1))-1)),  (BIN2DEC(MID(REPT("1",F65)&amp;REPT("0",32-F65),1,8))))&amp;"."&amp;_xlfn.BITAND(  (MID(E65, FIND(CHAR(160),SUBSTITUTE(E65,".",CHAR(160),1))+1,FIND(CHAR(160),SUBSTITUTE(E65,".",CHAR(160),2))-FIND(CHAR(160),SUBSTITUTE(E65,".",CHAR(160),1))-1)),  (BIN2DEC(MID(REPT("1",F65)&amp;REPT("0",32-F65),9,8))))&amp;"."&amp;_xlfn.BITAND(  (MID(E65, FIND(CHAR(160),SUBSTITUTE(E65,".",CHAR(160),2))+1,FIND(CHAR(160),SUBSTITUTE(E65,".",CHAR(160),3))-FIND(CHAR(160),SUBSTITUTE(E65,".",CHAR(160),2))-1)),  (BIN2DEC(MID(REPT("1",F65)&amp;REPT("0",32-F65),17,8))))&amp;"."&amp;_xlfn.BITAND(  (MID(E65, FIND(CHAR(160),SUBSTITUTE(E65,".",CHAR(160),3))+1,FIND(CHAR(160),SUBSTITUTE(E65&amp;".",".",CHAR(160),4))-FIND(CHAR(160),SUBSTITUTE(E65,".",CHAR(160),3))-1)),   (BIN2DEC(MID(REPT("1",F65)&amp;REPT("0",32-F65),25,8))))</f>
        <v>192.168.0.16</v>
      </c>
      <c r="H65" t="str">
        <f>BIN2DEC(MID(REPT("1",F65)&amp;REPT("0",32-F65),1,8))&amp;"."&amp;BIN2DEC(MID(REPT("1",F65)&amp;REPT("0",32-F65),9,8))&amp;"."&amp;BIN2DEC(MID(REPT("1",F65)&amp;REPT("0",32-F65),17,8))&amp;"."&amp;BIN2DEC(MID(REPT("1",F65)&amp;REPT("0",32-F65),25,8))</f>
        <v>255.255.255.248</v>
      </c>
      <c r="I65" t="str">
        <f>_xlfn.BITAND(   (LEFT(E65, FIND(CHAR(160),SUBSTITUTE(E65,".",CHAR(160),1))-1)),  (BIN2DEC(MID(REPT("1",F65)&amp;REPT("0",32-F65),1,8))))&amp;"."&amp;_xlfn.BITAND(  (MID(E65, FIND(CHAR(160),SUBSTITUTE(E65,".",CHAR(160),1))+1,FIND(CHAR(160),SUBSTITUTE(E65,".",CHAR(160),2))-FIND(CHAR(160),SUBSTITUTE(E65,".",CHAR(160),1))-1)),  (BIN2DEC(MID(REPT("1",F65)&amp;REPT("0",32-F65),9,8))))&amp;"."&amp;_xlfn.BITAND(  (MID(E65, FIND(CHAR(160),SUBSTITUTE(E65,".",CHAR(160),2))+1,FIND(CHAR(160),SUBSTITUTE(E65,".",CHAR(160),3))-FIND(CHAR(160),SUBSTITUTE(E65,".",CHAR(160),2))-1)),  (BIN2DEC(MID(REPT("1",F65)&amp;REPT("0",32-F65),17,8))))&amp;"."&amp;_xlfn.BITAND(  (MID(E65, FIND(CHAR(160),SUBSTITUTE(E65,".",CHAR(160),3))+1,FIND(CHAR(160),SUBSTITUTE(E65&amp;".",".",CHAR(160),4))-FIND(CHAR(160),SUBSTITUTE(E65,".",CHAR(160),3))-1)),   (BIN2DEC(MID(REPT("1",F65)&amp;REPT("0",32-F65),25,8))))+1</f>
        <v>192.168.0.17</v>
      </c>
      <c r="J65" t="str">
        <f>_xlfn.BITOR(
  (LEFT(E65, FIND(CHAR(160),SUBSTITUTE(E65,".",CHAR(160),1))-1)),
  (255-BIN2DEC(MID(REPT("1",F65)&amp;REPT("0",32-F65),1,8)))
)
&amp;"."&amp;
_xlfn.BITOR(
  (MID(E65, FIND(CHAR(160),SUBSTITUTE(E65,".",CHAR(160),1))+1,FIND(CHAR(160),SUBSTITUTE(E65,".",CHAR(160),2))-FIND(CHAR(160),SUBSTITUTE(E65,".",CHAR(160),1))-1)),
  (255-BIN2DEC(MID(REPT("1",F65)&amp;REPT("0",32-F65),9,8)) )
)
&amp;"."&amp;
_xlfn.BITOR(
  (MID(E65, FIND(CHAR(160),SUBSTITUTE(E65,".",CHAR(160),2))+1,FIND(CHAR(160),SUBSTITUTE(E65,".",CHAR(160),3))-FIND(CHAR(160),SUBSTITUTE(E65,".",CHAR(160),2))-1)),
  (255-BIN2DEC(MID(REPT("1",F65)&amp;REPT("0",32-F65),17,8)))
)
&amp;"."&amp;
_xlfn.BITOR(
  (MID(E65, FIND(CHAR(160),SUBSTITUTE(E65,".",CHAR(160),3))+1,FIND(CHAR(160),SUBSTITUTE(E65&amp;".",".",CHAR(160),4))-FIND(CHAR(160),SUBSTITUTE(E65,".",CHAR(160),3))-1)),
  (255-BIN2DEC(MID(REPT("1",F65)&amp;REPT("0",32-F65),25,8)))
)-1</f>
        <v>192.168.0.22</v>
      </c>
      <c r="K65" cm="1">
        <f t="array" ref="K65">_xlfn.SWITCH(F65, 31,2, 32,1, (2^(32-F65)-2))</f>
        <v>6</v>
      </c>
      <c r="L65" t="str">
        <f>_xlfn.BITOR(
  (LEFT(E65, FIND(CHAR(160),SUBSTITUTE(E65,".",CHAR(160),1))-1)),
  (255-BIN2DEC(MID(REPT("1",F65)&amp;REPT("0",32-F65),1,8)))
)
&amp;"."&amp;
_xlfn.BITOR(
  (MID(E65, FIND(CHAR(160),SUBSTITUTE(E65,".",CHAR(160),1))+1,FIND(CHAR(160),SUBSTITUTE(E65,".",CHAR(160),2))-FIND(CHAR(160),SUBSTITUTE(E65,".",CHAR(160),1))-1)),
  (255-BIN2DEC(MID(REPT("1",F65)&amp;REPT("0",32-F65),9,8)))
)
&amp;"."&amp;
_xlfn.BITOR(
  (MID(E65, FIND(CHAR(160),SUBSTITUTE(E65,".",CHAR(160),2))+1,FIND(CHAR(160),SUBSTITUTE(E65,".",CHAR(160),3))-FIND(CHAR(160),SUBSTITUTE(E65,".",CHAR(160),2))-1)),
  (255-BIN2DEC(MID(REPT("1",F65)&amp;REPT("0",32-F65),17,8)))
)
&amp;"."&amp;
_xlfn.BITOR(
  (MID(E65, FIND(CHAR(160),SUBSTITUTE(E65,".",CHAR(160),3))+1,FIND(CHAR(160),SUBSTITUTE(E65&amp;".",".",CHAR(160),4))-FIND(CHAR(160),SUBSTITUTE(E65,".",CHAR(160),3))-1)),
  (255-BIN2DEC(MID(REPT("1",F65)&amp;REPT("0",32-F65),25,8)))
)</f>
        <v>192.168.0.23</v>
      </c>
      <c r="M65">
        <f>COUNTIF(IPList!F:F,Table1[[#This Row],[Network Address]])</f>
        <v>0</v>
      </c>
      <c r="N65">
        <f>K65-M65</f>
        <v>6</v>
      </c>
    </row>
    <row r="66" spans="1:14" x14ac:dyDescent="0.25">
      <c r="A66" t="s">
        <v>56</v>
      </c>
      <c r="C66">
        <v>1024</v>
      </c>
      <c r="E66" t="s">
        <v>33</v>
      </c>
      <c r="F66">
        <v>29</v>
      </c>
      <c r="G66" t="str">
        <f>_xlfn.BITAND(   (LEFT(E66, FIND(CHAR(160),SUBSTITUTE(E66,".",CHAR(160),1))-1)),  (BIN2DEC(MID(REPT("1",F66)&amp;REPT("0",32-F66),1,8))))&amp;"."&amp;_xlfn.BITAND(  (MID(E66, FIND(CHAR(160),SUBSTITUTE(E66,".",CHAR(160),1))+1,FIND(CHAR(160),SUBSTITUTE(E66,".",CHAR(160),2))-FIND(CHAR(160),SUBSTITUTE(E66,".",CHAR(160),1))-1)),  (BIN2DEC(MID(REPT("1",F66)&amp;REPT("0",32-F66),9,8))))&amp;"."&amp;_xlfn.BITAND(  (MID(E66, FIND(CHAR(160),SUBSTITUTE(E66,".",CHAR(160),2))+1,FIND(CHAR(160),SUBSTITUTE(E66,".",CHAR(160),3))-FIND(CHAR(160),SUBSTITUTE(E66,".",CHAR(160),2))-1)),  (BIN2DEC(MID(REPT("1",F66)&amp;REPT("0",32-F66),17,8))))&amp;"."&amp;_xlfn.BITAND(  (MID(E66, FIND(CHAR(160),SUBSTITUTE(E66,".",CHAR(160),3))+1,FIND(CHAR(160),SUBSTITUTE(E66&amp;".",".",CHAR(160),4))-FIND(CHAR(160),SUBSTITUTE(E66,".",CHAR(160),3))-1)),   (BIN2DEC(MID(REPT("1",F66)&amp;REPT("0",32-F66),25,8))))</f>
        <v>192.168.0.24</v>
      </c>
      <c r="H66" t="str">
        <f>BIN2DEC(MID(REPT("1",F66)&amp;REPT("0",32-F66),1,8))&amp;"."&amp;BIN2DEC(MID(REPT("1",F66)&amp;REPT("0",32-F66),9,8))&amp;"."&amp;BIN2DEC(MID(REPT("1",F66)&amp;REPT("0",32-F66),17,8))&amp;"."&amp;BIN2DEC(MID(REPT("1",F66)&amp;REPT("0",32-F66),25,8))</f>
        <v>255.255.255.248</v>
      </c>
      <c r="I66" t="str">
        <f>_xlfn.BITAND(   (LEFT(E66, FIND(CHAR(160),SUBSTITUTE(E66,".",CHAR(160),1))-1)),  (BIN2DEC(MID(REPT("1",F66)&amp;REPT("0",32-F66),1,8))))&amp;"."&amp;_xlfn.BITAND(  (MID(E66, FIND(CHAR(160),SUBSTITUTE(E66,".",CHAR(160),1))+1,FIND(CHAR(160),SUBSTITUTE(E66,".",CHAR(160),2))-FIND(CHAR(160),SUBSTITUTE(E66,".",CHAR(160),1))-1)),  (BIN2DEC(MID(REPT("1",F66)&amp;REPT("0",32-F66),9,8))))&amp;"."&amp;_xlfn.BITAND(  (MID(E66, FIND(CHAR(160),SUBSTITUTE(E66,".",CHAR(160),2))+1,FIND(CHAR(160),SUBSTITUTE(E66,".",CHAR(160),3))-FIND(CHAR(160),SUBSTITUTE(E66,".",CHAR(160),2))-1)),  (BIN2DEC(MID(REPT("1",F66)&amp;REPT("0",32-F66),17,8))))&amp;"."&amp;_xlfn.BITAND(  (MID(E66, FIND(CHAR(160),SUBSTITUTE(E66,".",CHAR(160),3))+1,FIND(CHAR(160),SUBSTITUTE(E66&amp;".",".",CHAR(160),4))-FIND(CHAR(160),SUBSTITUTE(E66,".",CHAR(160),3))-1)),   (BIN2DEC(MID(REPT("1",F66)&amp;REPT("0",32-F66),25,8))))+1</f>
        <v>192.168.0.25</v>
      </c>
      <c r="J66" t="str">
        <f>_xlfn.BITOR(
  (LEFT(E66, FIND(CHAR(160),SUBSTITUTE(E66,".",CHAR(160),1))-1)),
  (255-BIN2DEC(MID(REPT("1",F66)&amp;REPT("0",32-F66),1,8)))
)
&amp;"."&amp;
_xlfn.BITOR(
  (MID(E66, FIND(CHAR(160),SUBSTITUTE(E66,".",CHAR(160),1))+1,FIND(CHAR(160),SUBSTITUTE(E66,".",CHAR(160),2))-FIND(CHAR(160),SUBSTITUTE(E66,".",CHAR(160),1))-1)),
  (255-BIN2DEC(MID(REPT("1",F66)&amp;REPT("0",32-F66),9,8)) )
)
&amp;"."&amp;
_xlfn.BITOR(
  (MID(E66, FIND(CHAR(160),SUBSTITUTE(E66,".",CHAR(160),2))+1,FIND(CHAR(160),SUBSTITUTE(E66,".",CHAR(160),3))-FIND(CHAR(160),SUBSTITUTE(E66,".",CHAR(160),2))-1)),
  (255-BIN2DEC(MID(REPT("1",F66)&amp;REPT("0",32-F66),17,8)))
)
&amp;"."&amp;
_xlfn.BITOR(
  (MID(E66, FIND(CHAR(160),SUBSTITUTE(E66,".",CHAR(160),3))+1,FIND(CHAR(160),SUBSTITUTE(E66&amp;".",".",CHAR(160),4))-FIND(CHAR(160),SUBSTITUTE(E66,".",CHAR(160),3))-1)),
  (255-BIN2DEC(MID(REPT("1",F66)&amp;REPT("0",32-F66),25,8)))
)-1</f>
        <v>192.168.0.30</v>
      </c>
      <c r="K66" cm="1">
        <f t="array" ref="K66">_xlfn.SWITCH(F66, 31,2, 32,1, (2^(32-F66)-2))</f>
        <v>6</v>
      </c>
      <c r="L66" t="str">
        <f>_xlfn.BITOR(
  (LEFT(E66, FIND(CHAR(160),SUBSTITUTE(E66,".",CHAR(160),1))-1)),
  (255-BIN2DEC(MID(REPT("1",F66)&amp;REPT("0",32-F66),1,8)))
)
&amp;"."&amp;
_xlfn.BITOR(
  (MID(E66, FIND(CHAR(160),SUBSTITUTE(E66,".",CHAR(160),1))+1,FIND(CHAR(160),SUBSTITUTE(E66,".",CHAR(160),2))-FIND(CHAR(160),SUBSTITUTE(E66,".",CHAR(160),1))-1)),
  (255-BIN2DEC(MID(REPT("1",F66)&amp;REPT("0",32-F66),9,8)))
)
&amp;"."&amp;
_xlfn.BITOR(
  (MID(E66, FIND(CHAR(160),SUBSTITUTE(E66,".",CHAR(160),2))+1,FIND(CHAR(160),SUBSTITUTE(E66,".",CHAR(160),3))-FIND(CHAR(160),SUBSTITUTE(E66,".",CHAR(160),2))-1)),
  (255-BIN2DEC(MID(REPT("1",F66)&amp;REPT("0",32-F66),17,8)))
)
&amp;"."&amp;
_xlfn.BITOR(
  (MID(E66, FIND(CHAR(160),SUBSTITUTE(E66,".",CHAR(160),3))+1,FIND(CHAR(160),SUBSTITUTE(E66&amp;".",".",CHAR(160),4))-FIND(CHAR(160),SUBSTITUTE(E66,".",CHAR(160),3))-1)),
  (255-BIN2DEC(MID(REPT("1",F66)&amp;REPT("0",32-F66),25,8)))
)</f>
        <v>192.168.0.31</v>
      </c>
      <c r="M66">
        <f>COUNTIF(IPList!F:F,Table1[[#This Row],[Network Address]])</f>
        <v>0</v>
      </c>
      <c r="N66">
        <f>K66-M66</f>
        <v>6</v>
      </c>
    </row>
    <row r="67" spans="1:14" x14ac:dyDescent="0.25">
      <c r="A67" t="s">
        <v>56</v>
      </c>
      <c r="C67">
        <v>1032</v>
      </c>
      <c r="E67" t="s">
        <v>25</v>
      </c>
      <c r="F67">
        <v>29</v>
      </c>
      <c r="G67" t="str">
        <f>_xlfn.BITAND(   (LEFT(E67, FIND(CHAR(160),SUBSTITUTE(E67,".",CHAR(160),1))-1)),  (BIN2DEC(MID(REPT("1",F67)&amp;REPT("0",32-F67),1,8))))&amp;"."&amp;_xlfn.BITAND(  (MID(E67, FIND(CHAR(160),SUBSTITUTE(E67,".",CHAR(160),1))+1,FIND(CHAR(160),SUBSTITUTE(E67,".",CHAR(160),2))-FIND(CHAR(160),SUBSTITUTE(E67,".",CHAR(160),1))-1)),  (BIN2DEC(MID(REPT("1",F67)&amp;REPT("0",32-F67),9,8))))&amp;"."&amp;_xlfn.BITAND(  (MID(E67, FIND(CHAR(160),SUBSTITUTE(E67,".",CHAR(160),2))+1,FIND(CHAR(160),SUBSTITUTE(E67,".",CHAR(160),3))-FIND(CHAR(160),SUBSTITUTE(E67,".",CHAR(160),2))-1)),  (BIN2DEC(MID(REPT("1",F67)&amp;REPT("0",32-F67),17,8))))&amp;"."&amp;_xlfn.BITAND(  (MID(E67, FIND(CHAR(160),SUBSTITUTE(E67,".",CHAR(160),3))+1,FIND(CHAR(160),SUBSTITUTE(E67&amp;".",".",CHAR(160),4))-FIND(CHAR(160),SUBSTITUTE(E67,".",CHAR(160),3))-1)),   (BIN2DEC(MID(REPT("1",F67)&amp;REPT("0",32-F67),25,8))))</f>
        <v>192.168.0.32</v>
      </c>
      <c r="H67" t="str">
        <f>BIN2DEC(MID(REPT("1",F67)&amp;REPT("0",32-F67),1,8))&amp;"."&amp;BIN2DEC(MID(REPT("1",F67)&amp;REPT("0",32-F67),9,8))&amp;"."&amp;BIN2DEC(MID(REPT("1",F67)&amp;REPT("0",32-F67),17,8))&amp;"."&amp;BIN2DEC(MID(REPT("1",F67)&amp;REPT("0",32-F67),25,8))</f>
        <v>255.255.255.248</v>
      </c>
      <c r="I67" t="str">
        <f>_xlfn.BITAND(   (LEFT(E67, FIND(CHAR(160),SUBSTITUTE(E67,".",CHAR(160),1))-1)),  (BIN2DEC(MID(REPT("1",F67)&amp;REPT("0",32-F67),1,8))))&amp;"."&amp;_xlfn.BITAND(  (MID(E67, FIND(CHAR(160),SUBSTITUTE(E67,".",CHAR(160),1))+1,FIND(CHAR(160),SUBSTITUTE(E67,".",CHAR(160),2))-FIND(CHAR(160),SUBSTITUTE(E67,".",CHAR(160),1))-1)),  (BIN2DEC(MID(REPT("1",F67)&amp;REPT("0",32-F67),9,8))))&amp;"."&amp;_xlfn.BITAND(  (MID(E67, FIND(CHAR(160),SUBSTITUTE(E67,".",CHAR(160),2))+1,FIND(CHAR(160),SUBSTITUTE(E67,".",CHAR(160),3))-FIND(CHAR(160),SUBSTITUTE(E67,".",CHAR(160),2))-1)),  (BIN2DEC(MID(REPT("1",F67)&amp;REPT("0",32-F67),17,8))))&amp;"."&amp;_xlfn.BITAND(  (MID(E67, FIND(CHAR(160),SUBSTITUTE(E67,".",CHAR(160),3))+1,FIND(CHAR(160),SUBSTITUTE(E67&amp;".",".",CHAR(160),4))-FIND(CHAR(160),SUBSTITUTE(E67,".",CHAR(160),3))-1)),   (BIN2DEC(MID(REPT("1",F67)&amp;REPT("0",32-F67),25,8))))+1</f>
        <v>192.168.0.33</v>
      </c>
      <c r="J67" t="str">
        <f>_xlfn.BITOR(
  (LEFT(E67, FIND(CHAR(160),SUBSTITUTE(E67,".",CHAR(160),1))-1)),
  (255-BIN2DEC(MID(REPT("1",F67)&amp;REPT("0",32-F67),1,8)))
)
&amp;"."&amp;
_xlfn.BITOR(
  (MID(E67, FIND(CHAR(160),SUBSTITUTE(E67,".",CHAR(160),1))+1,FIND(CHAR(160),SUBSTITUTE(E67,".",CHAR(160),2))-FIND(CHAR(160),SUBSTITUTE(E67,".",CHAR(160),1))-1)),
  (255-BIN2DEC(MID(REPT("1",F67)&amp;REPT("0",32-F67),9,8)) )
)
&amp;"."&amp;
_xlfn.BITOR(
  (MID(E67, FIND(CHAR(160),SUBSTITUTE(E67,".",CHAR(160),2))+1,FIND(CHAR(160),SUBSTITUTE(E67,".",CHAR(160),3))-FIND(CHAR(160),SUBSTITUTE(E67,".",CHAR(160),2))-1)),
  (255-BIN2DEC(MID(REPT("1",F67)&amp;REPT("0",32-F67),17,8)))
)
&amp;"."&amp;
_xlfn.BITOR(
  (MID(E67, FIND(CHAR(160),SUBSTITUTE(E67,".",CHAR(160),3))+1,FIND(CHAR(160),SUBSTITUTE(E67&amp;".",".",CHAR(160),4))-FIND(CHAR(160),SUBSTITUTE(E67,".",CHAR(160),3))-1)),
  (255-BIN2DEC(MID(REPT("1",F67)&amp;REPT("0",32-F67),25,8)))
)-1</f>
        <v>192.168.0.38</v>
      </c>
      <c r="K67" cm="1">
        <f t="array" ref="K67">_xlfn.SWITCH(F67, 31,2, 32,1, (2^(32-F67)-2))</f>
        <v>6</v>
      </c>
      <c r="L67" t="str">
        <f>_xlfn.BITOR(
  (LEFT(E67, FIND(CHAR(160),SUBSTITUTE(E67,".",CHAR(160),1))-1)),
  (255-BIN2DEC(MID(REPT("1",F67)&amp;REPT("0",32-F67),1,8)))
)
&amp;"."&amp;
_xlfn.BITOR(
  (MID(E67, FIND(CHAR(160),SUBSTITUTE(E67,".",CHAR(160),1))+1,FIND(CHAR(160),SUBSTITUTE(E67,".",CHAR(160),2))-FIND(CHAR(160),SUBSTITUTE(E67,".",CHAR(160),1))-1)),
  (255-BIN2DEC(MID(REPT("1",F67)&amp;REPT("0",32-F67),9,8)))
)
&amp;"."&amp;
_xlfn.BITOR(
  (MID(E67, FIND(CHAR(160),SUBSTITUTE(E67,".",CHAR(160),2))+1,FIND(CHAR(160),SUBSTITUTE(E67,".",CHAR(160),3))-FIND(CHAR(160),SUBSTITUTE(E67,".",CHAR(160),2))-1)),
  (255-BIN2DEC(MID(REPT("1",F67)&amp;REPT("0",32-F67),17,8)))
)
&amp;"."&amp;
_xlfn.BITOR(
  (MID(E67, FIND(CHAR(160),SUBSTITUTE(E67,".",CHAR(160),3))+1,FIND(CHAR(160),SUBSTITUTE(E67&amp;".",".",CHAR(160),4))-FIND(CHAR(160),SUBSTITUTE(E67,".",CHAR(160),3))-1)),
  (255-BIN2DEC(MID(REPT("1",F67)&amp;REPT("0",32-F67),25,8)))
)</f>
        <v>192.168.0.39</v>
      </c>
      <c r="M67">
        <f>COUNTIF(IPList!F:F,Table1[[#This Row],[Network Address]])</f>
        <v>0</v>
      </c>
      <c r="N67">
        <f>K67-M67</f>
        <v>6</v>
      </c>
    </row>
    <row r="68" spans="1:14" x14ac:dyDescent="0.25">
      <c r="A68" t="s">
        <v>56</v>
      </c>
      <c r="C68">
        <v>1040</v>
      </c>
      <c r="E68" t="s">
        <v>34</v>
      </c>
      <c r="F68">
        <v>29</v>
      </c>
      <c r="G68" t="str">
        <f>_xlfn.BITAND(   (LEFT(E68, FIND(CHAR(160),SUBSTITUTE(E68,".",CHAR(160),1))-1)),  (BIN2DEC(MID(REPT("1",F68)&amp;REPT("0",32-F68),1,8))))&amp;"."&amp;_xlfn.BITAND(  (MID(E68, FIND(CHAR(160),SUBSTITUTE(E68,".",CHAR(160),1))+1,FIND(CHAR(160),SUBSTITUTE(E68,".",CHAR(160),2))-FIND(CHAR(160),SUBSTITUTE(E68,".",CHAR(160),1))-1)),  (BIN2DEC(MID(REPT("1",F68)&amp;REPT("0",32-F68),9,8))))&amp;"."&amp;_xlfn.BITAND(  (MID(E68, FIND(CHAR(160),SUBSTITUTE(E68,".",CHAR(160),2))+1,FIND(CHAR(160),SUBSTITUTE(E68,".",CHAR(160),3))-FIND(CHAR(160),SUBSTITUTE(E68,".",CHAR(160),2))-1)),  (BIN2DEC(MID(REPT("1",F68)&amp;REPT("0",32-F68),17,8))))&amp;"."&amp;_xlfn.BITAND(  (MID(E68, FIND(CHAR(160),SUBSTITUTE(E68,".",CHAR(160),3))+1,FIND(CHAR(160),SUBSTITUTE(E68&amp;".",".",CHAR(160),4))-FIND(CHAR(160),SUBSTITUTE(E68,".",CHAR(160),3))-1)),   (BIN2DEC(MID(REPT("1",F68)&amp;REPT("0",32-F68),25,8))))</f>
        <v>192.168.0.40</v>
      </c>
      <c r="H68" t="str">
        <f>BIN2DEC(MID(REPT("1",F68)&amp;REPT("0",32-F68),1,8))&amp;"."&amp;BIN2DEC(MID(REPT("1",F68)&amp;REPT("0",32-F68),9,8))&amp;"."&amp;BIN2DEC(MID(REPT("1",F68)&amp;REPT("0",32-F68),17,8))&amp;"."&amp;BIN2DEC(MID(REPT("1",F68)&amp;REPT("0",32-F68),25,8))</f>
        <v>255.255.255.248</v>
      </c>
      <c r="I68" t="str">
        <f>_xlfn.BITAND(   (LEFT(E68, FIND(CHAR(160),SUBSTITUTE(E68,".",CHAR(160),1))-1)),  (BIN2DEC(MID(REPT("1",F68)&amp;REPT("0",32-F68),1,8))))&amp;"."&amp;_xlfn.BITAND(  (MID(E68, FIND(CHAR(160),SUBSTITUTE(E68,".",CHAR(160),1))+1,FIND(CHAR(160),SUBSTITUTE(E68,".",CHAR(160),2))-FIND(CHAR(160),SUBSTITUTE(E68,".",CHAR(160),1))-1)),  (BIN2DEC(MID(REPT("1",F68)&amp;REPT("0",32-F68),9,8))))&amp;"."&amp;_xlfn.BITAND(  (MID(E68, FIND(CHAR(160),SUBSTITUTE(E68,".",CHAR(160),2))+1,FIND(CHAR(160),SUBSTITUTE(E68,".",CHAR(160),3))-FIND(CHAR(160),SUBSTITUTE(E68,".",CHAR(160),2))-1)),  (BIN2DEC(MID(REPT("1",F68)&amp;REPT("0",32-F68),17,8))))&amp;"."&amp;_xlfn.BITAND(  (MID(E68, FIND(CHAR(160),SUBSTITUTE(E68,".",CHAR(160),3))+1,FIND(CHAR(160),SUBSTITUTE(E68&amp;".",".",CHAR(160),4))-FIND(CHAR(160),SUBSTITUTE(E68,".",CHAR(160),3))-1)),   (BIN2DEC(MID(REPT("1",F68)&amp;REPT("0",32-F68),25,8))))+1</f>
        <v>192.168.0.41</v>
      </c>
      <c r="J68" t="str">
        <f>_xlfn.BITOR(
  (LEFT(E68, FIND(CHAR(160),SUBSTITUTE(E68,".",CHAR(160),1))-1)),
  (255-BIN2DEC(MID(REPT("1",F68)&amp;REPT("0",32-F68),1,8)))
)
&amp;"."&amp;
_xlfn.BITOR(
  (MID(E68, FIND(CHAR(160),SUBSTITUTE(E68,".",CHAR(160),1))+1,FIND(CHAR(160),SUBSTITUTE(E68,".",CHAR(160),2))-FIND(CHAR(160),SUBSTITUTE(E68,".",CHAR(160),1))-1)),
  (255-BIN2DEC(MID(REPT("1",F68)&amp;REPT("0",32-F68),9,8)) )
)
&amp;"."&amp;
_xlfn.BITOR(
  (MID(E68, FIND(CHAR(160),SUBSTITUTE(E68,".",CHAR(160),2))+1,FIND(CHAR(160),SUBSTITUTE(E68,".",CHAR(160),3))-FIND(CHAR(160),SUBSTITUTE(E68,".",CHAR(160),2))-1)),
  (255-BIN2DEC(MID(REPT("1",F68)&amp;REPT("0",32-F68),17,8)))
)
&amp;"."&amp;
_xlfn.BITOR(
  (MID(E68, FIND(CHAR(160),SUBSTITUTE(E68,".",CHAR(160),3))+1,FIND(CHAR(160),SUBSTITUTE(E68&amp;".",".",CHAR(160),4))-FIND(CHAR(160),SUBSTITUTE(E68,".",CHAR(160),3))-1)),
  (255-BIN2DEC(MID(REPT("1",F68)&amp;REPT("0",32-F68),25,8)))
)-1</f>
        <v>192.168.0.46</v>
      </c>
      <c r="K68" cm="1">
        <f t="array" ref="K68">_xlfn.SWITCH(F68, 31,2, 32,1, (2^(32-F68)-2))</f>
        <v>6</v>
      </c>
      <c r="L68" t="str">
        <f>_xlfn.BITOR(
  (LEFT(E68, FIND(CHAR(160),SUBSTITUTE(E68,".",CHAR(160),1))-1)),
  (255-BIN2DEC(MID(REPT("1",F68)&amp;REPT("0",32-F68),1,8)))
)
&amp;"."&amp;
_xlfn.BITOR(
  (MID(E68, FIND(CHAR(160),SUBSTITUTE(E68,".",CHAR(160),1))+1,FIND(CHAR(160),SUBSTITUTE(E68,".",CHAR(160),2))-FIND(CHAR(160),SUBSTITUTE(E68,".",CHAR(160),1))-1)),
  (255-BIN2DEC(MID(REPT("1",F68)&amp;REPT("0",32-F68),9,8)))
)
&amp;"."&amp;
_xlfn.BITOR(
  (MID(E68, FIND(CHAR(160),SUBSTITUTE(E68,".",CHAR(160),2))+1,FIND(CHAR(160),SUBSTITUTE(E68,".",CHAR(160),3))-FIND(CHAR(160),SUBSTITUTE(E68,".",CHAR(160),2))-1)),
  (255-BIN2DEC(MID(REPT("1",F68)&amp;REPT("0",32-F68),17,8)))
)
&amp;"."&amp;
_xlfn.BITOR(
  (MID(E68, FIND(CHAR(160),SUBSTITUTE(E68,".",CHAR(160),3))+1,FIND(CHAR(160),SUBSTITUTE(E68&amp;".",".",CHAR(160),4))-FIND(CHAR(160),SUBSTITUTE(E68,".",CHAR(160),3))-1)),
  (255-BIN2DEC(MID(REPT("1",F68)&amp;REPT("0",32-F68),25,8)))
)</f>
        <v>192.168.0.47</v>
      </c>
      <c r="M68">
        <f>COUNTIF(IPList!F:F,Table1[[#This Row],[Network Address]])</f>
        <v>0</v>
      </c>
      <c r="N68">
        <f>K68-M68</f>
        <v>6</v>
      </c>
    </row>
    <row r="69" spans="1:14" x14ac:dyDescent="0.25">
      <c r="A69" t="s">
        <v>56</v>
      </c>
      <c r="C69">
        <v>1048</v>
      </c>
      <c r="E69" t="s">
        <v>26</v>
      </c>
      <c r="F69">
        <v>29</v>
      </c>
      <c r="G69" t="str">
        <f>_xlfn.BITAND(   (LEFT(E69, FIND(CHAR(160),SUBSTITUTE(E69,".",CHAR(160),1))-1)),  (BIN2DEC(MID(REPT("1",F69)&amp;REPT("0",32-F69),1,8))))&amp;"."&amp;_xlfn.BITAND(  (MID(E69, FIND(CHAR(160),SUBSTITUTE(E69,".",CHAR(160),1))+1,FIND(CHAR(160),SUBSTITUTE(E69,".",CHAR(160),2))-FIND(CHAR(160),SUBSTITUTE(E69,".",CHAR(160),1))-1)),  (BIN2DEC(MID(REPT("1",F69)&amp;REPT("0",32-F69),9,8))))&amp;"."&amp;_xlfn.BITAND(  (MID(E69, FIND(CHAR(160),SUBSTITUTE(E69,".",CHAR(160),2))+1,FIND(CHAR(160),SUBSTITUTE(E69,".",CHAR(160),3))-FIND(CHAR(160),SUBSTITUTE(E69,".",CHAR(160),2))-1)),  (BIN2DEC(MID(REPT("1",F69)&amp;REPT("0",32-F69),17,8))))&amp;"."&amp;_xlfn.BITAND(  (MID(E69, FIND(CHAR(160),SUBSTITUTE(E69,".",CHAR(160),3))+1,FIND(CHAR(160),SUBSTITUTE(E69&amp;".",".",CHAR(160),4))-FIND(CHAR(160),SUBSTITUTE(E69,".",CHAR(160),3))-1)),   (BIN2DEC(MID(REPT("1",F69)&amp;REPT("0",32-F69),25,8))))</f>
        <v>192.168.0.48</v>
      </c>
      <c r="H69" t="str">
        <f>BIN2DEC(MID(REPT("1",F69)&amp;REPT("0",32-F69),1,8))&amp;"."&amp;BIN2DEC(MID(REPT("1",F69)&amp;REPT("0",32-F69),9,8))&amp;"."&amp;BIN2DEC(MID(REPT("1",F69)&amp;REPT("0",32-F69),17,8))&amp;"."&amp;BIN2DEC(MID(REPT("1",F69)&amp;REPT("0",32-F69),25,8))</f>
        <v>255.255.255.248</v>
      </c>
      <c r="I69" t="str">
        <f>_xlfn.BITAND(   (LEFT(E69, FIND(CHAR(160),SUBSTITUTE(E69,".",CHAR(160),1))-1)),  (BIN2DEC(MID(REPT("1",F69)&amp;REPT("0",32-F69),1,8))))&amp;"."&amp;_xlfn.BITAND(  (MID(E69, FIND(CHAR(160),SUBSTITUTE(E69,".",CHAR(160),1))+1,FIND(CHAR(160),SUBSTITUTE(E69,".",CHAR(160),2))-FIND(CHAR(160),SUBSTITUTE(E69,".",CHAR(160),1))-1)),  (BIN2DEC(MID(REPT("1",F69)&amp;REPT("0",32-F69),9,8))))&amp;"."&amp;_xlfn.BITAND(  (MID(E69, FIND(CHAR(160),SUBSTITUTE(E69,".",CHAR(160),2))+1,FIND(CHAR(160),SUBSTITUTE(E69,".",CHAR(160),3))-FIND(CHAR(160),SUBSTITUTE(E69,".",CHAR(160),2))-1)),  (BIN2DEC(MID(REPT("1",F69)&amp;REPT("0",32-F69),17,8))))&amp;"."&amp;_xlfn.BITAND(  (MID(E69, FIND(CHAR(160),SUBSTITUTE(E69,".",CHAR(160),3))+1,FIND(CHAR(160),SUBSTITUTE(E69&amp;".",".",CHAR(160),4))-FIND(CHAR(160),SUBSTITUTE(E69,".",CHAR(160),3))-1)),   (BIN2DEC(MID(REPT("1",F69)&amp;REPT("0",32-F69),25,8))))+1</f>
        <v>192.168.0.49</v>
      </c>
      <c r="J69" t="str">
        <f>_xlfn.BITOR(
  (LEFT(E69, FIND(CHAR(160),SUBSTITUTE(E69,".",CHAR(160),1))-1)),
  (255-BIN2DEC(MID(REPT("1",F69)&amp;REPT("0",32-F69),1,8)))
)
&amp;"."&amp;
_xlfn.BITOR(
  (MID(E69, FIND(CHAR(160),SUBSTITUTE(E69,".",CHAR(160),1))+1,FIND(CHAR(160),SUBSTITUTE(E69,".",CHAR(160),2))-FIND(CHAR(160),SUBSTITUTE(E69,".",CHAR(160),1))-1)),
  (255-BIN2DEC(MID(REPT("1",F69)&amp;REPT("0",32-F69),9,8)) )
)
&amp;"."&amp;
_xlfn.BITOR(
  (MID(E69, FIND(CHAR(160),SUBSTITUTE(E69,".",CHAR(160),2))+1,FIND(CHAR(160),SUBSTITUTE(E69,".",CHAR(160),3))-FIND(CHAR(160),SUBSTITUTE(E69,".",CHAR(160),2))-1)),
  (255-BIN2DEC(MID(REPT("1",F69)&amp;REPT("0",32-F69),17,8)))
)
&amp;"."&amp;
_xlfn.BITOR(
  (MID(E69, FIND(CHAR(160),SUBSTITUTE(E69,".",CHAR(160),3))+1,FIND(CHAR(160),SUBSTITUTE(E69&amp;".",".",CHAR(160),4))-FIND(CHAR(160),SUBSTITUTE(E69,".",CHAR(160),3))-1)),
  (255-BIN2DEC(MID(REPT("1",F69)&amp;REPT("0",32-F69),25,8)))
)-1</f>
        <v>192.168.0.54</v>
      </c>
      <c r="K69" cm="1">
        <f t="array" ref="K69">_xlfn.SWITCH(F69, 31,2, 32,1, (2^(32-F69)-2))</f>
        <v>6</v>
      </c>
      <c r="L69" t="str">
        <f>_xlfn.BITOR(
  (LEFT(E69, FIND(CHAR(160),SUBSTITUTE(E69,".",CHAR(160),1))-1)),
  (255-BIN2DEC(MID(REPT("1",F69)&amp;REPT("0",32-F69),1,8)))
)
&amp;"."&amp;
_xlfn.BITOR(
  (MID(E69, FIND(CHAR(160),SUBSTITUTE(E69,".",CHAR(160),1))+1,FIND(CHAR(160),SUBSTITUTE(E69,".",CHAR(160),2))-FIND(CHAR(160),SUBSTITUTE(E69,".",CHAR(160),1))-1)),
  (255-BIN2DEC(MID(REPT("1",F69)&amp;REPT("0",32-F69),9,8)))
)
&amp;"."&amp;
_xlfn.BITOR(
  (MID(E69, FIND(CHAR(160),SUBSTITUTE(E69,".",CHAR(160),2))+1,FIND(CHAR(160),SUBSTITUTE(E69,".",CHAR(160),3))-FIND(CHAR(160),SUBSTITUTE(E69,".",CHAR(160),2))-1)),
  (255-BIN2DEC(MID(REPT("1",F69)&amp;REPT("0",32-F69),17,8)))
)
&amp;"."&amp;
_xlfn.BITOR(
  (MID(E69, FIND(CHAR(160),SUBSTITUTE(E69,".",CHAR(160),3))+1,FIND(CHAR(160),SUBSTITUTE(E69&amp;".",".",CHAR(160),4))-FIND(CHAR(160),SUBSTITUTE(E69,".",CHAR(160),3))-1)),
  (255-BIN2DEC(MID(REPT("1",F69)&amp;REPT("0",32-F69),25,8)))
)</f>
        <v>192.168.0.55</v>
      </c>
      <c r="M69">
        <f>COUNTIF(IPList!F:F,Table1[[#This Row],[Network Address]])</f>
        <v>0</v>
      </c>
      <c r="N69">
        <f>K69-M69</f>
        <v>6</v>
      </c>
    </row>
    <row r="70" spans="1:14" x14ac:dyDescent="0.25">
      <c r="A70" t="s">
        <v>56</v>
      </c>
      <c r="C70">
        <v>1056</v>
      </c>
      <c r="E70" t="s">
        <v>35</v>
      </c>
      <c r="F70">
        <v>29</v>
      </c>
      <c r="G70" t="str">
        <f>_xlfn.BITAND(   (LEFT(E70, FIND(CHAR(160),SUBSTITUTE(E70,".",CHAR(160),1))-1)),  (BIN2DEC(MID(REPT("1",F70)&amp;REPT("0",32-F70),1,8))))&amp;"."&amp;_xlfn.BITAND(  (MID(E70, FIND(CHAR(160),SUBSTITUTE(E70,".",CHAR(160),1))+1,FIND(CHAR(160),SUBSTITUTE(E70,".",CHAR(160),2))-FIND(CHAR(160),SUBSTITUTE(E70,".",CHAR(160),1))-1)),  (BIN2DEC(MID(REPT("1",F70)&amp;REPT("0",32-F70),9,8))))&amp;"."&amp;_xlfn.BITAND(  (MID(E70, FIND(CHAR(160),SUBSTITUTE(E70,".",CHAR(160),2))+1,FIND(CHAR(160),SUBSTITUTE(E70,".",CHAR(160),3))-FIND(CHAR(160),SUBSTITUTE(E70,".",CHAR(160),2))-1)),  (BIN2DEC(MID(REPT("1",F70)&amp;REPT("0",32-F70),17,8))))&amp;"."&amp;_xlfn.BITAND(  (MID(E70, FIND(CHAR(160),SUBSTITUTE(E70,".",CHAR(160),3))+1,FIND(CHAR(160),SUBSTITUTE(E70&amp;".",".",CHAR(160),4))-FIND(CHAR(160),SUBSTITUTE(E70,".",CHAR(160),3))-1)),   (BIN2DEC(MID(REPT("1",F70)&amp;REPT("0",32-F70),25,8))))</f>
        <v>192.168.0.56</v>
      </c>
      <c r="H70" t="str">
        <f>BIN2DEC(MID(REPT("1",F70)&amp;REPT("0",32-F70),1,8))&amp;"."&amp;BIN2DEC(MID(REPT("1",F70)&amp;REPT("0",32-F70),9,8))&amp;"."&amp;BIN2DEC(MID(REPT("1",F70)&amp;REPT("0",32-F70),17,8))&amp;"."&amp;BIN2DEC(MID(REPT("1",F70)&amp;REPT("0",32-F70),25,8))</f>
        <v>255.255.255.248</v>
      </c>
      <c r="I70" t="str">
        <f>_xlfn.BITAND(   (LEFT(E70, FIND(CHAR(160),SUBSTITUTE(E70,".",CHAR(160),1))-1)),  (BIN2DEC(MID(REPT("1",F70)&amp;REPT("0",32-F70),1,8))))&amp;"."&amp;_xlfn.BITAND(  (MID(E70, FIND(CHAR(160),SUBSTITUTE(E70,".",CHAR(160),1))+1,FIND(CHAR(160),SUBSTITUTE(E70,".",CHAR(160),2))-FIND(CHAR(160),SUBSTITUTE(E70,".",CHAR(160),1))-1)),  (BIN2DEC(MID(REPT("1",F70)&amp;REPT("0",32-F70),9,8))))&amp;"."&amp;_xlfn.BITAND(  (MID(E70, FIND(CHAR(160),SUBSTITUTE(E70,".",CHAR(160),2))+1,FIND(CHAR(160),SUBSTITUTE(E70,".",CHAR(160),3))-FIND(CHAR(160),SUBSTITUTE(E70,".",CHAR(160),2))-1)),  (BIN2DEC(MID(REPT("1",F70)&amp;REPT("0",32-F70),17,8))))&amp;"."&amp;_xlfn.BITAND(  (MID(E70, FIND(CHAR(160),SUBSTITUTE(E70,".",CHAR(160),3))+1,FIND(CHAR(160),SUBSTITUTE(E70&amp;".",".",CHAR(160),4))-FIND(CHAR(160),SUBSTITUTE(E70,".",CHAR(160),3))-1)),   (BIN2DEC(MID(REPT("1",F70)&amp;REPT("0",32-F70),25,8))))+1</f>
        <v>192.168.0.57</v>
      </c>
      <c r="J70" t="str">
        <f>_xlfn.BITOR(
  (LEFT(E70, FIND(CHAR(160),SUBSTITUTE(E70,".",CHAR(160),1))-1)),
  (255-BIN2DEC(MID(REPT("1",F70)&amp;REPT("0",32-F70),1,8)))
)
&amp;"."&amp;
_xlfn.BITOR(
  (MID(E70, FIND(CHAR(160),SUBSTITUTE(E70,".",CHAR(160),1))+1,FIND(CHAR(160),SUBSTITUTE(E70,".",CHAR(160),2))-FIND(CHAR(160),SUBSTITUTE(E70,".",CHAR(160),1))-1)),
  (255-BIN2DEC(MID(REPT("1",F70)&amp;REPT("0",32-F70),9,8)) )
)
&amp;"."&amp;
_xlfn.BITOR(
  (MID(E70, FIND(CHAR(160),SUBSTITUTE(E70,".",CHAR(160),2))+1,FIND(CHAR(160),SUBSTITUTE(E70,".",CHAR(160),3))-FIND(CHAR(160),SUBSTITUTE(E70,".",CHAR(160),2))-1)),
  (255-BIN2DEC(MID(REPT("1",F70)&amp;REPT("0",32-F70),17,8)))
)
&amp;"."&amp;
_xlfn.BITOR(
  (MID(E70, FIND(CHAR(160),SUBSTITUTE(E70,".",CHAR(160),3))+1,FIND(CHAR(160),SUBSTITUTE(E70&amp;".",".",CHAR(160),4))-FIND(CHAR(160),SUBSTITUTE(E70,".",CHAR(160),3))-1)),
  (255-BIN2DEC(MID(REPT("1",F70)&amp;REPT("0",32-F70),25,8)))
)-1</f>
        <v>192.168.0.62</v>
      </c>
      <c r="K70" cm="1">
        <f t="array" ref="K70">_xlfn.SWITCH(F70, 31,2, 32,1, (2^(32-F70)-2))</f>
        <v>6</v>
      </c>
      <c r="L70" t="str">
        <f>_xlfn.BITOR(
  (LEFT(E70, FIND(CHAR(160),SUBSTITUTE(E70,".",CHAR(160),1))-1)),
  (255-BIN2DEC(MID(REPT("1",F70)&amp;REPT("0",32-F70),1,8)))
)
&amp;"."&amp;
_xlfn.BITOR(
  (MID(E70, FIND(CHAR(160),SUBSTITUTE(E70,".",CHAR(160),1))+1,FIND(CHAR(160),SUBSTITUTE(E70,".",CHAR(160),2))-FIND(CHAR(160),SUBSTITUTE(E70,".",CHAR(160),1))-1)),
  (255-BIN2DEC(MID(REPT("1",F70)&amp;REPT("0",32-F70),9,8)))
)
&amp;"."&amp;
_xlfn.BITOR(
  (MID(E70, FIND(CHAR(160),SUBSTITUTE(E70,".",CHAR(160),2))+1,FIND(CHAR(160),SUBSTITUTE(E70,".",CHAR(160),3))-FIND(CHAR(160),SUBSTITUTE(E70,".",CHAR(160),2))-1)),
  (255-BIN2DEC(MID(REPT("1",F70)&amp;REPT("0",32-F70),17,8)))
)
&amp;"."&amp;
_xlfn.BITOR(
  (MID(E70, FIND(CHAR(160),SUBSTITUTE(E70,".",CHAR(160),3))+1,FIND(CHAR(160),SUBSTITUTE(E70&amp;".",".",CHAR(160),4))-FIND(CHAR(160),SUBSTITUTE(E70,".",CHAR(160),3))-1)),
  (255-BIN2DEC(MID(REPT("1",F70)&amp;REPT("0",32-F70),25,8)))
)</f>
        <v>192.168.0.63</v>
      </c>
      <c r="M70">
        <f>COUNTIF(IPList!F:F,Table1[[#This Row],[Network Address]])</f>
        <v>0</v>
      </c>
      <c r="N70">
        <f>K70-M70</f>
        <v>6</v>
      </c>
    </row>
    <row r="71" spans="1:14" x14ac:dyDescent="0.25">
      <c r="A71" t="s">
        <v>56</v>
      </c>
      <c r="C71">
        <v>1064</v>
      </c>
      <c r="E71" t="s">
        <v>27</v>
      </c>
      <c r="F71">
        <v>29</v>
      </c>
      <c r="G71" t="str">
        <f>_xlfn.BITAND(   (LEFT(E71, FIND(CHAR(160),SUBSTITUTE(E71,".",CHAR(160),1))-1)),  (BIN2DEC(MID(REPT("1",F71)&amp;REPT("0",32-F71),1,8))))&amp;"."&amp;_xlfn.BITAND(  (MID(E71, FIND(CHAR(160),SUBSTITUTE(E71,".",CHAR(160),1))+1,FIND(CHAR(160),SUBSTITUTE(E71,".",CHAR(160),2))-FIND(CHAR(160),SUBSTITUTE(E71,".",CHAR(160),1))-1)),  (BIN2DEC(MID(REPT("1",F71)&amp;REPT("0",32-F71),9,8))))&amp;"."&amp;_xlfn.BITAND(  (MID(E71, FIND(CHAR(160),SUBSTITUTE(E71,".",CHAR(160),2))+1,FIND(CHAR(160),SUBSTITUTE(E71,".",CHAR(160),3))-FIND(CHAR(160),SUBSTITUTE(E71,".",CHAR(160),2))-1)),  (BIN2DEC(MID(REPT("1",F71)&amp;REPT("0",32-F71),17,8))))&amp;"."&amp;_xlfn.BITAND(  (MID(E71, FIND(CHAR(160),SUBSTITUTE(E71,".",CHAR(160),3))+1,FIND(CHAR(160),SUBSTITUTE(E71&amp;".",".",CHAR(160),4))-FIND(CHAR(160),SUBSTITUTE(E71,".",CHAR(160),3))-1)),   (BIN2DEC(MID(REPT("1",F71)&amp;REPT("0",32-F71),25,8))))</f>
        <v>192.168.0.64</v>
      </c>
      <c r="H71" t="str">
        <f>BIN2DEC(MID(REPT("1",F71)&amp;REPT("0",32-F71),1,8))&amp;"."&amp;BIN2DEC(MID(REPT("1",F71)&amp;REPT("0",32-F71),9,8))&amp;"."&amp;BIN2DEC(MID(REPT("1",F71)&amp;REPT("0",32-F71),17,8))&amp;"."&amp;BIN2DEC(MID(REPT("1",F71)&amp;REPT("0",32-F71),25,8))</f>
        <v>255.255.255.248</v>
      </c>
      <c r="I71" t="str">
        <f>_xlfn.BITAND(   (LEFT(E71, FIND(CHAR(160),SUBSTITUTE(E71,".",CHAR(160),1))-1)),  (BIN2DEC(MID(REPT("1",F71)&amp;REPT("0",32-F71),1,8))))&amp;"."&amp;_xlfn.BITAND(  (MID(E71, FIND(CHAR(160),SUBSTITUTE(E71,".",CHAR(160),1))+1,FIND(CHAR(160),SUBSTITUTE(E71,".",CHAR(160),2))-FIND(CHAR(160),SUBSTITUTE(E71,".",CHAR(160),1))-1)),  (BIN2DEC(MID(REPT("1",F71)&amp;REPT("0",32-F71),9,8))))&amp;"."&amp;_xlfn.BITAND(  (MID(E71, FIND(CHAR(160),SUBSTITUTE(E71,".",CHAR(160),2))+1,FIND(CHAR(160),SUBSTITUTE(E71,".",CHAR(160),3))-FIND(CHAR(160),SUBSTITUTE(E71,".",CHAR(160),2))-1)),  (BIN2DEC(MID(REPT("1",F71)&amp;REPT("0",32-F71),17,8))))&amp;"."&amp;_xlfn.BITAND(  (MID(E71, FIND(CHAR(160),SUBSTITUTE(E71,".",CHAR(160),3))+1,FIND(CHAR(160),SUBSTITUTE(E71&amp;".",".",CHAR(160),4))-FIND(CHAR(160),SUBSTITUTE(E71,".",CHAR(160),3))-1)),   (BIN2DEC(MID(REPT("1",F71)&amp;REPT("0",32-F71),25,8))))+1</f>
        <v>192.168.0.65</v>
      </c>
      <c r="J71" t="str">
        <f>_xlfn.BITOR(
  (LEFT(E71, FIND(CHAR(160),SUBSTITUTE(E71,".",CHAR(160),1))-1)),
  (255-BIN2DEC(MID(REPT("1",F71)&amp;REPT("0",32-F71),1,8)))
)
&amp;"."&amp;
_xlfn.BITOR(
  (MID(E71, FIND(CHAR(160),SUBSTITUTE(E71,".",CHAR(160),1))+1,FIND(CHAR(160),SUBSTITUTE(E71,".",CHAR(160),2))-FIND(CHAR(160),SUBSTITUTE(E71,".",CHAR(160),1))-1)),
  (255-BIN2DEC(MID(REPT("1",F71)&amp;REPT("0",32-F71),9,8)) )
)
&amp;"."&amp;
_xlfn.BITOR(
  (MID(E71, FIND(CHAR(160),SUBSTITUTE(E71,".",CHAR(160),2))+1,FIND(CHAR(160),SUBSTITUTE(E71,".",CHAR(160),3))-FIND(CHAR(160),SUBSTITUTE(E71,".",CHAR(160),2))-1)),
  (255-BIN2DEC(MID(REPT("1",F71)&amp;REPT("0",32-F71),17,8)))
)
&amp;"."&amp;
_xlfn.BITOR(
  (MID(E71, FIND(CHAR(160),SUBSTITUTE(E71,".",CHAR(160),3))+1,FIND(CHAR(160),SUBSTITUTE(E71&amp;".",".",CHAR(160),4))-FIND(CHAR(160),SUBSTITUTE(E71,".",CHAR(160),3))-1)),
  (255-BIN2DEC(MID(REPT("1",F71)&amp;REPT("0",32-F71),25,8)))
)-1</f>
        <v>192.168.0.70</v>
      </c>
      <c r="K71" cm="1">
        <f t="array" ref="K71">_xlfn.SWITCH(F71, 31,2, 32,1, (2^(32-F71)-2))</f>
        <v>6</v>
      </c>
      <c r="L71" t="str">
        <f>_xlfn.BITOR(
  (LEFT(E71, FIND(CHAR(160),SUBSTITUTE(E71,".",CHAR(160),1))-1)),
  (255-BIN2DEC(MID(REPT("1",F71)&amp;REPT("0",32-F71),1,8)))
)
&amp;"."&amp;
_xlfn.BITOR(
  (MID(E71, FIND(CHAR(160),SUBSTITUTE(E71,".",CHAR(160),1))+1,FIND(CHAR(160),SUBSTITUTE(E71,".",CHAR(160),2))-FIND(CHAR(160),SUBSTITUTE(E71,".",CHAR(160),1))-1)),
  (255-BIN2DEC(MID(REPT("1",F71)&amp;REPT("0",32-F71),9,8)))
)
&amp;"."&amp;
_xlfn.BITOR(
  (MID(E71, FIND(CHAR(160),SUBSTITUTE(E71,".",CHAR(160),2))+1,FIND(CHAR(160),SUBSTITUTE(E71,".",CHAR(160),3))-FIND(CHAR(160),SUBSTITUTE(E71,".",CHAR(160),2))-1)),
  (255-BIN2DEC(MID(REPT("1",F71)&amp;REPT("0",32-F71),17,8)))
)
&amp;"."&amp;
_xlfn.BITOR(
  (MID(E71, FIND(CHAR(160),SUBSTITUTE(E71,".",CHAR(160),3))+1,FIND(CHAR(160),SUBSTITUTE(E71&amp;".",".",CHAR(160),4))-FIND(CHAR(160),SUBSTITUTE(E71,".",CHAR(160),3))-1)),
  (255-BIN2DEC(MID(REPT("1",F71)&amp;REPT("0",32-F71),25,8)))
)</f>
        <v>192.168.0.71</v>
      </c>
      <c r="M71">
        <f>COUNTIF(IPList!F:F,Table1[[#This Row],[Network Address]])</f>
        <v>0</v>
      </c>
      <c r="N71">
        <f>K71-M71</f>
        <v>6</v>
      </c>
    </row>
    <row r="72" spans="1:14" x14ac:dyDescent="0.25">
      <c r="A72" t="s">
        <v>56</v>
      </c>
      <c r="C72">
        <v>1072</v>
      </c>
      <c r="E72" t="s">
        <v>36</v>
      </c>
      <c r="F72">
        <v>29</v>
      </c>
      <c r="G72" t="str">
        <f>_xlfn.BITAND(   (LEFT(E72, FIND(CHAR(160),SUBSTITUTE(E72,".",CHAR(160),1))-1)),  (BIN2DEC(MID(REPT("1",F72)&amp;REPT("0",32-F72),1,8))))&amp;"."&amp;_xlfn.BITAND(  (MID(E72, FIND(CHAR(160),SUBSTITUTE(E72,".",CHAR(160),1))+1,FIND(CHAR(160),SUBSTITUTE(E72,".",CHAR(160),2))-FIND(CHAR(160),SUBSTITUTE(E72,".",CHAR(160),1))-1)),  (BIN2DEC(MID(REPT("1",F72)&amp;REPT("0",32-F72),9,8))))&amp;"."&amp;_xlfn.BITAND(  (MID(E72, FIND(CHAR(160),SUBSTITUTE(E72,".",CHAR(160),2))+1,FIND(CHAR(160),SUBSTITUTE(E72,".",CHAR(160),3))-FIND(CHAR(160),SUBSTITUTE(E72,".",CHAR(160),2))-1)),  (BIN2DEC(MID(REPT("1",F72)&amp;REPT("0",32-F72),17,8))))&amp;"."&amp;_xlfn.BITAND(  (MID(E72, FIND(CHAR(160),SUBSTITUTE(E72,".",CHAR(160),3))+1,FIND(CHAR(160),SUBSTITUTE(E72&amp;".",".",CHAR(160),4))-FIND(CHAR(160),SUBSTITUTE(E72,".",CHAR(160),3))-1)),   (BIN2DEC(MID(REPT("1",F72)&amp;REPT("0",32-F72),25,8))))</f>
        <v>192.168.0.72</v>
      </c>
      <c r="H72" t="str">
        <f>BIN2DEC(MID(REPT("1",F72)&amp;REPT("0",32-F72),1,8))&amp;"."&amp;BIN2DEC(MID(REPT("1",F72)&amp;REPT("0",32-F72),9,8))&amp;"."&amp;BIN2DEC(MID(REPT("1",F72)&amp;REPT("0",32-F72),17,8))&amp;"."&amp;BIN2DEC(MID(REPT("1",F72)&amp;REPT("0",32-F72),25,8))</f>
        <v>255.255.255.248</v>
      </c>
      <c r="I72" t="str">
        <f>_xlfn.BITAND(   (LEFT(E72, FIND(CHAR(160),SUBSTITUTE(E72,".",CHAR(160),1))-1)),  (BIN2DEC(MID(REPT("1",F72)&amp;REPT("0",32-F72),1,8))))&amp;"."&amp;_xlfn.BITAND(  (MID(E72, FIND(CHAR(160),SUBSTITUTE(E72,".",CHAR(160),1))+1,FIND(CHAR(160),SUBSTITUTE(E72,".",CHAR(160),2))-FIND(CHAR(160),SUBSTITUTE(E72,".",CHAR(160),1))-1)),  (BIN2DEC(MID(REPT("1",F72)&amp;REPT("0",32-F72),9,8))))&amp;"."&amp;_xlfn.BITAND(  (MID(E72, FIND(CHAR(160),SUBSTITUTE(E72,".",CHAR(160),2))+1,FIND(CHAR(160),SUBSTITUTE(E72,".",CHAR(160),3))-FIND(CHAR(160),SUBSTITUTE(E72,".",CHAR(160),2))-1)),  (BIN2DEC(MID(REPT("1",F72)&amp;REPT("0",32-F72),17,8))))&amp;"."&amp;_xlfn.BITAND(  (MID(E72, FIND(CHAR(160),SUBSTITUTE(E72,".",CHAR(160),3))+1,FIND(CHAR(160),SUBSTITUTE(E72&amp;".",".",CHAR(160),4))-FIND(CHAR(160),SUBSTITUTE(E72,".",CHAR(160),3))-1)),   (BIN2DEC(MID(REPT("1",F72)&amp;REPT("0",32-F72),25,8))))+1</f>
        <v>192.168.0.73</v>
      </c>
      <c r="J72" t="str">
        <f>_xlfn.BITOR(
  (LEFT(E72, FIND(CHAR(160),SUBSTITUTE(E72,".",CHAR(160),1))-1)),
  (255-BIN2DEC(MID(REPT("1",F72)&amp;REPT("0",32-F72),1,8)))
)
&amp;"."&amp;
_xlfn.BITOR(
  (MID(E72, FIND(CHAR(160),SUBSTITUTE(E72,".",CHAR(160),1))+1,FIND(CHAR(160),SUBSTITUTE(E72,".",CHAR(160),2))-FIND(CHAR(160),SUBSTITUTE(E72,".",CHAR(160),1))-1)),
  (255-BIN2DEC(MID(REPT("1",F72)&amp;REPT("0",32-F72),9,8)) )
)
&amp;"."&amp;
_xlfn.BITOR(
  (MID(E72, FIND(CHAR(160),SUBSTITUTE(E72,".",CHAR(160),2))+1,FIND(CHAR(160),SUBSTITUTE(E72,".",CHAR(160),3))-FIND(CHAR(160),SUBSTITUTE(E72,".",CHAR(160),2))-1)),
  (255-BIN2DEC(MID(REPT("1",F72)&amp;REPT("0",32-F72),17,8)))
)
&amp;"."&amp;
_xlfn.BITOR(
  (MID(E72, FIND(CHAR(160),SUBSTITUTE(E72,".",CHAR(160),3))+1,FIND(CHAR(160),SUBSTITUTE(E72&amp;".",".",CHAR(160),4))-FIND(CHAR(160),SUBSTITUTE(E72,".",CHAR(160),3))-1)),
  (255-BIN2DEC(MID(REPT("1",F72)&amp;REPT("0",32-F72),25,8)))
)-1</f>
        <v>192.168.0.78</v>
      </c>
      <c r="K72" cm="1">
        <f t="array" ref="K72">_xlfn.SWITCH(F72, 31,2, 32,1, (2^(32-F72)-2))</f>
        <v>6</v>
      </c>
      <c r="L72" t="str">
        <f>_xlfn.BITOR(
  (LEFT(E72, FIND(CHAR(160),SUBSTITUTE(E72,".",CHAR(160),1))-1)),
  (255-BIN2DEC(MID(REPT("1",F72)&amp;REPT("0",32-F72),1,8)))
)
&amp;"."&amp;
_xlfn.BITOR(
  (MID(E72, FIND(CHAR(160),SUBSTITUTE(E72,".",CHAR(160),1))+1,FIND(CHAR(160),SUBSTITUTE(E72,".",CHAR(160),2))-FIND(CHAR(160),SUBSTITUTE(E72,".",CHAR(160),1))-1)),
  (255-BIN2DEC(MID(REPT("1",F72)&amp;REPT("0",32-F72),9,8)))
)
&amp;"."&amp;
_xlfn.BITOR(
  (MID(E72, FIND(CHAR(160),SUBSTITUTE(E72,".",CHAR(160),2))+1,FIND(CHAR(160),SUBSTITUTE(E72,".",CHAR(160),3))-FIND(CHAR(160),SUBSTITUTE(E72,".",CHAR(160),2))-1)),
  (255-BIN2DEC(MID(REPT("1",F72)&amp;REPT("0",32-F72),17,8)))
)
&amp;"."&amp;
_xlfn.BITOR(
  (MID(E72, FIND(CHAR(160),SUBSTITUTE(E72,".",CHAR(160),3))+1,FIND(CHAR(160),SUBSTITUTE(E72&amp;".",".",CHAR(160),4))-FIND(CHAR(160),SUBSTITUTE(E72,".",CHAR(160),3))-1)),
  (255-BIN2DEC(MID(REPT("1",F72)&amp;REPT("0",32-F72),25,8)))
)</f>
        <v>192.168.0.79</v>
      </c>
      <c r="M72">
        <f>COUNTIF(IPList!F:F,Table1[[#This Row],[Network Address]])</f>
        <v>0</v>
      </c>
      <c r="N72">
        <f>K72-M72</f>
        <v>6</v>
      </c>
    </row>
    <row r="73" spans="1:14" x14ac:dyDescent="0.25">
      <c r="A73" t="s">
        <v>56</v>
      </c>
      <c r="C73">
        <v>1080</v>
      </c>
      <c r="E73" t="s">
        <v>37</v>
      </c>
      <c r="F73">
        <v>29</v>
      </c>
      <c r="G73" t="str">
        <f>_xlfn.BITAND(   (LEFT(E73, FIND(CHAR(160),SUBSTITUTE(E73,".",CHAR(160),1))-1)),  (BIN2DEC(MID(REPT("1",F73)&amp;REPT("0",32-F73),1,8))))&amp;"."&amp;_xlfn.BITAND(  (MID(E73, FIND(CHAR(160),SUBSTITUTE(E73,".",CHAR(160),1))+1,FIND(CHAR(160),SUBSTITUTE(E73,".",CHAR(160),2))-FIND(CHAR(160),SUBSTITUTE(E73,".",CHAR(160),1))-1)),  (BIN2DEC(MID(REPT("1",F73)&amp;REPT("0",32-F73),9,8))))&amp;"."&amp;_xlfn.BITAND(  (MID(E73, FIND(CHAR(160),SUBSTITUTE(E73,".",CHAR(160),2))+1,FIND(CHAR(160),SUBSTITUTE(E73,".",CHAR(160),3))-FIND(CHAR(160),SUBSTITUTE(E73,".",CHAR(160),2))-1)),  (BIN2DEC(MID(REPT("1",F73)&amp;REPT("0",32-F73),17,8))))&amp;"."&amp;_xlfn.BITAND(  (MID(E73, FIND(CHAR(160),SUBSTITUTE(E73,".",CHAR(160),3))+1,FIND(CHAR(160),SUBSTITUTE(E73&amp;".",".",CHAR(160),4))-FIND(CHAR(160),SUBSTITUTE(E73,".",CHAR(160),3))-1)),   (BIN2DEC(MID(REPT("1",F73)&amp;REPT("0",32-F73),25,8))))</f>
        <v>192.168.0.80</v>
      </c>
      <c r="H73" t="str">
        <f>BIN2DEC(MID(REPT("1",F73)&amp;REPT("0",32-F73),1,8))&amp;"."&amp;BIN2DEC(MID(REPT("1",F73)&amp;REPT("0",32-F73),9,8))&amp;"."&amp;BIN2DEC(MID(REPT("1",F73)&amp;REPT("0",32-F73),17,8))&amp;"."&amp;BIN2DEC(MID(REPT("1",F73)&amp;REPT("0",32-F73),25,8))</f>
        <v>255.255.255.248</v>
      </c>
      <c r="I73" t="str">
        <f>_xlfn.BITAND(   (LEFT(E73, FIND(CHAR(160),SUBSTITUTE(E73,".",CHAR(160),1))-1)),  (BIN2DEC(MID(REPT("1",F73)&amp;REPT("0",32-F73),1,8))))&amp;"."&amp;_xlfn.BITAND(  (MID(E73, FIND(CHAR(160),SUBSTITUTE(E73,".",CHAR(160),1))+1,FIND(CHAR(160),SUBSTITUTE(E73,".",CHAR(160),2))-FIND(CHAR(160),SUBSTITUTE(E73,".",CHAR(160),1))-1)),  (BIN2DEC(MID(REPT("1",F73)&amp;REPT("0",32-F73),9,8))))&amp;"."&amp;_xlfn.BITAND(  (MID(E73, FIND(CHAR(160),SUBSTITUTE(E73,".",CHAR(160),2))+1,FIND(CHAR(160),SUBSTITUTE(E73,".",CHAR(160),3))-FIND(CHAR(160),SUBSTITUTE(E73,".",CHAR(160),2))-1)),  (BIN2DEC(MID(REPT("1",F73)&amp;REPT("0",32-F73),17,8))))&amp;"."&amp;_xlfn.BITAND(  (MID(E73, FIND(CHAR(160),SUBSTITUTE(E73,".",CHAR(160),3))+1,FIND(CHAR(160),SUBSTITUTE(E73&amp;".",".",CHAR(160),4))-FIND(CHAR(160),SUBSTITUTE(E73,".",CHAR(160),3))-1)),   (BIN2DEC(MID(REPT("1",F73)&amp;REPT("0",32-F73),25,8))))+1</f>
        <v>192.168.0.81</v>
      </c>
      <c r="J73" t="str">
        <f>_xlfn.BITOR(
  (LEFT(E73, FIND(CHAR(160),SUBSTITUTE(E73,".",CHAR(160),1))-1)),
  (255-BIN2DEC(MID(REPT("1",F73)&amp;REPT("0",32-F73),1,8)))
)
&amp;"."&amp;
_xlfn.BITOR(
  (MID(E73, FIND(CHAR(160),SUBSTITUTE(E73,".",CHAR(160),1))+1,FIND(CHAR(160),SUBSTITUTE(E73,".",CHAR(160),2))-FIND(CHAR(160),SUBSTITUTE(E73,".",CHAR(160),1))-1)),
  (255-BIN2DEC(MID(REPT("1",F73)&amp;REPT("0",32-F73),9,8)) )
)
&amp;"."&amp;
_xlfn.BITOR(
  (MID(E73, FIND(CHAR(160),SUBSTITUTE(E73,".",CHAR(160),2))+1,FIND(CHAR(160),SUBSTITUTE(E73,".",CHAR(160),3))-FIND(CHAR(160),SUBSTITUTE(E73,".",CHAR(160),2))-1)),
  (255-BIN2DEC(MID(REPT("1",F73)&amp;REPT("0",32-F73),17,8)))
)
&amp;"."&amp;
_xlfn.BITOR(
  (MID(E73, FIND(CHAR(160),SUBSTITUTE(E73,".",CHAR(160),3))+1,FIND(CHAR(160),SUBSTITUTE(E73&amp;".",".",CHAR(160),4))-FIND(CHAR(160),SUBSTITUTE(E73,".",CHAR(160),3))-1)),
  (255-BIN2DEC(MID(REPT("1",F73)&amp;REPT("0",32-F73),25,8)))
)-1</f>
        <v>192.168.0.86</v>
      </c>
      <c r="K73" cm="1">
        <f t="array" ref="K73">_xlfn.SWITCH(F73, 31,2, 32,1, (2^(32-F73)-2))</f>
        <v>6</v>
      </c>
      <c r="L73" t="str">
        <f>_xlfn.BITOR(
  (LEFT(E73, FIND(CHAR(160),SUBSTITUTE(E73,".",CHAR(160),1))-1)),
  (255-BIN2DEC(MID(REPT("1",F73)&amp;REPT("0",32-F73),1,8)))
)
&amp;"."&amp;
_xlfn.BITOR(
  (MID(E73, FIND(CHAR(160),SUBSTITUTE(E73,".",CHAR(160),1))+1,FIND(CHAR(160),SUBSTITUTE(E73,".",CHAR(160),2))-FIND(CHAR(160),SUBSTITUTE(E73,".",CHAR(160),1))-1)),
  (255-BIN2DEC(MID(REPT("1",F73)&amp;REPT("0",32-F73),9,8)))
)
&amp;"."&amp;
_xlfn.BITOR(
  (MID(E73, FIND(CHAR(160),SUBSTITUTE(E73,".",CHAR(160),2))+1,FIND(CHAR(160),SUBSTITUTE(E73,".",CHAR(160),3))-FIND(CHAR(160),SUBSTITUTE(E73,".",CHAR(160),2))-1)),
  (255-BIN2DEC(MID(REPT("1",F73)&amp;REPT("0",32-F73),17,8)))
)
&amp;"."&amp;
_xlfn.BITOR(
  (MID(E73, FIND(CHAR(160),SUBSTITUTE(E73,".",CHAR(160),3))+1,FIND(CHAR(160),SUBSTITUTE(E73&amp;".",".",CHAR(160),4))-FIND(CHAR(160),SUBSTITUTE(E73,".",CHAR(160),3))-1)),
  (255-BIN2DEC(MID(REPT("1",F73)&amp;REPT("0",32-F73),25,8)))
)</f>
        <v>192.168.0.87</v>
      </c>
      <c r="M73">
        <f>COUNTIF(IPList!F:F,Table1[[#This Row],[Network Address]])</f>
        <v>0</v>
      </c>
      <c r="N73">
        <f>K73-M73</f>
        <v>6</v>
      </c>
    </row>
    <row r="74" spans="1:14" x14ac:dyDescent="0.25">
      <c r="A74" t="s">
        <v>56</v>
      </c>
      <c r="C74">
        <v>1088</v>
      </c>
      <c r="E74" t="s">
        <v>38</v>
      </c>
      <c r="F74">
        <v>29</v>
      </c>
      <c r="G74" t="str">
        <f>_xlfn.BITAND(   (LEFT(E74, FIND(CHAR(160),SUBSTITUTE(E74,".",CHAR(160),1))-1)),  (BIN2DEC(MID(REPT("1",F74)&amp;REPT("0",32-F74),1,8))))&amp;"."&amp;_xlfn.BITAND(  (MID(E74, FIND(CHAR(160),SUBSTITUTE(E74,".",CHAR(160),1))+1,FIND(CHAR(160),SUBSTITUTE(E74,".",CHAR(160),2))-FIND(CHAR(160),SUBSTITUTE(E74,".",CHAR(160),1))-1)),  (BIN2DEC(MID(REPT("1",F74)&amp;REPT("0",32-F74),9,8))))&amp;"."&amp;_xlfn.BITAND(  (MID(E74, FIND(CHAR(160),SUBSTITUTE(E74,".",CHAR(160),2))+1,FIND(CHAR(160),SUBSTITUTE(E74,".",CHAR(160),3))-FIND(CHAR(160),SUBSTITUTE(E74,".",CHAR(160),2))-1)),  (BIN2DEC(MID(REPT("1",F74)&amp;REPT("0",32-F74),17,8))))&amp;"."&amp;_xlfn.BITAND(  (MID(E74, FIND(CHAR(160),SUBSTITUTE(E74,".",CHAR(160),3))+1,FIND(CHAR(160),SUBSTITUTE(E74&amp;".",".",CHAR(160),4))-FIND(CHAR(160),SUBSTITUTE(E74,".",CHAR(160),3))-1)),   (BIN2DEC(MID(REPT("1",F74)&amp;REPT("0",32-F74),25,8))))</f>
        <v>192.168.0.88</v>
      </c>
      <c r="H74" t="str">
        <f>BIN2DEC(MID(REPT("1",F74)&amp;REPT("0",32-F74),1,8))&amp;"."&amp;BIN2DEC(MID(REPT("1",F74)&amp;REPT("0",32-F74),9,8))&amp;"."&amp;BIN2DEC(MID(REPT("1",F74)&amp;REPT("0",32-F74),17,8))&amp;"."&amp;BIN2DEC(MID(REPT("1",F74)&amp;REPT("0",32-F74),25,8))</f>
        <v>255.255.255.248</v>
      </c>
      <c r="I74" t="str">
        <f>_xlfn.BITAND(   (LEFT(E74, FIND(CHAR(160),SUBSTITUTE(E74,".",CHAR(160),1))-1)),  (BIN2DEC(MID(REPT("1",F74)&amp;REPT("0",32-F74),1,8))))&amp;"."&amp;_xlfn.BITAND(  (MID(E74, FIND(CHAR(160),SUBSTITUTE(E74,".",CHAR(160),1))+1,FIND(CHAR(160),SUBSTITUTE(E74,".",CHAR(160),2))-FIND(CHAR(160),SUBSTITUTE(E74,".",CHAR(160),1))-1)),  (BIN2DEC(MID(REPT("1",F74)&amp;REPT("0",32-F74),9,8))))&amp;"."&amp;_xlfn.BITAND(  (MID(E74, FIND(CHAR(160),SUBSTITUTE(E74,".",CHAR(160),2))+1,FIND(CHAR(160),SUBSTITUTE(E74,".",CHAR(160),3))-FIND(CHAR(160),SUBSTITUTE(E74,".",CHAR(160),2))-1)),  (BIN2DEC(MID(REPT("1",F74)&amp;REPT("0",32-F74),17,8))))&amp;"."&amp;_xlfn.BITAND(  (MID(E74, FIND(CHAR(160),SUBSTITUTE(E74,".",CHAR(160),3))+1,FIND(CHAR(160),SUBSTITUTE(E74&amp;".",".",CHAR(160),4))-FIND(CHAR(160),SUBSTITUTE(E74,".",CHAR(160),3))-1)),   (BIN2DEC(MID(REPT("1",F74)&amp;REPT("0",32-F74),25,8))))+1</f>
        <v>192.168.0.89</v>
      </c>
      <c r="J74" t="str">
        <f>_xlfn.BITOR(
  (LEFT(E74, FIND(CHAR(160),SUBSTITUTE(E74,".",CHAR(160),1))-1)),
  (255-BIN2DEC(MID(REPT("1",F74)&amp;REPT("0",32-F74),1,8)))
)
&amp;"."&amp;
_xlfn.BITOR(
  (MID(E74, FIND(CHAR(160),SUBSTITUTE(E74,".",CHAR(160),1))+1,FIND(CHAR(160),SUBSTITUTE(E74,".",CHAR(160),2))-FIND(CHAR(160),SUBSTITUTE(E74,".",CHAR(160),1))-1)),
  (255-BIN2DEC(MID(REPT("1",F74)&amp;REPT("0",32-F74),9,8)) )
)
&amp;"."&amp;
_xlfn.BITOR(
  (MID(E74, FIND(CHAR(160),SUBSTITUTE(E74,".",CHAR(160),2))+1,FIND(CHAR(160),SUBSTITUTE(E74,".",CHAR(160),3))-FIND(CHAR(160),SUBSTITUTE(E74,".",CHAR(160),2))-1)),
  (255-BIN2DEC(MID(REPT("1",F74)&amp;REPT("0",32-F74),17,8)))
)
&amp;"."&amp;
_xlfn.BITOR(
  (MID(E74, FIND(CHAR(160),SUBSTITUTE(E74,".",CHAR(160),3))+1,FIND(CHAR(160),SUBSTITUTE(E74&amp;".",".",CHAR(160),4))-FIND(CHAR(160),SUBSTITUTE(E74,".",CHAR(160),3))-1)),
  (255-BIN2DEC(MID(REPT("1",F74)&amp;REPT("0",32-F74),25,8)))
)-1</f>
        <v>192.168.0.94</v>
      </c>
      <c r="K74" cm="1">
        <f t="array" ref="K74">_xlfn.SWITCH(F74, 31,2, 32,1, (2^(32-F74)-2))</f>
        <v>6</v>
      </c>
      <c r="L74" t="str">
        <f>_xlfn.BITOR(
  (LEFT(E74, FIND(CHAR(160),SUBSTITUTE(E74,".",CHAR(160),1))-1)),
  (255-BIN2DEC(MID(REPT("1",F74)&amp;REPT("0",32-F74),1,8)))
)
&amp;"."&amp;
_xlfn.BITOR(
  (MID(E74, FIND(CHAR(160),SUBSTITUTE(E74,".",CHAR(160),1))+1,FIND(CHAR(160),SUBSTITUTE(E74,".",CHAR(160),2))-FIND(CHAR(160),SUBSTITUTE(E74,".",CHAR(160),1))-1)),
  (255-BIN2DEC(MID(REPT("1",F74)&amp;REPT("0",32-F74),9,8)))
)
&amp;"."&amp;
_xlfn.BITOR(
  (MID(E74, FIND(CHAR(160),SUBSTITUTE(E74,".",CHAR(160),2))+1,FIND(CHAR(160),SUBSTITUTE(E74,".",CHAR(160),3))-FIND(CHAR(160),SUBSTITUTE(E74,".",CHAR(160),2))-1)),
  (255-BIN2DEC(MID(REPT("1",F74)&amp;REPT("0",32-F74),17,8)))
)
&amp;"."&amp;
_xlfn.BITOR(
  (MID(E74, FIND(CHAR(160),SUBSTITUTE(E74,".",CHAR(160),3))+1,FIND(CHAR(160),SUBSTITUTE(E74&amp;".",".",CHAR(160),4))-FIND(CHAR(160),SUBSTITUTE(E74,".",CHAR(160),3))-1)),
  (255-BIN2DEC(MID(REPT("1",F74)&amp;REPT("0",32-F74),25,8)))
)</f>
        <v>192.168.0.95</v>
      </c>
      <c r="M74">
        <f>COUNTIF(IPList!F:F,Table1[[#This Row],[Network Address]])</f>
        <v>0</v>
      </c>
      <c r="N74">
        <f>K74-M74</f>
        <v>6</v>
      </c>
    </row>
    <row r="75" spans="1:14" x14ac:dyDescent="0.25">
      <c r="A75" t="s">
        <v>56</v>
      </c>
      <c r="C75">
        <v>1096</v>
      </c>
      <c r="E75" t="s">
        <v>39</v>
      </c>
      <c r="F75">
        <v>29</v>
      </c>
      <c r="G75" t="str">
        <f>_xlfn.BITAND(   (LEFT(E75, FIND(CHAR(160),SUBSTITUTE(E75,".",CHAR(160),1))-1)),  (BIN2DEC(MID(REPT("1",F75)&amp;REPT("0",32-F75),1,8))))&amp;"."&amp;_xlfn.BITAND(  (MID(E75, FIND(CHAR(160),SUBSTITUTE(E75,".",CHAR(160),1))+1,FIND(CHAR(160),SUBSTITUTE(E75,".",CHAR(160),2))-FIND(CHAR(160),SUBSTITUTE(E75,".",CHAR(160),1))-1)),  (BIN2DEC(MID(REPT("1",F75)&amp;REPT("0",32-F75),9,8))))&amp;"."&amp;_xlfn.BITAND(  (MID(E75, FIND(CHAR(160),SUBSTITUTE(E75,".",CHAR(160),2))+1,FIND(CHAR(160),SUBSTITUTE(E75,".",CHAR(160),3))-FIND(CHAR(160),SUBSTITUTE(E75,".",CHAR(160),2))-1)),  (BIN2DEC(MID(REPT("1",F75)&amp;REPT("0",32-F75),17,8))))&amp;"."&amp;_xlfn.BITAND(  (MID(E75, FIND(CHAR(160),SUBSTITUTE(E75,".",CHAR(160),3))+1,FIND(CHAR(160),SUBSTITUTE(E75&amp;".",".",CHAR(160),4))-FIND(CHAR(160),SUBSTITUTE(E75,".",CHAR(160),3))-1)),   (BIN2DEC(MID(REPT("1",F75)&amp;REPT("0",32-F75),25,8))))</f>
        <v>192.168.0.96</v>
      </c>
      <c r="H75" t="str">
        <f>BIN2DEC(MID(REPT("1",F75)&amp;REPT("0",32-F75),1,8))&amp;"."&amp;BIN2DEC(MID(REPT("1",F75)&amp;REPT("0",32-F75),9,8))&amp;"."&amp;BIN2DEC(MID(REPT("1",F75)&amp;REPT("0",32-F75),17,8))&amp;"."&amp;BIN2DEC(MID(REPT("1",F75)&amp;REPT("0",32-F75),25,8))</f>
        <v>255.255.255.248</v>
      </c>
      <c r="I75" t="str">
        <f>_xlfn.BITAND(   (LEFT(E75, FIND(CHAR(160),SUBSTITUTE(E75,".",CHAR(160),1))-1)),  (BIN2DEC(MID(REPT("1",F75)&amp;REPT("0",32-F75),1,8))))&amp;"."&amp;_xlfn.BITAND(  (MID(E75, FIND(CHAR(160),SUBSTITUTE(E75,".",CHAR(160),1))+1,FIND(CHAR(160),SUBSTITUTE(E75,".",CHAR(160),2))-FIND(CHAR(160),SUBSTITUTE(E75,".",CHAR(160),1))-1)),  (BIN2DEC(MID(REPT("1",F75)&amp;REPT("0",32-F75),9,8))))&amp;"."&amp;_xlfn.BITAND(  (MID(E75, FIND(CHAR(160),SUBSTITUTE(E75,".",CHAR(160),2))+1,FIND(CHAR(160),SUBSTITUTE(E75,".",CHAR(160),3))-FIND(CHAR(160),SUBSTITUTE(E75,".",CHAR(160),2))-1)),  (BIN2DEC(MID(REPT("1",F75)&amp;REPT("0",32-F75),17,8))))&amp;"."&amp;_xlfn.BITAND(  (MID(E75, FIND(CHAR(160),SUBSTITUTE(E75,".",CHAR(160),3))+1,FIND(CHAR(160),SUBSTITUTE(E75&amp;".",".",CHAR(160),4))-FIND(CHAR(160),SUBSTITUTE(E75,".",CHAR(160),3))-1)),   (BIN2DEC(MID(REPT("1",F75)&amp;REPT("0",32-F75),25,8))))+1</f>
        <v>192.168.0.97</v>
      </c>
      <c r="J75" t="str">
        <f>_xlfn.BITOR(
  (LEFT(E75, FIND(CHAR(160),SUBSTITUTE(E75,".",CHAR(160),1))-1)),
  (255-BIN2DEC(MID(REPT("1",F75)&amp;REPT("0",32-F75),1,8)))
)
&amp;"."&amp;
_xlfn.BITOR(
  (MID(E75, FIND(CHAR(160),SUBSTITUTE(E75,".",CHAR(160),1))+1,FIND(CHAR(160),SUBSTITUTE(E75,".",CHAR(160),2))-FIND(CHAR(160),SUBSTITUTE(E75,".",CHAR(160),1))-1)),
  (255-BIN2DEC(MID(REPT("1",F75)&amp;REPT("0",32-F75),9,8)) )
)
&amp;"."&amp;
_xlfn.BITOR(
  (MID(E75, FIND(CHAR(160),SUBSTITUTE(E75,".",CHAR(160),2))+1,FIND(CHAR(160),SUBSTITUTE(E75,".",CHAR(160),3))-FIND(CHAR(160),SUBSTITUTE(E75,".",CHAR(160),2))-1)),
  (255-BIN2DEC(MID(REPT("1",F75)&amp;REPT("0",32-F75),17,8)))
)
&amp;"."&amp;
_xlfn.BITOR(
  (MID(E75, FIND(CHAR(160),SUBSTITUTE(E75,".",CHAR(160),3))+1,FIND(CHAR(160),SUBSTITUTE(E75&amp;".",".",CHAR(160),4))-FIND(CHAR(160),SUBSTITUTE(E75,".",CHAR(160),3))-1)),
  (255-BIN2DEC(MID(REPT("1",F75)&amp;REPT("0",32-F75),25,8)))
)-1</f>
        <v>192.168.0.102</v>
      </c>
      <c r="K75" cm="1">
        <f t="array" ref="K75">_xlfn.SWITCH(F75, 31,2, 32,1, (2^(32-F75)-2))</f>
        <v>6</v>
      </c>
      <c r="L75" t="str">
        <f>_xlfn.BITOR(
  (LEFT(E75, FIND(CHAR(160),SUBSTITUTE(E75,".",CHAR(160),1))-1)),
  (255-BIN2DEC(MID(REPT("1",F75)&amp;REPT("0",32-F75),1,8)))
)
&amp;"."&amp;
_xlfn.BITOR(
  (MID(E75, FIND(CHAR(160),SUBSTITUTE(E75,".",CHAR(160),1))+1,FIND(CHAR(160),SUBSTITUTE(E75,".",CHAR(160),2))-FIND(CHAR(160),SUBSTITUTE(E75,".",CHAR(160),1))-1)),
  (255-BIN2DEC(MID(REPT("1",F75)&amp;REPT("0",32-F75),9,8)))
)
&amp;"."&amp;
_xlfn.BITOR(
  (MID(E75, FIND(CHAR(160),SUBSTITUTE(E75,".",CHAR(160),2))+1,FIND(CHAR(160),SUBSTITUTE(E75,".",CHAR(160),3))-FIND(CHAR(160),SUBSTITUTE(E75,".",CHAR(160),2))-1)),
  (255-BIN2DEC(MID(REPT("1",F75)&amp;REPT("0",32-F75),17,8)))
)
&amp;"."&amp;
_xlfn.BITOR(
  (MID(E75, FIND(CHAR(160),SUBSTITUTE(E75,".",CHAR(160),3))+1,FIND(CHAR(160),SUBSTITUTE(E75&amp;".",".",CHAR(160),4))-FIND(CHAR(160),SUBSTITUTE(E75,".",CHAR(160),3))-1)),
  (255-BIN2DEC(MID(REPT("1",F75)&amp;REPT("0",32-F75),25,8)))
)</f>
        <v>192.168.0.103</v>
      </c>
      <c r="M75">
        <f>COUNTIF(IPList!F:F,Table1[[#This Row],[Network Address]])</f>
        <v>0</v>
      </c>
      <c r="N75">
        <f>K75-M75</f>
        <v>6</v>
      </c>
    </row>
    <row r="76" spans="1:14" x14ac:dyDescent="0.25">
      <c r="A76" t="s">
        <v>56</v>
      </c>
      <c r="C76">
        <v>1104</v>
      </c>
      <c r="E76" t="s">
        <v>40</v>
      </c>
      <c r="F76">
        <v>29</v>
      </c>
      <c r="G76" t="str">
        <f>_xlfn.BITAND(   (LEFT(E76, FIND(CHAR(160),SUBSTITUTE(E76,".",CHAR(160),1))-1)),  (BIN2DEC(MID(REPT("1",F76)&amp;REPT("0",32-F76),1,8))))&amp;"."&amp;_xlfn.BITAND(  (MID(E76, FIND(CHAR(160),SUBSTITUTE(E76,".",CHAR(160),1))+1,FIND(CHAR(160),SUBSTITUTE(E76,".",CHAR(160),2))-FIND(CHAR(160),SUBSTITUTE(E76,".",CHAR(160),1))-1)),  (BIN2DEC(MID(REPT("1",F76)&amp;REPT("0",32-F76),9,8))))&amp;"."&amp;_xlfn.BITAND(  (MID(E76, FIND(CHAR(160),SUBSTITUTE(E76,".",CHAR(160),2))+1,FIND(CHAR(160),SUBSTITUTE(E76,".",CHAR(160),3))-FIND(CHAR(160),SUBSTITUTE(E76,".",CHAR(160),2))-1)),  (BIN2DEC(MID(REPT("1",F76)&amp;REPT("0",32-F76),17,8))))&amp;"."&amp;_xlfn.BITAND(  (MID(E76, FIND(CHAR(160),SUBSTITUTE(E76,".",CHAR(160),3))+1,FIND(CHAR(160),SUBSTITUTE(E76&amp;".",".",CHAR(160),4))-FIND(CHAR(160),SUBSTITUTE(E76,".",CHAR(160),3))-1)),   (BIN2DEC(MID(REPT("1",F76)&amp;REPT("0",32-F76),25,8))))</f>
        <v>192.168.0.104</v>
      </c>
      <c r="H76" t="str">
        <f>BIN2DEC(MID(REPT("1",F76)&amp;REPT("0",32-F76),1,8))&amp;"."&amp;BIN2DEC(MID(REPT("1",F76)&amp;REPT("0",32-F76),9,8))&amp;"."&amp;BIN2DEC(MID(REPT("1",F76)&amp;REPT("0",32-F76),17,8))&amp;"."&amp;BIN2DEC(MID(REPT("1",F76)&amp;REPT("0",32-F76),25,8))</f>
        <v>255.255.255.248</v>
      </c>
      <c r="I76" t="str">
        <f>_xlfn.BITAND(   (LEFT(E76, FIND(CHAR(160),SUBSTITUTE(E76,".",CHAR(160),1))-1)),  (BIN2DEC(MID(REPT("1",F76)&amp;REPT("0",32-F76),1,8))))&amp;"."&amp;_xlfn.BITAND(  (MID(E76, FIND(CHAR(160),SUBSTITUTE(E76,".",CHAR(160),1))+1,FIND(CHAR(160),SUBSTITUTE(E76,".",CHAR(160),2))-FIND(CHAR(160),SUBSTITUTE(E76,".",CHAR(160),1))-1)),  (BIN2DEC(MID(REPT("1",F76)&amp;REPT("0",32-F76),9,8))))&amp;"."&amp;_xlfn.BITAND(  (MID(E76, FIND(CHAR(160),SUBSTITUTE(E76,".",CHAR(160),2))+1,FIND(CHAR(160),SUBSTITUTE(E76,".",CHAR(160),3))-FIND(CHAR(160),SUBSTITUTE(E76,".",CHAR(160),2))-1)),  (BIN2DEC(MID(REPT("1",F76)&amp;REPT("0",32-F76),17,8))))&amp;"."&amp;_xlfn.BITAND(  (MID(E76, FIND(CHAR(160),SUBSTITUTE(E76,".",CHAR(160),3))+1,FIND(CHAR(160),SUBSTITUTE(E76&amp;".",".",CHAR(160),4))-FIND(CHAR(160),SUBSTITUTE(E76,".",CHAR(160),3))-1)),   (BIN2DEC(MID(REPT("1",F76)&amp;REPT("0",32-F76),25,8))))+1</f>
        <v>192.168.0.105</v>
      </c>
      <c r="J76" t="str">
        <f>_xlfn.BITOR(
  (LEFT(E76, FIND(CHAR(160),SUBSTITUTE(E76,".",CHAR(160),1))-1)),
  (255-BIN2DEC(MID(REPT("1",F76)&amp;REPT("0",32-F76),1,8)))
)
&amp;"."&amp;
_xlfn.BITOR(
  (MID(E76, FIND(CHAR(160),SUBSTITUTE(E76,".",CHAR(160),1))+1,FIND(CHAR(160),SUBSTITUTE(E76,".",CHAR(160),2))-FIND(CHAR(160),SUBSTITUTE(E76,".",CHAR(160),1))-1)),
  (255-BIN2DEC(MID(REPT("1",F76)&amp;REPT("0",32-F76),9,8)) )
)
&amp;"."&amp;
_xlfn.BITOR(
  (MID(E76, FIND(CHAR(160),SUBSTITUTE(E76,".",CHAR(160),2))+1,FIND(CHAR(160),SUBSTITUTE(E76,".",CHAR(160),3))-FIND(CHAR(160),SUBSTITUTE(E76,".",CHAR(160),2))-1)),
  (255-BIN2DEC(MID(REPT("1",F76)&amp;REPT("0",32-F76),17,8)))
)
&amp;"."&amp;
_xlfn.BITOR(
  (MID(E76, FIND(CHAR(160),SUBSTITUTE(E76,".",CHAR(160),3))+1,FIND(CHAR(160),SUBSTITUTE(E76&amp;".",".",CHAR(160),4))-FIND(CHAR(160),SUBSTITUTE(E76,".",CHAR(160),3))-1)),
  (255-BIN2DEC(MID(REPT("1",F76)&amp;REPT("0",32-F76),25,8)))
)-1</f>
        <v>192.168.0.110</v>
      </c>
      <c r="K76" cm="1">
        <f t="array" ref="K76">_xlfn.SWITCH(F76, 31,2, 32,1, (2^(32-F76)-2))</f>
        <v>6</v>
      </c>
      <c r="L76" t="str">
        <f>_xlfn.BITOR(
  (LEFT(E76, FIND(CHAR(160),SUBSTITUTE(E76,".",CHAR(160),1))-1)),
  (255-BIN2DEC(MID(REPT("1",F76)&amp;REPT("0",32-F76),1,8)))
)
&amp;"."&amp;
_xlfn.BITOR(
  (MID(E76, FIND(CHAR(160),SUBSTITUTE(E76,".",CHAR(160),1))+1,FIND(CHAR(160),SUBSTITUTE(E76,".",CHAR(160),2))-FIND(CHAR(160),SUBSTITUTE(E76,".",CHAR(160),1))-1)),
  (255-BIN2DEC(MID(REPT("1",F76)&amp;REPT("0",32-F76),9,8)))
)
&amp;"."&amp;
_xlfn.BITOR(
  (MID(E76, FIND(CHAR(160),SUBSTITUTE(E76,".",CHAR(160),2))+1,FIND(CHAR(160),SUBSTITUTE(E76,".",CHAR(160),3))-FIND(CHAR(160),SUBSTITUTE(E76,".",CHAR(160),2))-1)),
  (255-BIN2DEC(MID(REPT("1",F76)&amp;REPT("0",32-F76),17,8)))
)
&amp;"."&amp;
_xlfn.BITOR(
  (MID(E76, FIND(CHAR(160),SUBSTITUTE(E76,".",CHAR(160),3))+1,FIND(CHAR(160),SUBSTITUTE(E76&amp;".",".",CHAR(160),4))-FIND(CHAR(160),SUBSTITUTE(E76,".",CHAR(160),3))-1)),
  (255-BIN2DEC(MID(REPT("1",F76)&amp;REPT("0",32-F76),25,8)))
)</f>
        <v>192.168.0.111</v>
      </c>
      <c r="M76">
        <f>COUNTIF(IPList!F:F,Table1[[#This Row],[Network Address]])</f>
        <v>0</v>
      </c>
      <c r="N76">
        <f>K76-M76</f>
        <v>6</v>
      </c>
    </row>
    <row r="77" spans="1:14" x14ac:dyDescent="0.25">
      <c r="A77" t="s">
        <v>56</v>
      </c>
      <c r="C77">
        <v>1112</v>
      </c>
      <c r="E77" t="s">
        <v>41</v>
      </c>
      <c r="F77">
        <v>29</v>
      </c>
      <c r="G77" t="str">
        <f>_xlfn.BITAND(   (LEFT(E77, FIND(CHAR(160),SUBSTITUTE(E77,".",CHAR(160),1))-1)),  (BIN2DEC(MID(REPT("1",F77)&amp;REPT("0",32-F77),1,8))))&amp;"."&amp;_xlfn.BITAND(  (MID(E77, FIND(CHAR(160),SUBSTITUTE(E77,".",CHAR(160),1))+1,FIND(CHAR(160),SUBSTITUTE(E77,".",CHAR(160),2))-FIND(CHAR(160),SUBSTITUTE(E77,".",CHAR(160),1))-1)),  (BIN2DEC(MID(REPT("1",F77)&amp;REPT("0",32-F77),9,8))))&amp;"."&amp;_xlfn.BITAND(  (MID(E77, FIND(CHAR(160),SUBSTITUTE(E77,".",CHAR(160),2))+1,FIND(CHAR(160),SUBSTITUTE(E77,".",CHAR(160),3))-FIND(CHAR(160),SUBSTITUTE(E77,".",CHAR(160),2))-1)),  (BIN2DEC(MID(REPT("1",F77)&amp;REPT("0",32-F77),17,8))))&amp;"."&amp;_xlfn.BITAND(  (MID(E77, FIND(CHAR(160),SUBSTITUTE(E77,".",CHAR(160),3))+1,FIND(CHAR(160),SUBSTITUTE(E77&amp;".",".",CHAR(160),4))-FIND(CHAR(160),SUBSTITUTE(E77,".",CHAR(160),3))-1)),   (BIN2DEC(MID(REPT("1",F77)&amp;REPT("0",32-F77),25,8))))</f>
        <v>192.168.0.112</v>
      </c>
      <c r="H77" t="str">
        <f>BIN2DEC(MID(REPT("1",F77)&amp;REPT("0",32-F77),1,8))&amp;"."&amp;BIN2DEC(MID(REPT("1",F77)&amp;REPT("0",32-F77),9,8))&amp;"."&amp;BIN2DEC(MID(REPT("1",F77)&amp;REPT("0",32-F77),17,8))&amp;"."&amp;BIN2DEC(MID(REPT("1",F77)&amp;REPT("0",32-F77),25,8))</f>
        <v>255.255.255.248</v>
      </c>
      <c r="I77" t="str">
        <f>_xlfn.BITAND(   (LEFT(E77, FIND(CHAR(160),SUBSTITUTE(E77,".",CHAR(160),1))-1)),  (BIN2DEC(MID(REPT("1",F77)&amp;REPT("0",32-F77),1,8))))&amp;"."&amp;_xlfn.BITAND(  (MID(E77, FIND(CHAR(160),SUBSTITUTE(E77,".",CHAR(160),1))+1,FIND(CHAR(160),SUBSTITUTE(E77,".",CHAR(160),2))-FIND(CHAR(160),SUBSTITUTE(E77,".",CHAR(160),1))-1)),  (BIN2DEC(MID(REPT("1",F77)&amp;REPT("0",32-F77),9,8))))&amp;"."&amp;_xlfn.BITAND(  (MID(E77, FIND(CHAR(160),SUBSTITUTE(E77,".",CHAR(160),2))+1,FIND(CHAR(160),SUBSTITUTE(E77,".",CHAR(160),3))-FIND(CHAR(160),SUBSTITUTE(E77,".",CHAR(160),2))-1)),  (BIN2DEC(MID(REPT("1",F77)&amp;REPT("0",32-F77),17,8))))&amp;"."&amp;_xlfn.BITAND(  (MID(E77, FIND(CHAR(160),SUBSTITUTE(E77,".",CHAR(160),3))+1,FIND(CHAR(160),SUBSTITUTE(E77&amp;".",".",CHAR(160),4))-FIND(CHAR(160),SUBSTITUTE(E77,".",CHAR(160),3))-1)),   (BIN2DEC(MID(REPT("1",F77)&amp;REPT("0",32-F77),25,8))))+1</f>
        <v>192.168.0.113</v>
      </c>
      <c r="J77" t="str">
        <f>_xlfn.BITOR(
  (LEFT(E77, FIND(CHAR(160),SUBSTITUTE(E77,".",CHAR(160),1))-1)),
  (255-BIN2DEC(MID(REPT("1",F77)&amp;REPT("0",32-F77),1,8)))
)
&amp;"."&amp;
_xlfn.BITOR(
  (MID(E77, FIND(CHAR(160),SUBSTITUTE(E77,".",CHAR(160),1))+1,FIND(CHAR(160),SUBSTITUTE(E77,".",CHAR(160),2))-FIND(CHAR(160),SUBSTITUTE(E77,".",CHAR(160),1))-1)),
  (255-BIN2DEC(MID(REPT("1",F77)&amp;REPT("0",32-F77),9,8)) )
)
&amp;"."&amp;
_xlfn.BITOR(
  (MID(E77, FIND(CHAR(160),SUBSTITUTE(E77,".",CHAR(160),2))+1,FIND(CHAR(160),SUBSTITUTE(E77,".",CHAR(160),3))-FIND(CHAR(160),SUBSTITUTE(E77,".",CHAR(160),2))-1)),
  (255-BIN2DEC(MID(REPT("1",F77)&amp;REPT("0",32-F77),17,8)))
)
&amp;"."&amp;
_xlfn.BITOR(
  (MID(E77, FIND(CHAR(160),SUBSTITUTE(E77,".",CHAR(160),3))+1,FIND(CHAR(160),SUBSTITUTE(E77&amp;".",".",CHAR(160),4))-FIND(CHAR(160),SUBSTITUTE(E77,".",CHAR(160),3))-1)),
  (255-BIN2DEC(MID(REPT("1",F77)&amp;REPT("0",32-F77),25,8)))
)-1</f>
        <v>192.168.0.118</v>
      </c>
      <c r="K77" cm="1">
        <f t="array" ref="K77">_xlfn.SWITCH(F77, 31,2, 32,1, (2^(32-F77)-2))</f>
        <v>6</v>
      </c>
      <c r="L77" t="str">
        <f>_xlfn.BITOR(
  (LEFT(E77, FIND(CHAR(160),SUBSTITUTE(E77,".",CHAR(160),1))-1)),
  (255-BIN2DEC(MID(REPT("1",F77)&amp;REPT("0",32-F77),1,8)))
)
&amp;"."&amp;
_xlfn.BITOR(
  (MID(E77, FIND(CHAR(160),SUBSTITUTE(E77,".",CHAR(160),1))+1,FIND(CHAR(160),SUBSTITUTE(E77,".",CHAR(160),2))-FIND(CHAR(160),SUBSTITUTE(E77,".",CHAR(160),1))-1)),
  (255-BIN2DEC(MID(REPT("1",F77)&amp;REPT("0",32-F77),9,8)))
)
&amp;"."&amp;
_xlfn.BITOR(
  (MID(E77, FIND(CHAR(160),SUBSTITUTE(E77,".",CHAR(160),2))+1,FIND(CHAR(160),SUBSTITUTE(E77,".",CHAR(160),3))-FIND(CHAR(160),SUBSTITUTE(E77,".",CHAR(160),2))-1)),
  (255-BIN2DEC(MID(REPT("1",F77)&amp;REPT("0",32-F77),17,8)))
)
&amp;"."&amp;
_xlfn.BITOR(
  (MID(E77, FIND(CHAR(160),SUBSTITUTE(E77,".",CHAR(160),3))+1,FIND(CHAR(160),SUBSTITUTE(E77&amp;".",".",CHAR(160),4))-FIND(CHAR(160),SUBSTITUTE(E77,".",CHAR(160),3))-1)),
  (255-BIN2DEC(MID(REPT("1",F77)&amp;REPT("0",32-F77),25,8)))
)</f>
        <v>192.168.0.119</v>
      </c>
      <c r="M77">
        <f>COUNTIF(IPList!F:F,Table1[[#This Row],[Network Address]])</f>
        <v>0</v>
      </c>
      <c r="N77">
        <f>K77-M77</f>
        <v>6</v>
      </c>
    </row>
    <row r="78" spans="1:14" x14ac:dyDescent="0.25">
      <c r="A78" t="s">
        <v>56</v>
      </c>
      <c r="C78">
        <v>1120</v>
      </c>
      <c r="E78" t="s">
        <v>42</v>
      </c>
      <c r="F78">
        <v>29</v>
      </c>
      <c r="G78" t="str">
        <f>_xlfn.BITAND(   (LEFT(E78, FIND(CHAR(160),SUBSTITUTE(E78,".",CHAR(160),1))-1)),  (BIN2DEC(MID(REPT("1",F78)&amp;REPT("0",32-F78),1,8))))&amp;"."&amp;_xlfn.BITAND(  (MID(E78, FIND(CHAR(160),SUBSTITUTE(E78,".",CHAR(160),1))+1,FIND(CHAR(160),SUBSTITUTE(E78,".",CHAR(160),2))-FIND(CHAR(160),SUBSTITUTE(E78,".",CHAR(160),1))-1)),  (BIN2DEC(MID(REPT("1",F78)&amp;REPT("0",32-F78),9,8))))&amp;"."&amp;_xlfn.BITAND(  (MID(E78, FIND(CHAR(160),SUBSTITUTE(E78,".",CHAR(160),2))+1,FIND(CHAR(160),SUBSTITUTE(E78,".",CHAR(160),3))-FIND(CHAR(160),SUBSTITUTE(E78,".",CHAR(160),2))-1)),  (BIN2DEC(MID(REPT("1",F78)&amp;REPT("0",32-F78),17,8))))&amp;"."&amp;_xlfn.BITAND(  (MID(E78, FIND(CHAR(160),SUBSTITUTE(E78,".",CHAR(160),3))+1,FIND(CHAR(160),SUBSTITUTE(E78&amp;".",".",CHAR(160),4))-FIND(CHAR(160),SUBSTITUTE(E78,".",CHAR(160),3))-1)),   (BIN2DEC(MID(REPT("1",F78)&amp;REPT("0",32-F78),25,8))))</f>
        <v>192.168.0.120</v>
      </c>
      <c r="H78" t="str">
        <f>BIN2DEC(MID(REPT("1",F78)&amp;REPT("0",32-F78),1,8))&amp;"."&amp;BIN2DEC(MID(REPT("1",F78)&amp;REPT("0",32-F78),9,8))&amp;"."&amp;BIN2DEC(MID(REPT("1",F78)&amp;REPT("0",32-F78),17,8))&amp;"."&amp;BIN2DEC(MID(REPT("1",F78)&amp;REPT("0",32-F78),25,8))</f>
        <v>255.255.255.248</v>
      </c>
      <c r="I78" t="str">
        <f>_xlfn.BITAND(   (LEFT(E78, FIND(CHAR(160),SUBSTITUTE(E78,".",CHAR(160),1))-1)),  (BIN2DEC(MID(REPT("1",F78)&amp;REPT("0",32-F78),1,8))))&amp;"."&amp;_xlfn.BITAND(  (MID(E78, FIND(CHAR(160),SUBSTITUTE(E78,".",CHAR(160),1))+1,FIND(CHAR(160),SUBSTITUTE(E78,".",CHAR(160),2))-FIND(CHAR(160),SUBSTITUTE(E78,".",CHAR(160),1))-1)),  (BIN2DEC(MID(REPT("1",F78)&amp;REPT("0",32-F78),9,8))))&amp;"."&amp;_xlfn.BITAND(  (MID(E78, FIND(CHAR(160),SUBSTITUTE(E78,".",CHAR(160),2))+1,FIND(CHAR(160),SUBSTITUTE(E78,".",CHAR(160),3))-FIND(CHAR(160),SUBSTITUTE(E78,".",CHAR(160),2))-1)),  (BIN2DEC(MID(REPT("1",F78)&amp;REPT("0",32-F78),17,8))))&amp;"."&amp;_xlfn.BITAND(  (MID(E78, FIND(CHAR(160),SUBSTITUTE(E78,".",CHAR(160),3))+1,FIND(CHAR(160),SUBSTITUTE(E78&amp;".",".",CHAR(160),4))-FIND(CHAR(160),SUBSTITUTE(E78,".",CHAR(160),3))-1)),   (BIN2DEC(MID(REPT("1",F78)&amp;REPT("0",32-F78),25,8))))+1</f>
        <v>192.168.0.121</v>
      </c>
      <c r="J78" t="str">
        <f>_xlfn.BITOR(
  (LEFT(E78, FIND(CHAR(160),SUBSTITUTE(E78,".",CHAR(160),1))-1)),
  (255-BIN2DEC(MID(REPT("1",F78)&amp;REPT("0",32-F78),1,8)))
)
&amp;"."&amp;
_xlfn.BITOR(
  (MID(E78, FIND(CHAR(160),SUBSTITUTE(E78,".",CHAR(160),1))+1,FIND(CHAR(160),SUBSTITUTE(E78,".",CHAR(160),2))-FIND(CHAR(160),SUBSTITUTE(E78,".",CHAR(160),1))-1)),
  (255-BIN2DEC(MID(REPT("1",F78)&amp;REPT("0",32-F78),9,8)) )
)
&amp;"."&amp;
_xlfn.BITOR(
  (MID(E78, FIND(CHAR(160),SUBSTITUTE(E78,".",CHAR(160),2))+1,FIND(CHAR(160),SUBSTITUTE(E78,".",CHAR(160),3))-FIND(CHAR(160),SUBSTITUTE(E78,".",CHAR(160),2))-1)),
  (255-BIN2DEC(MID(REPT("1",F78)&amp;REPT("0",32-F78),17,8)))
)
&amp;"."&amp;
_xlfn.BITOR(
  (MID(E78, FIND(CHAR(160),SUBSTITUTE(E78,".",CHAR(160),3))+1,FIND(CHAR(160),SUBSTITUTE(E78&amp;".",".",CHAR(160),4))-FIND(CHAR(160),SUBSTITUTE(E78,".",CHAR(160),3))-1)),
  (255-BIN2DEC(MID(REPT("1",F78)&amp;REPT("0",32-F78),25,8)))
)-1</f>
        <v>192.168.0.126</v>
      </c>
      <c r="K78" cm="1">
        <f t="array" ref="K78">_xlfn.SWITCH(F78, 31,2, 32,1, (2^(32-F78)-2))</f>
        <v>6</v>
      </c>
      <c r="L78" t="str">
        <f>_xlfn.BITOR(
  (LEFT(E78, FIND(CHAR(160),SUBSTITUTE(E78,".",CHAR(160),1))-1)),
  (255-BIN2DEC(MID(REPT("1",F78)&amp;REPT("0",32-F78),1,8)))
)
&amp;"."&amp;
_xlfn.BITOR(
  (MID(E78, FIND(CHAR(160),SUBSTITUTE(E78,".",CHAR(160),1))+1,FIND(CHAR(160),SUBSTITUTE(E78,".",CHAR(160),2))-FIND(CHAR(160),SUBSTITUTE(E78,".",CHAR(160),1))-1)),
  (255-BIN2DEC(MID(REPT("1",F78)&amp;REPT("0",32-F78),9,8)))
)
&amp;"."&amp;
_xlfn.BITOR(
  (MID(E78, FIND(CHAR(160),SUBSTITUTE(E78,".",CHAR(160),2))+1,FIND(CHAR(160),SUBSTITUTE(E78,".",CHAR(160),3))-FIND(CHAR(160),SUBSTITUTE(E78,".",CHAR(160),2))-1)),
  (255-BIN2DEC(MID(REPT("1",F78)&amp;REPT("0",32-F78),17,8)))
)
&amp;"."&amp;
_xlfn.BITOR(
  (MID(E78, FIND(CHAR(160),SUBSTITUTE(E78,".",CHAR(160),3))+1,FIND(CHAR(160),SUBSTITUTE(E78&amp;".",".",CHAR(160),4))-FIND(CHAR(160),SUBSTITUTE(E78,".",CHAR(160),3))-1)),
  (255-BIN2DEC(MID(REPT("1",F78)&amp;REPT("0",32-F78),25,8)))
)</f>
        <v>192.168.0.127</v>
      </c>
      <c r="M78">
        <f>COUNTIF(IPList!F:F,Table1[[#This Row],[Network Address]])</f>
        <v>0</v>
      </c>
      <c r="N78">
        <f>K78-M78</f>
        <v>6</v>
      </c>
    </row>
    <row r="79" spans="1:14" x14ac:dyDescent="0.25">
      <c r="A79" t="s">
        <v>56</v>
      </c>
      <c r="C79">
        <v>1128</v>
      </c>
      <c r="E79" t="s">
        <v>14</v>
      </c>
      <c r="F79">
        <v>29</v>
      </c>
      <c r="G79" t="str">
        <f>_xlfn.BITAND(   (LEFT(E79, FIND(CHAR(160),SUBSTITUTE(E79,".",CHAR(160),1))-1)),  (BIN2DEC(MID(REPT("1",F79)&amp;REPT("0",32-F79),1,8))))&amp;"."&amp;_xlfn.BITAND(  (MID(E79, FIND(CHAR(160),SUBSTITUTE(E79,".",CHAR(160),1))+1,FIND(CHAR(160),SUBSTITUTE(E79,".",CHAR(160),2))-FIND(CHAR(160),SUBSTITUTE(E79,".",CHAR(160),1))-1)),  (BIN2DEC(MID(REPT("1",F79)&amp;REPT("0",32-F79),9,8))))&amp;"."&amp;_xlfn.BITAND(  (MID(E79, FIND(CHAR(160),SUBSTITUTE(E79,".",CHAR(160),2))+1,FIND(CHAR(160),SUBSTITUTE(E79,".",CHAR(160),3))-FIND(CHAR(160),SUBSTITUTE(E79,".",CHAR(160),2))-1)),  (BIN2DEC(MID(REPT("1",F79)&amp;REPT("0",32-F79),17,8))))&amp;"."&amp;_xlfn.BITAND(  (MID(E79, FIND(CHAR(160),SUBSTITUTE(E79,".",CHAR(160),3))+1,FIND(CHAR(160),SUBSTITUTE(E79&amp;".",".",CHAR(160),4))-FIND(CHAR(160),SUBSTITUTE(E79,".",CHAR(160),3))-1)),   (BIN2DEC(MID(REPT("1",F79)&amp;REPT("0",32-F79),25,8))))</f>
        <v>192.168.0.128</v>
      </c>
      <c r="H79" t="str">
        <f>BIN2DEC(MID(REPT("1",F79)&amp;REPT("0",32-F79),1,8))&amp;"."&amp;BIN2DEC(MID(REPT("1",F79)&amp;REPT("0",32-F79),9,8))&amp;"."&amp;BIN2DEC(MID(REPT("1",F79)&amp;REPT("0",32-F79),17,8))&amp;"."&amp;BIN2DEC(MID(REPT("1",F79)&amp;REPT("0",32-F79),25,8))</f>
        <v>255.255.255.248</v>
      </c>
      <c r="I79" t="str">
        <f>_xlfn.BITAND(   (LEFT(E79, FIND(CHAR(160),SUBSTITUTE(E79,".",CHAR(160),1))-1)),  (BIN2DEC(MID(REPT("1",F79)&amp;REPT("0",32-F79),1,8))))&amp;"."&amp;_xlfn.BITAND(  (MID(E79, FIND(CHAR(160),SUBSTITUTE(E79,".",CHAR(160),1))+1,FIND(CHAR(160),SUBSTITUTE(E79,".",CHAR(160),2))-FIND(CHAR(160),SUBSTITUTE(E79,".",CHAR(160),1))-1)),  (BIN2DEC(MID(REPT("1",F79)&amp;REPT("0",32-F79),9,8))))&amp;"."&amp;_xlfn.BITAND(  (MID(E79, FIND(CHAR(160),SUBSTITUTE(E79,".",CHAR(160),2))+1,FIND(CHAR(160),SUBSTITUTE(E79,".",CHAR(160),3))-FIND(CHAR(160),SUBSTITUTE(E79,".",CHAR(160),2))-1)),  (BIN2DEC(MID(REPT("1",F79)&amp;REPT("0",32-F79),17,8))))&amp;"."&amp;_xlfn.BITAND(  (MID(E79, FIND(CHAR(160),SUBSTITUTE(E79,".",CHAR(160),3))+1,FIND(CHAR(160),SUBSTITUTE(E79&amp;".",".",CHAR(160),4))-FIND(CHAR(160),SUBSTITUTE(E79,".",CHAR(160),3))-1)),   (BIN2DEC(MID(REPT("1",F79)&amp;REPT("0",32-F79),25,8))))+1</f>
        <v>192.168.0.129</v>
      </c>
      <c r="J79" t="str">
        <f>_xlfn.BITOR(
  (LEFT(E79, FIND(CHAR(160),SUBSTITUTE(E79,".",CHAR(160),1))-1)),
  (255-BIN2DEC(MID(REPT("1",F79)&amp;REPT("0",32-F79),1,8)))
)
&amp;"."&amp;
_xlfn.BITOR(
  (MID(E79, FIND(CHAR(160),SUBSTITUTE(E79,".",CHAR(160),1))+1,FIND(CHAR(160),SUBSTITUTE(E79,".",CHAR(160),2))-FIND(CHAR(160),SUBSTITUTE(E79,".",CHAR(160),1))-1)),
  (255-BIN2DEC(MID(REPT("1",F79)&amp;REPT("0",32-F79),9,8)) )
)
&amp;"."&amp;
_xlfn.BITOR(
  (MID(E79, FIND(CHAR(160),SUBSTITUTE(E79,".",CHAR(160),2))+1,FIND(CHAR(160),SUBSTITUTE(E79,".",CHAR(160),3))-FIND(CHAR(160),SUBSTITUTE(E79,".",CHAR(160),2))-1)),
  (255-BIN2DEC(MID(REPT("1",F79)&amp;REPT("0",32-F79),17,8)))
)
&amp;"."&amp;
_xlfn.BITOR(
  (MID(E79, FIND(CHAR(160),SUBSTITUTE(E79,".",CHAR(160),3))+1,FIND(CHAR(160),SUBSTITUTE(E79&amp;".",".",CHAR(160),4))-FIND(CHAR(160),SUBSTITUTE(E79,".",CHAR(160),3))-1)),
  (255-BIN2DEC(MID(REPT("1",F79)&amp;REPT("0",32-F79),25,8)))
)-1</f>
        <v>192.168.0.134</v>
      </c>
      <c r="K79" cm="1">
        <f t="array" ref="K79">_xlfn.SWITCH(F79, 31,2, 32,1, (2^(32-F79)-2))</f>
        <v>6</v>
      </c>
      <c r="L79" t="str">
        <f>_xlfn.BITOR(
  (LEFT(E79, FIND(CHAR(160),SUBSTITUTE(E79,".",CHAR(160),1))-1)),
  (255-BIN2DEC(MID(REPT("1",F79)&amp;REPT("0",32-F79),1,8)))
)
&amp;"."&amp;
_xlfn.BITOR(
  (MID(E79, FIND(CHAR(160),SUBSTITUTE(E79,".",CHAR(160),1))+1,FIND(CHAR(160),SUBSTITUTE(E79,".",CHAR(160),2))-FIND(CHAR(160),SUBSTITUTE(E79,".",CHAR(160),1))-1)),
  (255-BIN2DEC(MID(REPT("1",F79)&amp;REPT("0",32-F79),9,8)))
)
&amp;"."&amp;
_xlfn.BITOR(
  (MID(E79, FIND(CHAR(160),SUBSTITUTE(E79,".",CHAR(160),2))+1,FIND(CHAR(160),SUBSTITUTE(E79,".",CHAR(160),3))-FIND(CHAR(160),SUBSTITUTE(E79,".",CHAR(160),2))-1)),
  (255-BIN2DEC(MID(REPT("1",F79)&amp;REPT("0",32-F79),17,8)))
)
&amp;"."&amp;
_xlfn.BITOR(
  (MID(E79, FIND(CHAR(160),SUBSTITUTE(E79,".",CHAR(160),3))+1,FIND(CHAR(160),SUBSTITUTE(E79&amp;".",".",CHAR(160),4))-FIND(CHAR(160),SUBSTITUTE(E79,".",CHAR(160),3))-1)),
  (255-BIN2DEC(MID(REPT("1",F79)&amp;REPT("0",32-F79),25,8)))
)</f>
        <v>192.168.0.135</v>
      </c>
      <c r="M79">
        <f>COUNTIF(IPList!F:F,Table1[[#This Row],[Network Address]])</f>
        <v>0</v>
      </c>
      <c r="N79">
        <f>K79-M79</f>
        <v>6</v>
      </c>
    </row>
    <row r="80" spans="1:14" x14ac:dyDescent="0.25">
      <c r="A80" t="s">
        <v>56</v>
      </c>
      <c r="C80">
        <v>1136</v>
      </c>
      <c r="E80" t="s">
        <v>43</v>
      </c>
      <c r="F80">
        <v>29</v>
      </c>
      <c r="G80" t="str">
        <f>_xlfn.BITAND(   (LEFT(E80, FIND(CHAR(160),SUBSTITUTE(E80,".",CHAR(160),1))-1)),  (BIN2DEC(MID(REPT("1",F80)&amp;REPT("0",32-F80),1,8))))&amp;"."&amp;_xlfn.BITAND(  (MID(E80, FIND(CHAR(160),SUBSTITUTE(E80,".",CHAR(160),1))+1,FIND(CHAR(160),SUBSTITUTE(E80,".",CHAR(160),2))-FIND(CHAR(160),SUBSTITUTE(E80,".",CHAR(160),1))-1)),  (BIN2DEC(MID(REPT("1",F80)&amp;REPT("0",32-F80),9,8))))&amp;"."&amp;_xlfn.BITAND(  (MID(E80, FIND(CHAR(160),SUBSTITUTE(E80,".",CHAR(160),2))+1,FIND(CHAR(160),SUBSTITUTE(E80,".",CHAR(160),3))-FIND(CHAR(160),SUBSTITUTE(E80,".",CHAR(160),2))-1)),  (BIN2DEC(MID(REPT("1",F80)&amp;REPT("0",32-F80),17,8))))&amp;"."&amp;_xlfn.BITAND(  (MID(E80, FIND(CHAR(160),SUBSTITUTE(E80,".",CHAR(160),3))+1,FIND(CHAR(160),SUBSTITUTE(E80&amp;".",".",CHAR(160),4))-FIND(CHAR(160),SUBSTITUTE(E80,".",CHAR(160),3))-1)),   (BIN2DEC(MID(REPT("1",F80)&amp;REPT("0",32-F80),25,8))))</f>
        <v>192.168.0.136</v>
      </c>
      <c r="H80" t="str">
        <f>BIN2DEC(MID(REPT("1",F80)&amp;REPT("0",32-F80),1,8))&amp;"."&amp;BIN2DEC(MID(REPT("1",F80)&amp;REPT("0",32-F80),9,8))&amp;"."&amp;BIN2DEC(MID(REPT("1",F80)&amp;REPT("0",32-F80),17,8))&amp;"."&amp;BIN2DEC(MID(REPT("1",F80)&amp;REPT("0",32-F80),25,8))</f>
        <v>255.255.255.248</v>
      </c>
      <c r="I80" t="str">
        <f>_xlfn.BITAND(   (LEFT(E80, FIND(CHAR(160),SUBSTITUTE(E80,".",CHAR(160),1))-1)),  (BIN2DEC(MID(REPT("1",F80)&amp;REPT("0",32-F80),1,8))))&amp;"."&amp;_xlfn.BITAND(  (MID(E80, FIND(CHAR(160),SUBSTITUTE(E80,".",CHAR(160),1))+1,FIND(CHAR(160),SUBSTITUTE(E80,".",CHAR(160),2))-FIND(CHAR(160),SUBSTITUTE(E80,".",CHAR(160),1))-1)),  (BIN2DEC(MID(REPT("1",F80)&amp;REPT("0",32-F80),9,8))))&amp;"."&amp;_xlfn.BITAND(  (MID(E80, FIND(CHAR(160),SUBSTITUTE(E80,".",CHAR(160),2))+1,FIND(CHAR(160),SUBSTITUTE(E80,".",CHAR(160),3))-FIND(CHAR(160),SUBSTITUTE(E80,".",CHAR(160),2))-1)),  (BIN2DEC(MID(REPT("1",F80)&amp;REPT("0",32-F80),17,8))))&amp;"."&amp;_xlfn.BITAND(  (MID(E80, FIND(CHAR(160),SUBSTITUTE(E80,".",CHAR(160),3))+1,FIND(CHAR(160),SUBSTITUTE(E80&amp;".",".",CHAR(160),4))-FIND(CHAR(160),SUBSTITUTE(E80,".",CHAR(160),3))-1)),   (BIN2DEC(MID(REPT("1",F80)&amp;REPT("0",32-F80),25,8))))+1</f>
        <v>192.168.0.137</v>
      </c>
      <c r="J80" t="str">
        <f>_xlfn.BITOR(
  (LEFT(E80, FIND(CHAR(160),SUBSTITUTE(E80,".",CHAR(160),1))-1)),
  (255-BIN2DEC(MID(REPT("1",F80)&amp;REPT("0",32-F80),1,8)))
)
&amp;"."&amp;
_xlfn.BITOR(
  (MID(E80, FIND(CHAR(160),SUBSTITUTE(E80,".",CHAR(160),1))+1,FIND(CHAR(160),SUBSTITUTE(E80,".",CHAR(160),2))-FIND(CHAR(160),SUBSTITUTE(E80,".",CHAR(160),1))-1)),
  (255-BIN2DEC(MID(REPT("1",F80)&amp;REPT("0",32-F80),9,8)) )
)
&amp;"."&amp;
_xlfn.BITOR(
  (MID(E80, FIND(CHAR(160),SUBSTITUTE(E80,".",CHAR(160),2))+1,FIND(CHAR(160),SUBSTITUTE(E80,".",CHAR(160),3))-FIND(CHAR(160),SUBSTITUTE(E80,".",CHAR(160),2))-1)),
  (255-BIN2DEC(MID(REPT("1",F80)&amp;REPT("0",32-F80),17,8)))
)
&amp;"."&amp;
_xlfn.BITOR(
  (MID(E80, FIND(CHAR(160),SUBSTITUTE(E80,".",CHAR(160),3))+1,FIND(CHAR(160),SUBSTITUTE(E80&amp;".",".",CHAR(160),4))-FIND(CHAR(160),SUBSTITUTE(E80,".",CHAR(160),3))-1)),
  (255-BIN2DEC(MID(REPT("1",F80)&amp;REPT("0",32-F80),25,8)))
)-1</f>
        <v>192.168.0.142</v>
      </c>
      <c r="K80" cm="1">
        <f t="array" ref="K80">_xlfn.SWITCH(F80, 31,2, 32,1, (2^(32-F80)-2))</f>
        <v>6</v>
      </c>
      <c r="L80" t="str">
        <f>_xlfn.BITOR(
  (LEFT(E80, FIND(CHAR(160),SUBSTITUTE(E80,".",CHAR(160),1))-1)),
  (255-BIN2DEC(MID(REPT("1",F80)&amp;REPT("0",32-F80),1,8)))
)
&amp;"."&amp;
_xlfn.BITOR(
  (MID(E80, FIND(CHAR(160),SUBSTITUTE(E80,".",CHAR(160),1))+1,FIND(CHAR(160),SUBSTITUTE(E80,".",CHAR(160),2))-FIND(CHAR(160),SUBSTITUTE(E80,".",CHAR(160),1))-1)),
  (255-BIN2DEC(MID(REPT("1",F80)&amp;REPT("0",32-F80),9,8)))
)
&amp;"."&amp;
_xlfn.BITOR(
  (MID(E80, FIND(CHAR(160),SUBSTITUTE(E80,".",CHAR(160),2))+1,FIND(CHAR(160),SUBSTITUTE(E80,".",CHAR(160),3))-FIND(CHAR(160),SUBSTITUTE(E80,".",CHAR(160),2))-1)),
  (255-BIN2DEC(MID(REPT("1",F80)&amp;REPT("0",32-F80),17,8)))
)
&amp;"."&amp;
_xlfn.BITOR(
  (MID(E80, FIND(CHAR(160),SUBSTITUTE(E80,".",CHAR(160),3))+1,FIND(CHAR(160),SUBSTITUTE(E80&amp;".",".",CHAR(160),4))-FIND(CHAR(160),SUBSTITUTE(E80,".",CHAR(160),3))-1)),
  (255-BIN2DEC(MID(REPT("1",F80)&amp;REPT("0",32-F80),25,8)))
)</f>
        <v>192.168.0.143</v>
      </c>
      <c r="M80">
        <f>COUNTIF(IPList!F:F,Table1[[#This Row],[Network Address]])</f>
        <v>0</v>
      </c>
      <c r="N80">
        <f>K80-M80</f>
        <v>6</v>
      </c>
    </row>
    <row r="81" spans="1:14" x14ac:dyDescent="0.25">
      <c r="A81" t="s">
        <v>56</v>
      </c>
      <c r="C81">
        <v>1144</v>
      </c>
      <c r="E81" t="s">
        <v>44</v>
      </c>
      <c r="F81">
        <v>29</v>
      </c>
      <c r="G81" t="str">
        <f>_xlfn.BITAND(   (LEFT(E81, FIND(CHAR(160),SUBSTITUTE(E81,".",CHAR(160),1))-1)),  (BIN2DEC(MID(REPT("1",F81)&amp;REPT("0",32-F81),1,8))))&amp;"."&amp;_xlfn.BITAND(  (MID(E81, FIND(CHAR(160),SUBSTITUTE(E81,".",CHAR(160),1))+1,FIND(CHAR(160),SUBSTITUTE(E81,".",CHAR(160),2))-FIND(CHAR(160),SUBSTITUTE(E81,".",CHAR(160),1))-1)),  (BIN2DEC(MID(REPT("1",F81)&amp;REPT("0",32-F81),9,8))))&amp;"."&amp;_xlfn.BITAND(  (MID(E81, FIND(CHAR(160),SUBSTITUTE(E81,".",CHAR(160),2))+1,FIND(CHAR(160),SUBSTITUTE(E81,".",CHAR(160),3))-FIND(CHAR(160),SUBSTITUTE(E81,".",CHAR(160),2))-1)),  (BIN2DEC(MID(REPT("1",F81)&amp;REPT("0",32-F81),17,8))))&amp;"."&amp;_xlfn.BITAND(  (MID(E81, FIND(CHAR(160),SUBSTITUTE(E81,".",CHAR(160),3))+1,FIND(CHAR(160),SUBSTITUTE(E81&amp;".",".",CHAR(160),4))-FIND(CHAR(160),SUBSTITUTE(E81,".",CHAR(160),3))-1)),   (BIN2DEC(MID(REPT("1",F81)&amp;REPT("0",32-F81),25,8))))</f>
        <v>192.168.0.144</v>
      </c>
      <c r="H81" t="str">
        <f>BIN2DEC(MID(REPT("1",F81)&amp;REPT("0",32-F81),1,8))&amp;"."&amp;BIN2DEC(MID(REPT("1",F81)&amp;REPT("0",32-F81),9,8))&amp;"."&amp;BIN2DEC(MID(REPT("1",F81)&amp;REPT("0",32-F81),17,8))&amp;"."&amp;BIN2DEC(MID(REPT("1",F81)&amp;REPT("0",32-F81),25,8))</f>
        <v>255.255.255.248</v>
      </c>
      <c r="I81" t="str">
        <f>_xlfn.BITAND(   (LEFT(E81, FIND(CHAR(160),SUBSTITUTE(E81,".",CHAR(160),1))-1)),  (BIN2DEC(MID(REPT("1",F81)&amp;REPT("0",32-F81),1,8))))&amp;"."&amp;_xlfn.BITAND(  (MID(E81, FIND(CHAR(160),SUBSTITUTE(E81,".",CHAR(160),1))+1,FIND(CHAR(160),SUBSTITUTE(E81,".",CHAR(160),2))-FIND(CHAR(160),SUBSTITUTE(E81,".",CHAR(160),1))-1)),  (BIN2DEC(MID(REPT("1",F81)&amp;REPT("0",32-F81),9,8))))&amp;"."&amp;_xlfn.BITAND(  (MID(E81, FIND(CHAR(160),SUBSTITUTE(E81,".",CHAR(160),2))+1,FIND(CHAR(160),SUBSTITUTE(E81,".",CHAR(160),3))-FIND(CHAR(160),SUBSTITUTE(E81,".",CHAR(160),2))-1)),  (BIN2DEC(MID(REPT("1",F81)&amp;REPT("0",32-F81),17,8))))&amp;"."&amp;_xlfn.BITAND(  (MID(E81, FIND(CHAR(160),SUBSTITUTE(E81,".",CHAR(160),3))+1,FIND(CHAR(160),SUBSTITUTE(E81&amp;".",".",CHAR(160),4))-FIND(CHAR(160),SUBSTITUTE(E81,".",CHAR(160),3))-1)),   (BIN2DEC(MID(REPT("1",F81)&amp;REPT("0",32-F81),25,8))))+1</f>
        <v>192.168.0.145</v>
      </c>
      <c r="J81" t="str">
        <f>_xlfn.BITOR(
  (LEFT(E81, FIND(CHAR(160),SUBSTITUTE(E81,".",CHAR(160),1))-1)),
  (255-BIN2DEC(MID(REPT("1",F81)&amp;REPT("0",32-F81),1,8)))
)
&amp;"."&amp;
_xlfn.BITOR(
  (MID(E81, FIND(CHAR(160),SUBSTITUTE(E81,".",CHAR(160),1))+1,FIND(CHAR(160),SUBSTITUTE(E81,".",CHAR(160),2))-FIND(CHAR(160),SUBSTITUTE(E81,".",CHAR(160),1))-1)),
  (255-BIN2DEC(MID(REPT("1",F81)&amp;REPT("0",32-F81),9,8)) )
)
&amp;"."&amp;
_xlfn.BITOR(
  (MID(E81, FIND(CHAR(160),SUBSTITUTE(E81,".",CHAR(160),2))+1,FIND(CHAR(160),SUBSTITUTE(E81,".",CHAR(160),3))-FIND(CHAR(160),SUBSTITUTE(E81,".",CHAR(160),2))-1)),
  (255-BIN2DEC(MID(REPT("1",F81)&amp;REPT("0",32-F81),17,8)))
)
&amp;"."&amp;
_xlfn.BITOR(
  (MID(E81, FIND(CHAR(160),SUBSTITUTE(E81,".",CHAR(160),3))+1,FIND(CHAR(160),SUBSTITUTE(E81&amp;".",".",CHAR(160),4))-FIND(CHAR(160),SUBSTITUTE(E81,".",CHAR(160),3))-1)),
  (255-BIN2DEC(MID(REPT("1",F81)&amp;REPT("0",32-F81),25,8)))
)-1</f>
        <v>192.168.0.150</v>
      </c>
      <c r="K81" cm="1">
        <f t="array" ref="K81">_xlfn.SWITCH(F81, 31,2, 32,1, (2^(32-F81)-2))</f>
        <v>6</v>
      </c>
      <c r="L81" t="str">
        <f>_xlfn.BITOR(
  (LEFT(E81, FIND(CHAR(160),SUBSTITUTE(E81,".",CHAR(160),1))-1)),
  (255-BIN2DEC(MID(REPT("1",F81)&amp;REPT("0",32-F81),1,8)))
)
&amp;"."&amp;
_xlfn.BITOR(
  (MID(E81, FIND(CHAR(160),SUBSTITUTE(E81,".",CHAR(160),1))+1,FIND(CHAR(160),SUBSTITUTE(E81,".",CHAR(160),2))-FIND(CHAR(160),SUBSTITUTE(E81,".",CHAR(160),1))-1)),
  (255-BIN2DEC(MID(REPT("1",F81)&amp;REPT("0",32-F81),9,8)))
)
&amp;"."&amp;
_xlfn.BITOR(
  (MID(E81, FIND(CHAR(160),SUBSTITUTE(E81,".",CHAR(160),2))+1,FIND(CHAR(160),SUBSTITUTE(E81,".",CHAR(160),3))-FIND(CHAR(160),SUBSTITUTE(E81,".",CHAR(160),2))-1)),
  (255-BIN2DEC(MID(REPT("1",F81)&amp;REPT("0",32-F81),17,8)))
)
&amp;"."&amp;
_xlfn.BITOR(
  (MID(E81, FIND(CHAR(160),SUBSTITUTE(E81,".",CHAR(160),3))+1,FIND(CHAR(160),SUBSTITUTE(E81&amp;".",".",CHAR(160),4))-FIND(CHAR(160),SUBSTITUTE(E81,".",CHAR(160),3))-1)),
  (255-BIN2DEC(MID(REPT("1",F81)&amp;REPT("0",32-F81),25,8)))
)</f>
        <v>192.168.0.151</v>
      </c>
      <c r="M81">
        <f>COUNTIF(IPList!F:F,Table1[[#This Row],[Network Address]])</f>
        <v>0</v>
      </c>
      <c r="N81">
        <f>K81-M81</f>
        <v>6</v>
      </c>
    </row>
    <row r="82" spans="1:14" x14ac:dyDescent="0.25">
      <c r="A82" t="s">
        <v>56</v>
      </c>
      <c r="C82">
        <v>1152</v>
      </c>
      <c r="E82" t="s">
        <v>28</v>
      </c>
      <c r="F82">
        <v>29</v>
      </c>
      <c r="G82" t="str">
        <f>_xlfn.BITAND(   (LEFT(E82, FIND(CHAR(160),SUBSTITUTE(E82,".",CHAR(160),1))-1)),  (BIN2DEC(MID(REPT("1",F82)&amp;REPT("0",32-F82),1,8))))&amp;"."&amp;_xlfn.BITAND(  (MID(E82, FIND(CHAR(160),SUBSTITUTE(E82,".",CHAR(160),1))+1,FIND(CHAR(160),SUBSTITUTE(E82,".",CHAR(160),2))-FIND(CHAR(160),SUBSTITUTE(E82,".",CHAR(160),1))-1)),  (BIN2DEC(MID(REPT("1",F82)&amp;REPT("0",32-F82),9,8))))&amp;"."&amp;_xlfn.BITAND(  (MID(E82, FIND(CHAR(160),SUBSTITUTE(E82,".",CHAR(160),2))+1,FIND(CHAR(160),SUBSTITUTE(E82,".",CHAR(160),3))-FIND(CHAR(160),SUBSTITUTE(E82,".",CHAR(160),2))-1)),  (BIN2DEC(MID(REPT("1",F82)&amp;REPT("0",32-F82),17,8))))&amp;"."&amp;_xlfn.BITAND(  (MID(E82, FIND(CHAR(160),SUBSTITUTE(E82,".",CHAR(160),3))+1,FIND(CHAR(160),SUBSTITUTE(E82&amp;".",".",CHAR(160),4))-FIND(CHAR(160),SUBSTITUTE(E82,".",CHAR(160),3))-1)),   (BIN2DEC(MID(REPT("1",F82)&amp;REPT("0",32-F82),25,8))))</f>
        <v>192.168.0.152</v>
      </c>
      <c r="H82" t="str">
        <f>BIN2DEC(MID(REPT("1",F82)&amp;REPT("0",32-F82),1,8))&amp;"."&amp;BIN2DEC(MID(REPT("1",F82)&amp;REPT("0",32-F82),9,8))&amp;"."&amp;BIN2DEC(MID(REPT("1",F82)&amp;REPT("0",32-F82),17,8))&amp;"."&amp;BIN2DEC(MID(REPT("1",F82)&amp;REPT("0",32-F82),25,8))</f>
        <v>255.255.255.248</v>
      </c>
      <c r="I82" t="str">
        <f>_xlfn.BITAND(   (LEFT(E82, FIND(CHAR(160),SUBSTITUTE(E82,".",CHAR(160),1))-1)),  (BIN2DEC(MID(REPT("1",F82)&amp;REPT("0",32-F82),1,8))))&amp;"."&amp;_xlfn.BITAND(  (MID(E82, FIND(CHAR(160),SUBSTITUTE(E82,".",CHAR(160),1))+1,FIND(CHAR(160),SUBSTITUTE(E82,".",CHAR(160),2))-FIND(CHAR(160),SUBSTITUTE(E82,".",CHAR(160),1))-1)),  (BIN2DEC(MID(REPT("1",F82)&amp;REPT("0",32-F82),9,8))))&amp;"."&amp;_xlfn.BITAND(  (MID(E82, FIND(CHAR(160),SUBSTITUTE(E82,".",CHAR(160),2))+1,FIND(CHAR(160),SUBSTITUTE(E82,".",CHAR(160),3))-FIND(CHAR(160),SUBSTITUTE(E82,".",CHAR(160),2))-1)),  (BIN2DEC(MID(REPT("1",F82)&amp;REPT("0",32-F82),17,8))))&amp;"."&amp;_xlfn.BITAND(  (MID(E82, FIND(CHAR(160),SUBSTITUTE(E82,".",CHAR(160),3))+1,FIND(CHAR(160),SUBSTITUTE(E82&amp;".",".",CHAR(160),4))-FIND(CHAR(160),SUBSTITUTE(E82,".",CHAR(160),3))-1)),   (BIN2DEC(MID(REPT("1",F82)&amp;REPT("0",32-F82),25,8))))+1</f>
        <v>192.168.0.153</v>
      </c>
      <c r="J82" t="str">
        <f>_xlfn.BITOR(
  (LEFT(E82, FIND(CHAR(160),SUBSTITUTE(E82,".",CHAR(160),1))-1)),
  (255-BIN2DEC(MID(REPT("1",F82)&amp;REPT("0",32-F82),1,8)))
)
&amp;"."&amp;
_xlfn.BITOR(
  (MID(E82, FIND(CHAR(160),SUBSTITUTE(E82,".",CHAR(160),1))+1,FIND(CHAR(160),SUBSTITUTE(E82,".",CHAR(160),2))-FIND(CHAR(160),SUBSTITUTE(E82,".",CHAR(160),1))-1)),
  (255-BIN2DEC(MID(REPT("1",F82)&amp;REPT("0",32-F82),9,8)) )
)
&amp;"."&amp;
_xlfn.BITOR(
  (MID(E82, FIND(CHAR(160),SUBSTITUTE(E82,".",CHAR(160),2))+1,FIND(CHAR(160),SUBSTITUTE(E82,".",CHAR(160),3))-FIND(CHAR(160),SUBSTITUTE(E82,".",CHAR(160),2))-1)),
  (255-BIN2DEC(MID(REPT("1",F82)&amp;REPT("0",32-F82),17,8)))
)
&amp;"."&amp;
_xlfn.BITOR(
  (MID(E82, FIND(CHAR(160),SUBSTITUTE(E82,".",CHAR(160),3))+1,FIND(CHAR(160),SUBSTITUTE(E82&amp;".",".",CHAR(160),4))-FIND(CHAR(160),SUBSTITUTE(E82,".",CHAR(160),3))-1)),
  (255-BIN2DEC(MID(REPT("1",F82)&amp;REPT("0",32-F82),25,8)))
)-1</f>
        <v>192.168.0.158</v>
      </c>
      <c r="K82" cm="1">
        <f t="array" ref="K82">_xlfn.SWITCH(F82, 31,2, 32,1, (2^(32-F82)-2))</f>
        <v>6</v>
      </c>
      <c r="L82" t="str">
        <f>_xlfn.BITOR(
  (LEFT(E82, FIND(CHAR(160),SUBSTITUTE(E82,".",CHAR(160),1))-1)),
  (255-BIN2DEC(MID(REPT("1",F82)&amp;REPT("0",32-F82),1,8)))
)
&amp;"."&amp;
_xlfn.BITOR(
  (MID(E82, FIND(CHAR(160),SUBSTITUTE(E82,".",CHAR(160),1))+1,FIND(CHAR(160),SUBSTITUTE(E82,".",CHAR(160),2))-FIND(CHAR(160),SUBSTITUTE(E82,".",CHAR(160),1))-1)),
  (255-BIN2DEC(MID(REPT("1",F82)&amp;REPT("0",32-F82),9,8)))
)
&amp;"."&amp;
_xlfn.BITOR(
  (MID(E82, FIND(CHAR(160),SUBSTITUTE(E82,".",CHAR(160),2))+1,FIND(CHAR(160),SUBSTITUTE(E82,".",CHAR(160),3))-FIND(CHAR(160),SUBSTITUTE(E82,".",CHAR(160),2))-1)),
  (255-BIN2DEC(MID(REPT("1",F82)&amp;REPT("0",32-F82),17,8)))
)
&amp;"."&amp;
_xlfn.BITOR(
  (MID(E82, FIND(CHAR(160),SUBSTITUTE(E82,".",CHAR(160),3))+1,FIND(CHAR(160),SUBSTITUTE(E82&amp;".",".",CHAR(160),4))-FIND(CHAR(160),SUBSTITUTE(E82,".",CHAR(160),3))-1)),
  (255-BIN2DEC(MID(REPT("1",F82)&amp;REPT("0",32-F82),25,8)))
)</f>
        <v>192.168.0.159</v>
      </c>
      <c r="M82">
        <f>COUNTIF(IPList!F:F,Table1[[#This Row],[Network Address]])</f>
        <v>0</v>
      </c>
      <c r="N82">
        <f>K82-M82</f>
        <v>6</v>
      </c>
    </row>
    <row r="83" spans="1:14" x14ac:dyDescent="0.25">
      <c r="A83" t="s">
        <v>56</v>
      </c>
      <c r="C83">
        <v>1160</v>
      </c>
      <c r="E83" t="s">
        <v>29</v>
      </c>
      <c r="F83">
        <v>29</v>
      </c>
      <c r="G83" t="str">
        <f>_xlfn.BITAND(   (LEFT(E83, FIND(CHAR(160),SUBSTITUTE(E83,".",CHAR(160),1))-1)),  (BIN2DEC(MID(REPT("1",F83)&amp;REPT("0",32-F83),1,8))))&amp;"."&amp;_xlfn.BITAND(  (MID(E83, FIND(CHAR(160),SUBSTITUTE(E83,".",CHAR(160),1))+1,FIND(CHAR(160),SUBSTITUTE(E83,".",CHAR(160),2))-FIND(CHAR(160),SUBSTITUTE(E83,".",CHAR(160),1))-1)),  (BIN2DEC(MID(REPT("1",F83)&amp;REPT("0",32-F83),9,8))))&amp;"."&amp;_xlfn.BITAND(  (MID(E83, FIND(CHAR(160),SUBSTITUTE(E83,".",CHAR(160),2))+1,FIND(CHAR(160),SUBSTITUTE(E83,".",CHAR(160),3))-FIND(CHAR(160),SUBSTITUTE(E83,".",CHAR(160),2))-1)),  (BIN2DEC(MID(REPT("1",F83)&amp;REPT("0",32-F83),17,8))))&amp;"."&amp;_xlfn.BITAND(  (MID(E83, FIND(CHAR(160),SUBSTITUTE(E83,".",CHAR(160),3))+1,FIND(CHAR(160),SUBSTITUTE(E83&amp;".",".",CHAR(160),4))-FIND(CHAR(160),SUBSTITUTE(E83,".",CHAR(160),3))-1)),   (BIN2DEC(MID(REPT("1",F83)&amp;REPT("0",32-F83),25,8))))</f>
        <v>192.168.0.160</v>
      </c>
      <c r="H83" t="str">
        <f>BIN2DEC(MID(REPT("1",F83)&amp;REPT("0",32-F83),1,8))&amp;"."&amp;BIN2DEC(MID(REPT("1",F83)&amp;REPT("0",32-F83),9,8))&amp;"."&amp;BIN2DEC(MID(REPT("1",F83)&amp;REPT("0",32-F83),17,8))&amp;"."&amp;BIN2DEC(MID(REPT("1",F83)&amp;REPT("0",32-F83),25,8))</f>
        <v>255.255.255.248</v>
      </c>
      <c r="I83" t="str">
        <f>_xlfn.BITAND(   (LEFT(E83, FIND(CHAR(160),SUBSTITUTE(E83,".",CHAR(160),1))-1)),  (BIN2DEC(MID(REPT("1",F83)&amp;REPT("0",32-F83),1,8))))&amp;"."&amp;_xlfn.BITAND(  (MID(E83, FIND(CHAR(160),SUBSTITUTE(E83,".",CHAR(160),1))+1,FIND(CHAR(160),SUBSTITUTE(E83,".",CHAR(160),2))-FIND(CHAR(160),SUBSTITUTE(E83,".",CHAR(160),1))-1)),  (BIN2DEC(MID(REPT("1",F83)&amp;REPT("0",32-F83),9,8))))&amp;"."&amp;_xlfn.BITAND(  (MID(E83, FIND(CHAR(160),SUBSTITUTE(E83,".",CHAR(160),2))+1,FIND(CHAR(160),SUBSTITUTE(E83,".",CHAR(160),3))-FIND(CHAR(160),SUBSTITUTE(E83,".",CHAR(160),2))-1)),  (BIN2DEC(MID(REPT("1",F83)&amp;REPT("0",32-F83),17,8))))&amp;"."&amp;_xlfn.BITAND(  (MID(E83, FIND(CHAR(160),SUBSTITUTE(E83,".",CHAR(160),3))+1,FIND(CHAR(160),SUBSTITUTE(E83&amp;".",".",CHAR(160),4))-FIND(CHAR(160),SUBSTITUTE(E83,".",CHAR(160),3))-1)),   (BIN2DEC(MID(REPT("1",F83)&amp;REPT("0",32-F83),25,8))))+1</f>
        <v>192.168.0.161</v>
      </c>
      <c r="J83" t="str">
        <f>_xlfn.BITOR(
  (LEFT(E83, FIND(CHAR(160),SUBSTITUTE(E83,".",CHAR(160),1))-1)),
  (255-BIN2DEC(MID(REPT("1",F83)&amp;REPT("0",32-F83),1,8)))
)
&amp;"."&amp;
_xlfn.BITOR(
  (MID(E83, FIND(CHAR(160),SUBSTITUTE(E83,".",CHAR(160),1))+1,FIND(CHAR(160),SUBSTITUTE(E83,".",CHAR(160),2))-FIND(CHAR(160),SUBSTITUTE(E83,".",CHAR(160),1))-1)),
  (255-BIN2DEC(MID(REPT("1",F83)&amp;REPT("0",32-F83),9,8)) )
)
&amp;"."&amp;
_xlfn.BITOR(
  (MID(E83, FIND(CHAR(160),SUBSTITUTE(E83,".",CHAR(160),2))+1,FIND(CHAR(160),SUBSTITUTE(E83,".",CHAR(160),3))-FIND(CHAR(160),SUBSTITUTE(E83,".",CHAR(160),2))-1)),
  (255-BIN2DEC(MID(REPT("1",F83)&amp;REPT("0",32-F83),17,8)))
)
&amp;"."&amp;
_xlfn.BITOR(
  (MID(E83, FIND(CHAR(160),SUBSTITUTE(E83,".",CHAR(160),3))+1,FIND(CHAR(160),SUBSTITUTE(E83&amp;".",".",CHAR(160),4))-FIND(CHAR(160),SUBSTITUTE(E83,".",CHAR(160),3))-1)),
  (255-BIN2DEC(MID(REPT("1",F83)&amp;REPT("0",32-F83),25,8)))
)-1</f>
        <v>192.168.0.166</v>
      </c>
      <c r="K83" cm="1">
        <f t="array" ref="K83">_xlfn.SWITCH(F83, 31,2, 32,1, (2^(32-F83)-2))</f>
        <v>6</v>
      </c>
      <c r="L83" t="str">
        <f>_xlfn.BITOR(
  (LEFT(E83, FIND(CHAR(160),SUBSTITUTE(E83,".",CHAR(160),1))-1)),
  (255-BIN2DEC(MID(REPT("1",F83)&amp;REPT("0",32-F83),1,8)))
)
&amp;"."&amp;
_xlfn.BITOR(
  (MID(E83, FIND(CHAR(160),SUBSTITUTE(E83,".",CHAR(160),1))+1,FIND(CHAR(160),SUBSTITUTE(E83,".",CHAR(160),2))-FIND(CHAR(160),SUBSTITUTE(E83,".",CHAR(160),1))-1)),
  (255-BIN2DEC(MID(REPT("1",F83)&amp;REPT("0",32-F83),9,8)))
)
&amp;"."&amp;
_xlfn.BITOR(
  (MID(E83, FIND(CHAR(160),SUBSTITUTE(E83,".",CHAR(160),2))+1,FIND(CHAR(160),SUBSTITUTE(E83,".",CHAR(160),3))-FIND(CHAR(160),SUBSTITUTE(E83,".",CHAR(160),2))-1)),
  (255-BIN2DEC(MID(REPT("1",F83)&amp;REPT("0",32-F83),17,8)))
)
&amp;"."&amp;
_xlfn.BITOR(
  (MID(E83, FIND(CHAR(160),SUBSTITUTE(E83,".",CHAR(160),3))+1,FIND(CHAR(160),SUBSTITUTE(E83&amp;".",".",CHAR(160),4))-FIND(CHAR(160),SUBSTITUTE(E83,".",CHAR(160),3))-1)),
  (255-BIN2DEC(MID(REPT("1",F83)&amp;REPT("0",32-F83),25,8)))
)</f>
        <v>192.168.0.167</v>
      </c>
      <c r="M83">
        <f>COUNTIF(IPList!F:F,Table1[[#This Row],[Network Address]])</f>
        <v>0</v>
      </c>
      <c r="N83">
        <f>K83-M83</f>
        <v>6</v>
      </c>
    </row>
    <row r="84" spans="1:14" x14ac:dyDescent="0.25">
      <c r="A84" t="s">
        <v>56</v>
      </c>
      <c r="C84">
        <v>1168</v>
      </c>
      <c r="E84" t="s">
        <v>45</v>
      </c>
      <c r="F84">
        <v>29</v>
      </c>
      <c r="G84" t="str">
        <f>_xlfn.BITAND(   (LEFT(E84, FIND(CHAR(160),SUBSTITUTE(E84,".",CHAR(160),1))-1)),  (BIN2DEC(MID(REPT("1",F84)&amp;REPT("0",32-F84),1,8))))&amp;"."&amp;_xlfn.BITAND(  (MID(E84, FIND(CHAR(160),SUBSTITUTE(E84,".",CHAR(160),1))+1,FIND(CHAR(160),SUBSTITUTE(E84,".",CHAR(160),2))-FIND(CHAR(160),SUBSTITUTE(E84,".",CHAR(160),1))-1)),  (BIN2DEC(MID(REPT("1",F84)&amp;REPT("0",32-F84),9,8))))&amp;"."&amp;_xlfn.BITAND(  (MID(E84, FIND(CHAR(160),SUBSTITUTE(E84,".",CHAR(160),2))+1,FIND(CHAR(160),SUBSTITUTE(E84,".",CHAR(160),3))-FIND(CHAR(160),SUBSTITUTE(E84,".",CHAR(160),2))-1)),  (BIN2DEC(MID(REPT("1",F84)&amp;REPT("0",32-F84),17,8))))&amp;"."&amp;_xlfn.BITAND(  (MID(E84, FIND(CHAR(160),SUBSTITUTE(E84,".",CHAR(160),3))+1,FIND(CHAR(160),SUBSTITUTE(E84&amp;".",".",CHAR(160),4))-FIND(CHAR(160),SUBSTITUTE(E84,".",CHAR(160),3))-1)),   (BIN2DEC(MID(REPT("1",F84)&amp;REPT("0",32-F84),25,8))))</f>
        <v>192.168.0.168</v>
      </c>
      <c r="H84" t="str">
        <f>BIN2DEC(MID(REPT("1",F84)&amp;REPT("0",32-F84),1,8))&amp;"."&amp;BIN2DEC(MID(REPT("1",F84)&amp;REPT("0",32-F84),9,8))&amp;"."&amp;BIN2DEC(MID(REPT("1",F84)&amp;REPT("0",32-F84),17,8))&amp;"."&amp;BIN2DEC(MID(REPT("1",F84)&amp;REPT("0",32-F84),25,8))</f>
        <v>255.255.255.248</v>
      </c>
      <c r="I84" t="str">
        <f>_xlfn.BITAND(   (LEFT(E84, FIND(CHAR(160),SUBSTITUTE(E84,".",CHAR(160),1))-1)),  (BIN2DEC(MID(REPT("1",F84)&amp;REPT("0",32-F84),1,8))))&amp;"."&amp;_xlfn.BITAND(  (MID(E84, FIND(CHAR(160),SUBSTITUTE(E84,".",CHAR(160),1))+1,FIND(CHAR(160),SUBSTITUTE(E84,".",CHAR(160),2))-FIND(CHAR(160),SUBSTITUTE(E84,".",CHAR(160),1))-1)),  (BIN2DEC(MID(REPT("1",F84)&amp;REPT("0",32-F84),9,8))))&amp;"."&amp;_xlfn.BITAND(  (MID(E84, FIND(CHAR(160),SUBSTITUTE(E84,".",CHAR(160),2))+1,FIND(CHAR(160),SUBSTITUTE(E84,".",CHAR(160),3))-FIND(CHAR(160),SUBSTITUTE(E84,".",CHAR(160),2))-1)),  (BIN2DEC(MID(REPT("1",F84)&amp;REPT("0",32-F84),17,8))))&amp;"."&amp;_xlfn.BITAND(  (MID(E84, FIND(CHAR(160),SUBSTITUTE(E84,".",CHAR(160),3))+1,FIND(CHAR(160),SUBSTITUTE(E84&amp;".",".",CHAR(160),4))-FIND(CHAR(160),SUBSTITUTE(E84,".",CHAR(160),3))-1)),   (BIN2DEC(MID(REPT("1",F84)&amp;REPT("0",32-F84),25,8))))+1</f>
        <v>192.168.0.169</v>
      </c>
      <c r="J84" t="str">
        <f>_xlfn.BITOR(
  (LEFT(E84, FIND(CHAR(160),SUBSTITUTE(E84,".",CHAR(160),1))-1)),
  (255-BIN2DEC(MID(REPT("1",F84)&amp;REPT("0",32-F84),1,8)))
)
&amp;"."&amp;
_xlfn.BITOR(
  (MID(E84, FIND(CHAR(160),SUBSTITUTE(E84,".",CHAR(160),1))+1,FIND(CHAR(160),SUBSTITUTE(E84,".",CHAR(160),2))-FIND(CHAR(160),SUBSTITUTE(E84,".",CHAR(160),1))-1)),
  (255-BIN2DEC(MID(REPT("1",F84)&amp;REPT("0",32-F84),9,8)) )
)
&amp;"."&amp;
_xlfn.BITOR(
  (MID(E84, FIND(CHAR(160),SUBSTITUTE(E84,".",CHAR(160),2))+1,FIND(CHAR(160),SUBSTITUTE(E84,".",CHAR(160),3))-FIND(CHAR(160),SUBSTITUTE(E84,".",CHAR(160),2))-1)),
  (255-BIN2DEC(MID(REPT("1",F84)&amp;REPT("0",32-F84),17,8)))
)
&amp;"."&amp;
_xlfn.BITOR(
  (MID(E84, FIND(CHAR(160),SUBSTITUTE(E84,".",CHAR(160),3))+1,FIND(CHAR(160),SUBSTITUTE(E84&amp;".",".",CHAR(160),4))-FIND(CHAR(160),SUBSTITUTE(E84,".",CHAR(160),3))-1)),
  (255-BIN2DEC(MID(REPT("1",F84)&amp;REPT("0",32-F84),25,8)))
)-1</f>
        <v>192.168.0.174</v>
      </c>
      <c r="K84" cm="1">
        <f t="array" ref="K84">_xlfn.SWITCH(F84, 31,2, 32,1, (2^(32-F84)-2))</f>
        <v>6</v>
      </c>
      <c r="L84" t="str">
        <f>_xlfn.BITOR(
  (LEFT(E84, FIND(CHAR(160),SUBSTITUTE(E84,".",CHAR(160),1))-1)),
  (255-BIN2DEC(MID(REPT("1",F84)&amp;REPT("0",32-F84),1,8)))
)
&amp;"."&amp;
_xlfn.BITOR(
  (MID(E84, FIND(CHAR(160),SUBSTITUTE(E84,".",CHAR(160),1))+1,FIND(CHAR(160),SUBSTITUTE(E84,".",CHAR(160),2))-FIND(CHAR(160),SUBSTITUTE(E84,".",CHAR(160),1))-1)),
  (255-BIN2DEC(MID(REPT("1",F84)&amp;REPT("0",32-F84),9,8)))
)
&amp;"."&amp;
_xlfn.BITOR(
  (MID(E84, FIND(CHAR(160),SUBSTITUTE(E84,".",CHAR(160),2))+1,FIND(CHAR(160),SUBSTITUTE(E84,".",CHAR(160),3))-FIND(CHAR(160),SUBSTITUTE(E84,".",CHAR(160),2))-1)),
  (255-BIN2DEC(MID(REPT("1",F84)&amp;REPT("0",32-F84),17,8)))
)
&amp;"."&amp;
_xlfn.BITOR(
  (MID(E84, FIND(CHAR(160),SUBSTITUTE(E84,".",CHAR(160),3))+1,FIND(CHAR(160),SUBSTITUTE(E84&amp;".",".",CHAR(160),4))-FIND(CHAR(160),SUBSTITUTE(E84,".",CHAR(160),3))-1)),
  (255-BIN2DEC(MID(REPT("1",F84)&amp;REPT("0",32-F84),25,8)))
)</f>
        <v>192.168.0.175</v>
      </c>
      <c r="M84">
        <f>COUNTIF(IPList!F:F,Table1[[#This Row],[Network Address]])</f>
        <v>0</v>
      </c>
      <c r="N84">
        <f>K84-M84</f>
        <v>6</v>
      </c>
    </row>
    <row r="85" spans="1:14" x14ac:dyDescent="0.25">
      <c r="A85" t="s">
        <v>56</v>
      </c>
      <c r="C85">
        <v>1176</v>
      </c>
      <c r="E85" t="s">
        <v>30</v>
      </c>
      <c r="F85">
        <v>29</v>
      </c>
      <c r="G85" t="str">
        <f>_xlfn.BITAND(   (LEFT(E85, FIND(CHAR(160),SUBSTITUTE(E85,".",CHAR(160),1))-1)),  (BIN2DEC(MID(REPT("1",F85)&amp;REPT("0",32-F85),1,8))))&amp;"."&amp;_xlfn.BITAND(  (MID(E85, FIND(CHAR(160),SUBSTITUTE(E85,".",CHAR(160),1))+1,FIND(CHAR(160),SUBSTITUTE(E85,".",CHAR(160),2))-FIND(CHAR(160),SUBSTITUTE(E85,".",CHAR(160),1))-1)),  (BIN2DEC(MID(REPT("1",F85)&amp;REPT("0",32-F85),9,8))))&amp;"."&amp;_xlfn.BITAND(  (MID(E85, FIND(CHAR(160),SUBSTITUTE(E85,".",CHAR(160),2))+1,FIND(CHAR(160),SUBSTITUTE(E85,".",CHAR(160),3))-FIND(CHAR(160),SUBSTITUTE(E85,".",CHAR(160),2))-1)),  (BIN2DEC(MID(REPT("1",F85)&amp;REPT("0",32-F85),17,8))))&amp;"."&amp;_xlfn.BITAND(  (MID(E85, FIND(CHAR(160),SUBSTITUTE(E85,".",CHAR(160),3))+1,FIND(CHAR(160),SUBSTITUTE(E85&amp;".",".",CHAR(160),4))-FIND(CHAR(160),SUBSTITUTE(E85,".",CHAR(160),3))-1)),   (BIN2DEC(MID(REPT("1",F85)&amp;REPT("0",32-F85),25,8))))</f>
        <v>192.168.0.176</v>
      </c>
      <c r="H85" t="str">
        <f>BIN2DEC(MID(REPT("1",F85)&amp;REPT("0",32-F85),1,8))&amp;"."&amp;BIN2DEC(MID(REPT("1",F85)&amp;REPT("0",32-F85),9,8))&amp;"."&amp;BIN2DEC(MID(REPT("1",F85)&amp;REPT("0",32-F85),17,8))&amp;"."&amp;BIN2DEC(MID(REPT("1",F85)&amp;REPT("0",32-F85),25,8))</f>
        <v>255.255.255.248</v>
      </c>
      <c r="I85" t="str">
        <f>_xlfn.BITAND(   (LEFT(E85, FIND(CHAR(160),SUBSTITUTE(E85,".",CHAR(160),1))-1)),  (BIN2DEC(MID(REPT("1",F85)&amp;REPT("0",32-F85),1,8))))&amp;"."&amp;_xlfn.BITAND(  (MID(E85, FIND(CHAR(160),SUBSTITUTE(E85,".",CHAR(160),1))+1,FIND(CHAR(160),SUBSTITUTE(E85,".",CHAR(160),2))-FIND(CHAR(160),SUBSTITUTE(E85,".",CHAR(160),1))-1)),  (BIN2DEC(MID(REPT("1",F85)&amp;REPT("0",32-F85),9,8))))&amp;"."&amp;_xlfn.BITAND(  (MID(E85, FIND(CHAR(160),SUBSTITUTE(E85,".",CHAR(160),2))+1,FIND(CHAR(160),SUBSTITUTE(E85,".",CHAR(160),3))-FIND(CHAR(160),SUBSTITUTE(E85,".",CHAR(160),2))-1)),  (BIN2DEC(MID(REPT("1",F85)&amp;REPT("0",32-F85),17,8))))&amp;"."&amp;_xlfn.BITAND(  (MID(E85, FIND(CHAR(160),SUBSTITUTE(E85,".",CHAR(160),3))+1,FIND(CHAR(160),SUBSTITUTE(E85&amp;".",".",CHAR(160),4))-FIND(CHAR(160),SUBSTITUTE(E85,".",CHAR(160),3))-1)),   (BIN2DEC(MID(REPT("1",F85)&amp;REPT("0",32-F85),25,8))))+1</f>
        <v>192.168.0.177</v>
      </c>
      <c r="J85" t="str">
        <f>_xlfn.BITOR(
  (LEFT(E85, FIND(CHAR(160),SUBSTITUTE(E85,".",CHAR(160),1))-1)),
  (255-BIN2DEC(MID(REPT("1",F85)&amp;REPT("0",32-F85),1,8)))
)
&amp;"."&amp;
_xlfn.BITOR(
  (MID(E85, FIND(CHAR(160),SUBSTITUTE(E85,".",CHAR(160),1))+1,FIND(CHAR(160),SUBSTITUTE(E85,".",CHAR(160),2))-FIND(CHAR(160),SUBSTITUTE(E85,".",CHAR(160),1))-1)),
  (255-BIN2DEC(MID(REPT("1",F85)&amp;REPT("0",32-F85),9,8)) )
)
&amp;"."&amp;
_xlfn.BITOR(
  (MID(E85, FIND(CHAR(160),SUBSTITUTE(E85,".",CHAR(160),2))+1,FIND(CHAR(160),SUBSTITUTE(E85,".",CHAR(160),3))-FIND(CHAR(160),SUBSTITUTE(E85,".",CHAR(160),2))-1)),
  (255-BIN2DEC(MID(REPT("1",F85)&amp;REPT("0",32-F85),17,8)))
)
&amp;"."&amp;
_xlfn.BITOR(
  (MID(E85, FIND(CHAR(160),SUBSTITUTE(E85,".",CHAR(160),3))+1,FIND(CHAR(160),SUBSTITUTE(E85&amp;".",".",CHAR(160),4))-FIND(CHAR(160),SUBSTITUTE(E85,".",CHAR(160),3))-1)),
  (255-BIN2DEC(MID(REPT("1",F85)&amp;REPT("0",32-F85),25,8)))
)-1</f>
        <v>192.168.0.182</v>
      </c>
      <c r="K85" cm="1">
        <f t="array" ref="K85">_xlfn.SWITCH(F85, 31,2, 32,1, (2^(32-F85)-2))</f>
        <v>6</v>
      </c>
      <c r="L85" t="str">
        <f>_xlfn.BITOR(
  (LEFT(E85, FIND(CHAR(160),SUBSTITUTE(E85,".",CHAR(160),1))-1)),
  (255-BIN2DEC(MID(REPT("1",F85)&amp;REPT("0",32-F85),1,8)))
)
&amp;"."&amp;
_xlfn.BITOR(
  (MID(E85, FIND(CHAR(160),SUBSTITUTE(E85,".",CHAR(160),1))+1,FIND(CHAR(160),SUBSTITUTE(E85,".",CHAR(160),2))-FIND(CHAR(160),SUBSTITUTE(E85,".",CHAR(160),1))-1)),
  (255-BIN2DEC(MID(REPT("1",F85)&amp;REPT("0",32-F85),9,8)))
)
&amp;"."&amp;
_xlfn.BITOR(
  (MID(E85, FIND(CHAR(160),SUBSTITUTE(E85,".",CHAR(160),2))+1,FIND(CHAR(160),SUBSTITUTE(E85,".",CHAR(160),3))-FIND(CHAR(160),SUBSTITUTE(E85,".",CHAR(160),2))-1)),
  (255-BIN2DEC(MID(REPT("1",F85)&amp;REPT("0",32-F85),17,8)))
)
&amp;"."&amp;
_xlfn.BITOR(
  (MID(E85, FIND(CHAR(160),SUBSTITUTE(E85,".",CHAR(160),3))+1,FIND(CHAR(160),SUBSTITUTE(E85&amp;".",".",CHAR(160),4))-FIND(CHAR(160),SUBSTITUTE(E85,".",CHAR(160),3))-1)),
  (255-BIN2DEC(MID(REPT("1",F85)&amp;REPT("0",32-F85),25,8)))
)</f>
        <v>192.168.0.183</v>
      </c>
      <c r="M85">
        <f>COUNTIF(IPList!F:F,Table1[[#This Row],[Network Address]])</f>
        <v>0</v>
      </c>
      <c r="N85">
        <f>K85-M85</f>
        <v>6</v>
      </c>
    </row>
    <row r="86" spans="1:14" x14ac:dyDescent="0.25">
      <c r="A86" t="s">
        <v>56</v>
      </c>
      <c r="C86">
        <v>1184</v>
      </c>
      <c r="E86" t="s">
        <v>46</v>
      </c>
      <c r="F86">
        <v>29</v>
      </c>
      <c r="G86" t="str">
        <f>_xlfn.BITAND(   (LEFT(E86, FIND(CHAR(160),SUBSTITUTE(E86,".",CHAR(160),1))-1)),  (BIN2DEC(MID(REPT("1",F86)&amp;REPT("0",32-F86),1,8))))&amp;"."&amp;_xlfn.BITAND(  (MID(E86, FIND(CHAR(160),SUBSTITUTE(E86,".",CHAR(160),1))+1,FIND(CHAR(160),SUBSTITUTE(E86,".",CHAR(160),2))-FIND(CHAR(160),SUBSTITUTE(E86,".",CHAR(160),1))-1)),  (BIN2DEC(MID(REPT("1",F86)&amp;REPT("0",32-F86),9,8))))&amp;"."&amp;_xlfn.BITAND(  (MID(E86, FIND(CHAR(160),SUBSTITUTE(E86,".",CHAR(160),2))+1,FIND(CHAR(160),SUBSTITUTE(E86,".",CHAR(160),3))-FIND(CHAR(160),SUBSTITUTE(E86,".",CHAR(160),2))-1)),  (BIN2DEC(MID(REPT("1",F86)&amp;REPT("0",32-F86),17,8))))&amp;"."&amp;_xlfn.BITAND(  (MID(E86, FIND(CHAR(160),SUBSTITUTE(E86,".",CHAR(160),3))+1,FIND(CHAR(160),SUBSTITUTE(E86&amp;".",".",CHAR(160),4))-FIND(CHAR(160),SUBSTITUTE(E86,".",CHAR(160),3))-1)),   (BIN2DEC(MID(REPT("1",F86)&amp;REPT("0",32-F86),25,8))))</f>
        <v>192.168.0.184</v>
      </c>
      <c r="H86" t="str">
        <f>BIN2DEC(MID(REPT("1",F86)&amp;REPT("0",32-F86),1,8))&amp;"."&amp;BIN2DEC(MID(REPT("1",F86)&amp;REPT("0",32-F86),9,8))&amp;"."&amp;BIN2DEC(MID(REPT("1",F86)&amp;REPT("0",32-F86),17,8))&amp;"."&amp;BIN2DEC(MID(REPT("1",F86)&amp;REPT("0",32-F86),25,8))</f>
        <v>255.255.255.248</v>
      </c>
      <c r="I86" t="str">
        <f>_xlfn.BITAND(   (LEFT(E86, FIND(CHAR(160),SUBSTITUTE(E86,".",CHAR(160),1))-1)),  (BIN2DEC(MID(REPT("1",F86)&amp;REPT("0",32-F86),1,8))))&amp;"."&amp;_xlfn.BITAND(  (MID(E86, FIND(CHAR(160),SUBSTITUTE(E86,".",CHAR(160),1))+1,FIND(CHAR(160),SUBSTITUTE(E86,".",CHAR(160),2))-FIND(CHAR(160),SUBSTITUTE(E86,".",CHAR(160),1))-1)),  (BIN2DEC(MID(REPT("1",F86)&amp;REPT("0",32-F86),9,8))))&amp;"."&amp;_xlfn.BITAND(  (MID(E86, FIND(CHAR(160),SUBSTITUTE(E86,".",CHAR(160),2))+1,FIND(CHAR(160),SUBSTITUTE(E86,".",CHAR(160),3))-FIND(CHAR(160),SUBSTITUTE(E86,".",CHAR(160),2))-1)),  (BIN2DEC(MID(REPT("1",F86)&amp;REPT("0",32-F86),17,8))))&amp;"."&amp;_xlfn.BITAND(  (MID(E86, FIND(CHAR(160),SUBSTITUTE(E86,".",CHAR(160),3))+1,FIND(CHAR(160),SUBSTITUTE(E86&amp;".",".",CHAR(160),4))-FIND(CHAR(160),SUBSTITUTE(E86,".",CHAR(160),3))-1)),   (BIN2DEC(MID(REPT("1",F86)&amp;REPT("0",32-F86),25,8))))+1</f>
        <v>192.168.0.185</v>
      </c>
      <c r="J86" t="str">
        <f>_xlfn.BITOR(
  (LEFT(E86, FIND(CHAR(160),SUBSTITUTE(E86,".",CHAR(160),1))-1)),
  (255-BIN2DEC(MID(REPT("1",F86)&amp;REPT("0",32-F86),1,8)))
)
&amp;"."&amp;
_xlfn.BITOR(
  (MID(E86, FIND(CHAR(160),SUBSTITUTE(E86,".",CHAR(160),1))+1,FIND(CHAR(160),SUBSTITUTE(E86,".",CHAR(160),2))-FIND(CHAR(160),SUBSTITUTE(E86,".",CHAR(160),1))-1)),
  (255-BIN2DEC(MID(REPT("1",F86)&amp;REPT("0",32-F86),9,8)) )
)
&amp;"."&amp;
_xlfn.BITOR(
  (MID(E86, FIND(CHAR(160),SUBSTITUTE(E86,".",CHAR(160),2))+1,FIND(CHAR(160),SUBSTITUTE(E86,".",CHAR(160),3))-FIND(CHAR(160),SUBSTITUTE(E86,".",CHAR(160),2))-1)),
  (255-BIN2DEC(MID(REPT("1",F86)&amp;REPT("0",32-F86),17,8)))
)
&amp;"."&amp;
_xlfn.BITOR(
  (MID(E86, FIND(CHAR(160),SUBSTITUTE(E86,".",CHAR(160),3))+1,FIND(CHAR(160),SUBSTITUTE(E86&amp;".",".",CHAR(160),4))-FIND(CHAR(160),SUBSTITUTE(E86,".",CHAR(160),3))-1)),
  (255-BIN2DEC(MID(REPT("1",F86)&amp;REPT("0",32-F86),25,8)))
)-1</f>
        <v>192.168.0.190</v>
      </c>
      <c r="K86" cm="1">
        <f t="array" ref="K86">_xlfn.SWITCH(F86, 31,2, 32,1, (2^(32-F86)-2))</f>
        <v>6</v>
      </c>
      <c r="L86" t="str">
        <f>_xlfn.BITOR(
  (LEFT(E86, FIND(CHAR(160),SUBSTITUTE(E86,".",CHAR(160),1))-1)),
  (255-BIN2DEC(MID(REPT("1",F86)&amp;REPT("0",32-F86),1,8)))
)
&amp;"."&amp;
_xlfn.BITOR(
  (MID(E86, FIND(CHAR(160),SUBSTITUTE(E86,".",CHAR(160),1))+1,FIND(CHAR(160),SUBSTITUTE(E86,".",CHAR(160),2))-FIND(CHAR(160),SUBSTITUTE(E86,".",CHAR(160),1))-1)),
  (255-BIN2DEC(MID(REPT("1",F86)&amp;REPT("0",32-F86),9,8)))
)
&amp;"."&amp;
_xlfn.BITOR(
  (MID(E86, FIND(CHAR(160),SUBSTITUTE(E86,".",CHAR(160),2))+1,FIND(CHAR(160),SUBSTITUTE(E86,".",CHAR(160),3))-FIND(CHAR(160),SUBSTITUTE(E86,".",CHAR(160),2))-1)),
  (255-BIN2DEC(MID(REPT("1",F86)&amp;REPT("0",32-F86),17,8)))
)
&amp;"."&amp;
_xlfn.BITOR(
  (MID(E86, FIND(CHAR(160),SUBSTITUTE(E86,".",CHAR(160),3))+1,FIND(CHAR(160),SUBSTITUTE(E86&amp;".",".",CHAR(160),4))-FIND(CHAR(160),SUBSTITUTE(E86,".",CHAR(160),3))-1)),
  (255-BIN2DEC(MID(REPT("1",F86)&amp;REPT("0",32-F86),25,8)))
)</f>
        <v>192.168.0.191</v>
      </c>
      <c r="M86">
        <f>COUNTIF(IPList!F:F,Table1[[#This Row],[Network Address]])</f>
        <v>0</v>
      </c>
      <c r="N86">
        <f>K86-M86</f>
        <v>6</v>
      </c>
    </row>
    <row r="87" spans="1:14" x14ac:dyDescent="0.25">
      <c r="A87" t="s">
        <v>56</v>
      </c>
      <c r="C87">
        <v>1192</v>
      </c>
      <c r="E87" t="s">
        <v>31</v>
      </c>
      <c r="F87">
        <v>29</v>
      </c>
      <c r="G87" t="str">
        <f>_xlfn.BITAND(   (LEFT(E87, FIND(CHAR(160),SUBSTITUTE(E87,".",CHAR(160),1))-1)),  (BIN2DEC(MID(REPT("1",F87)&amp;REPT("0",32-F87),1,8))))&amp;"."&amp;_xlfn.BITAND(  (MID(E87, FIND(CHAR(160),SUBSTITUTE(E87,".",CHAR(160),1))+1,FIND(CHAR(160),SUBSTITUTE(E87,".",CHAR(160),2))-FIND(CHAR(160),SUBSTITUTE(E87,".",CHAR(160),1))-1)),  (BIN2DEC(MID(REPT("1",F87)&amp;REPT("0",32-F87),9,8))))&amp;"."&amp;_xlfn.BITAND(  (MID(E87, FIND(CHAR(160),SUBSTITUTE(E87,".",CHAR(160),2))+1,FIND(CHAR(160),SUBSTITUTE(E87,".",CHAR(160),3))-FIND(CHAR(160),SUBSTITUTE(E87,".",CHAR(160),2))-1)),  (BIN2DEC(MID(REPT("1",F87)&amp;REPT("0",32-F87),17,8))))&amp;"."&amp;_xlfn.BITAND(  (MID(E87, FIND(CHAR(160),SUBSTITUTE(E87,".",CHAR(160),3))+1,FIND(CHAR(160),SUBSTITUTE(E87&amp;".",".",CHAR(160),4))-FIND(CHAR(160),SUBSTITUTE(E87,".",CHAR(160),3))-1)),   (BIN2DEC(MID(REPT("1",F87)&amp;REPT("0",32-F87),25,8))))</f>
        <v>192.168.0.192</v>
      </c>
      <c r="H87" t="str">
        <f>BIN2DEC(MID(REPT("1",F87)&amp;REPT("0",32-F87),1,8))&amp;"."&amp;BIN2DEC(MID(REPT("1",F87)&amp;REPT("0",32-F87),9,8))&amp;"."&amp;BIN2DEC(MID(REPT("1",F87)&amp;REPT("0",32-F87),17,8))&amp;"."&amp;BIN2DEC(MID(REPT("1",F87)&amp;REPT("0",32-F87),25,8))</f>
        <v>255.255.255.248</v>
      </c>
      <c r="I87" t="str">
        <f>_xlfn.BITAND(   (LEFT(E87, FIND(CHAR(160),SUBSTITUTE(E87,".",CHAR(160),1))-1)),  (BIN2DEC(MID(REPT("1",F87)&amp;REPT("0",32-F87),1,8))))&amp;"."&amp;_xlfn.BITAND(  (MID(E87, FIND(CHAR(160),SUBSTITUTE(E87,".",CHAR(160),1))+1,FIND(CHAR(160),SUBSTITUTE(E87,".",CHAR(160),2))-FIND(CHAR(160),SUBSTITUTE(E87,".",CHAR(160),1))-1)),  (BIN2DEC(MID(REPT("1",F87)&amp;REPT("0",32-F87),9,8))))&amp;"."&amp;_xlfn.BITAND(  (MID(E87, FIND(CHAR(160),SUBSTITUTE(E87,".",CHAR(160),2))+1,FIND(CHAR(160),SUBSTITUTE(E87,".",CHAR(160),3))-FIND(CHAR(160),SUBSTITUTE(E87,".",CHAR(160),2))-1)),  (BIN2DEC(MID(REPT("1",F87)&amp;REPT("0",32-F87),17,8))))&amp;"."&amp;_xlfn.BITAND(  (MID(E87, FIND(CHAR(160),SUBSTITUTE(E87,".",CHAR(160),3))+1,FIND(CHAR(160),SUBSTITUTE(E87&amp;".",".",CHAR(160),4))-FIND(CHAR(160),SUBSTITUTE(E87,".",CHAR(160),3))-1)),   (BIN2DEC(MID(REPT("1",F87)&amp;REPT("0",32-F87),25,8))))+1</f>
        <v>192.168.0.193</v>
      </c>
      <c r="J87" t="str">
        <f>_xlfn.BITOR(
  (LEFT(E87, FIND(CHAR(160),SUBSTITUTE(E87,".",CHAR(160),1))-1)),
  (255-BIN2DEC(MID(REPT("1",F87)&amp;REPT("0",32-F87),1,8)))
)
&amp;"."&amp;
_xlfn.BITOR(
  (MID(E87, FIND(CHAR(160),SUBSTITUTE(E87,".",CHAR(160),1))+1,FIND(CHAR(160),SUBSTITUTE(E87,".",CHAR(160),2))-FIND(CHAR(160),SUBSTITUTE(E87,".",CHAR(160),1))-1)),
  (255-BIN2DEC(MID(REPT("1",F87)&amp;REPT("0",32-F87),9,8)) )
)
&amp;"."&amp;
_xlfn.BITOR(
  (MID(E87, FIND(CHAR(160),SUBSTITUTE(E87,".",CHAR(160),2))+1,FIND(CHAR(160),SUBSTITUTE(E87,".",CHAR(160),3))-FIND(CHAR(160),SUBSTITUTE(E87,".",CHAR(160),2))-1)),
  (255-BIN2DEC(MID(REPT("1",F87)&amp;REPT("0",32-F87),17,8)))
)
&amp;"."&amp;
_xlfn.BITOR(
  (MID(E87, FIND(CHAR(160),SUBSTITUTE(E87,".",CHAR(160),3))+1,FIND(CHAR(160),SUBSTITUTE(E87&amp;".",".",CHAR(160),4))-FIND(CHAR(160),SUBSTITUTE(E87,".",CHAR(160),3))-1)),
  (255-BIN2DEC(MID(REPT("1",F87)&amp;REPT("0",32-F87),25,8)))
)-1</f>
        <v>192.168.0.198</v>
      </c>
      <c r="K87" cm="1">
        <f t="array" ref="K87">_xlfn.SWITCH(F87, 31,2, 32,1, (2^(32-F87)-2))</f>
        <v>6</v>
      </c>
      <c r="L87" t="str">
        <f>_xlfn.BITOR(
  (LEFT(E87, FIND(CHAR(160),SUBSTITUTE(E87,".",CHAR(160),1))-1)),
  (255-BIN2DEC(MID(REPT("1",F87)&amp;REPT("0",32-F87),1,8)))
)
&amp;"."&amp;
_xlfn.BITOR(
  (MID(E87, FIND(CHAR(160),SUBSTITUTE(E87,".",CHAR(160),1))+1,FIND(CHAR(160),SUBSTITUTE(E87,".",CHAR(160),2))-FIND(CHAR(160),SUBSTITUTE(E87,".",CHAR(160),1))-1)),
  (255-BIN2DEC(MID(REPT("1",F87)&amp;REPT("0",32-F87),9,8)))
)
&amp;"."&amp;
_xlfn.BITOR(
  (MID(E87, FIND(CHAR(160),SUBSTITUTE(E87,".",CHAR(160),2))+1,FIND(CHAR(160),SUBSTITUTE(E87,".",CHAR(160),3))-FIND(CHAR(160),SUBSTITUTE(E87,".",CHAR(160),2))-1)),
  (255-BIN2DEC(MID(REPT("1",F87)&amp;REPT("0",32-F87),17,8)))
)
&amp;"."&amp;
_xlfn.BITOR(
  (MID(E87, FIND(CHAR(160),SUBSTITUTE(E87,".",CHAR(160),3))+1,FIND(CHAR(160),SUBSTITUTE(E87&amp;".",".",CHAR(160),4))-FIND(CHAR(160),SUBSTITUTE(E87,".",CHAR(160),3))-1)),
  (255-BIN2DEC(MID(REPT("1",F87)&amp;REPT("0",32-F87),25,8)))
)</f>
        <v>192.168.0.199</v>
      </c>
      <c r="M87">
        <f>COUNTIF(IPList!F:F,Table1[[#This Row],[Network Address]])</f>
        <v>0</v>
      </c>
      <c r="N87">
        <f>K87-M87</f>
        <v>6</v>
      </c>
    </row>
    <row r="88" spans="1:14" x14ac:dyDescent="0.25">
      <c r="A88" t="s">
        <v>56</v>
      </c>
      <c r="C88">
        <v>1200</v>
      </c>
      <c r="E88" t="s">
        <v>47</v>
      </c>
      <c r="F88">
        <v>29</v>
      </c>
      <c r="G88" t="str">
        <f>_xlfn.BITAND(   (LEFT(E88, FIND(CHAR(160),SUBSTITUTE(E88,".",CHAR(160),1))-1)),  (BIN2DEC(MID(REPT("1",F88)&amp;REPT("0",32-F88),1,8))))&amp;"."&amp;_xlfn.BITAND(  (MID(E88, FIND(CHAR(160),SUBSTITUTE(E88,".",CHAR(160),1))+1,FIND(CHAR(160),SUBSTITUTE(E88,".",CHAR(160),2))-FIND(CHAR(160),SUBSTITUTE(E88,".",CHAR(160),1))-1)),  (BIN2DEC(MID(REPT("1",F88)&amp;REPT("0",32-F88),9,8))))&amp;"."&amp;_xlfn.BITAND(  (MID(E88, FIND(CHAR(160),SUBSTITUTE(E88,".",CHAR(160),2))+1,FIND(CHAR(160),SUBSTITUTE(E88,".",CHAR(160),3))-FIND(CHAR(160),SUBSTITUTE(E88,".",CHAR(160),2))-1)),  (BIN2DEC(MID(REPT("1",F88)&amp;REPT("0",32-F88),17,8))))&amp;"."&amp;_xlfn.BITAND(  (MID(E88, FIND(CHAR(160),SUBSTITUTE(E88,".",CHAR(160),3))+1,FIND(CHAR(160),SUBSTITUTE(E88&amp;".",".",CHAR(160),4))-FIND(CHAR(160),SUBSTITUTE(E88,".",CHAR(160),3))-1)),   (BIN2DEC(MID(REPT("1",F88)&amp;REPT("0",32-F88),25,8))))</f>
        <v>192.168.0.200</v>
      </c>
      <c r="H88" t="str">
        <f>BIN2DEC(MID(REPT("1",F88)&amp;REPT("0",32-F88),1,8))&amp;"."&amp;BIN2DEC(MID(REPT("1",F88)&amp;REPT("0",32-F88),9,8))&amp;"."&amp;BIN2DEC(MID(REPT("1",F88)&amp;REPT("0",32-F88),17,8))&amp;"."&amp;BIN2DEC(MID(REPT("1",F88)&amp;REPT("0",32-F88),25,8))</f>
        <v>255.255.255.248</v>
      </c>
      <c r="I88" t="str">
        <f>_xlfn.BITAND(   (LEFT(E88, FIND(CHAR(160),SUBSTITUTE(E88,".",CHAR(160),1))-1)),  (BIN2DEC(MID(REPT("1",F88)&amp;REPT("0",32-F88),1,8))))&amp;"."&amp;_xlfn.BITAND(  (MID(E88, FIND(CHAR(160),SUBSTITUTE(E88,".",CHAR(160),1))+1,FIND(CHAR(160),SUBSTITUTE(E88,".",CHAR(160),2))-FIND(CHAR(160),SUBSTITUTE(E88,".",CHAR(160),1))-1)),  (BIN2DEC(MID(REPT("1",F88)&amp;REPT("0",32-F88),9,8))))&amp;"."&amp;_xlfn.BITAND(  (MID(E88, FIND(CHAR(160),SUBSTITUTE(E88,".",CHAR(160),2))+1,FIND(CHAR(160),SUBSTITUTE(E88,".",CHAR(160),3))-FIND(CHAR(160),SUBSTITUTE(E88,".",CHAR(160),2))-1)),  (BIN2DEC(MID(REPT("1",F88)&amp;REPT("0",32-F88),17,8))))&amp;"."&amp;_xlfn.BITAND(  (MID(E88, FIND(CHAR(160),SUBSTITUTE(E88,".",CHAR(160),3))+1,FIND(CHAR(160),SUBSTITUTE(E88&amp;".",".",CHAR(160),4))-FIND(CHAR(160),SUBSTITUTE(E88,".",CHAR(160),3))-1)),   (BIN2DEC(MID(REPT("1",F88)&amp;REPT("0",32-F88),25,8))))+1</f>
        <v>192.168.0.201</v>
      </c>
      <c r="J88" t="str">
        <f>_xlfn.BITOR(
  (LEFT(E88, FIND(CHAR(160),SUBSTITUTE(E88,".",CHAR(160),1))-1)),
  (255-BIN2DEC(MID(REPT("1",F88)&amp;REPT("0",32-F88),1,8)))
)
&amp;"."&amp;
_xlfn.BITOR(
  (MID(E88, FIND(CHAR(160),SUBSTITUTE(E88,".",CHAR(160),1))+1,FIND(CHAR(160),SUBSTITUTE(E88,".",CHAR(160),2))-FIND(CHAR(160),SUBSTITUTE(E88,".",CHAR(160),1))-1)),
  (255-BIN2DEC(MID(REPT("1",F88)&amp;REPT("0",32-F88),9,8)) )
)
&amp;"."&amp;
_xlfn.BITOR(
  (MID(E88, FIND(CHAR(160),SUBSTITUTE(E88,".",CHAR(160),2))+1,FIND(CHAR(160),SUBSTITUTE(E88,".",CHAR(160),3))-FIND(CHAR(160),SUBSTITUTE(E88,".",CHAR(160),2))-1)),
  (255-BIN2DEC(MID(REPT("1",F88)&amp;REPT("0",32-F88),17,8)))
)
&amp;"."&amp;
_xlfn.BITOR(
  (MID(E88, FIND(CHAR(160),SUBSTITUTE(E88,".",CHAR(160),3))+1,FIND(CHAR(160),SUBSTITUTE(E88&amp;".",".",CHAR(160),4))-FIND(CHAR(160),SUBSTITUTE(E88,".",CHAR(160),3))-1)),
  (255-BIN2DEC(MID(REPT("1",F88)&amp;REPT("0",32-F88),25,8)))
)-1</f>
        <v>192.168.0.206</v>
      </c>
      <c r="K88" cm="1">
        <f t="array" ref="K88">_xlfn.SWITCH(F88, 31,2, 32,1, (2^(32-F88)-2))</f>
        <v>6</v>
      </c>
      <c r="L88" t="str">
        <f>_xlfn.BITOR(
  (LEFT(E88, FIND(CHAR(160),SUBSTITUTE(E88,".",CHAR(160),1))-1)),
  (255-BIN2DEC(MID(REPT("1",F88)&amp;REPT("0",32-F88),1,8)))
)
&amp;"."&amp;
_xlfn.BITOR(
  (MID(E88, FIND(CHAR(160),SUBSTITUTE(E88,".",CHAR(160),1))+1,FIND(CHAR(160),SUBSTITUTE(E88,".",CHAR(160),2))-FIND(CHAR(160),SUBSTITUTE(E88,".",CHAR(160),1))-1)),
  (255-BIN2DEC(MID(REPT("1",F88)&amp;REPT("0",32-F88),9,8)))
)
&amp;"."&amp;
_xlfn.BITOR(
  (MID(E88, FIND(CHAR(160),SUBSTITUTE(E88,".",CHAR(160),2))+1,FIND(CHAR(160),SUBSTITUTE(E88,".",CHAR(160),3))-FIND(CHAR(160),SUBSTITUTE(E88,".",CHAR(160),2))-1)),
  (255-BIN2DEC(MID(REPT("1",F88)&amp;REPT("0",32-F88),17,8)))
)
&amp;"."&amp;
_xlfn.BITOR(
  (MID(E88, FIND(CHAR(160),SUBSTITUTE(E88,".",CHAR(160),3))+1,FIND(CHAR(160),SUBSTITUTE(E88&amp;".",".",CHAR(160),4))-FIND(CHAR(160),SUBSTITUTE(E88,".",CHAR(160),3))-1)),
  (255-BIN2DEC(MID(REPT("1",F88)&amp;REPT("0",32-F88),25,8)))
)</f>
        <v>192.168.0.207</v>
      </c>
      <c r="M88">
        <f>COUNTIF(IPList!F:F,Table1[[#This Row],[Network Address]])</f>
        <v>0</v>
      </c>
      <c r="N88">
        <f>K88-M88</f>
        <v>6</v>
      </c>
    </row>
    <row r="89" spans="1:14" x14ac:dyDescent="0.25">
      <c r="A89" t="s">
        <v>56</v>
      </c>
      <c r="C89">
        <v>1208</v>
      </c>
      <c r="E89" t="s">
        <v>32</v>
      </c>
      <c r="F89">
        <v>29</v>
      </c>
      <c r="G89" t="str">
        <f>_xlfn.BITAND(   (LEFT(E89, FIND(CHAR(160),SUBSTITUTE(E89,".",CHAR(160),1))-1)),  (BIN2DEC(MID(REPT("1",F89)&amp;REPT("0",32-F89),1,8))))&amp;"."&amp;_xlfn.BITAND(  (MID(E89, FIND(CHAR(160),SUBSTITUTE(E89,".",CHAR(160),1))+1,FIND(CHAR(160),SUBSTITUTE(E89,".",CHAR(160),2))-FIND(CHAR(160),SUBSTITUTE(E89,".",CHAR(160),1))-1)),  (BIN2DEC(MID(REPT("1",F89)&amp;REPT("0",32-F89),9,8))))&amp;"."&amp;_xlfn.BITAND(  (MID(E89, FIND(CHAR(160),SUBSTITUTE(E89,".",CHAR(160),2))+1,FIND(CHAR(160),SUBSTITUTE(E89,".",CHAR(160),3))-FIND(CHAR(160),SUBSTITUTE(E89,".",CHAR(160),2))-1)),  (BIN2DEC(MID(REPT("1",F89)&amp;REPT("0",32-F89),17,8))))&amp;"."&amp;_xlfn.BITAND(  (MID(E89, FIND(CHAR(160),SUBSTITUTE(E89,".",CHAR(160),3))+1,FIND(CHAR(160),SUBSTITUTE(E89&amp;".",".",CHAR(160),4))-FIND(CHAR(160),SUBSTITUTE(E89,".",CHAR(160),3))-1)),   (BIN2DEC(MID(REPT("1",F89)&amp;REPT("0",32-F89),25,8))))</f>
        <v>192.168.0.208</v>
      </c>
      <c r="H89" t="str">
        <f>BIN2DEC(MID(REPT("1",F89)&amp;REPT("0",32-F89),1,8))&amp;"."&amp;BIN2DEC(MID(REPT("1",F89)&amp;REPT("0",32-F89),9,8))&amp;"."&amp;BIN2DEC(MID(REPT("1",F89)&amp;REPT("0",32-F89),17,8))&amp;"."&amp;BIN2DEC(MID(REPT("1",F89)&amp;REPT("0",32-F89),25,8))</f>
        <v>255.255.255.248</v>
      </c>
      <c r="I89" t="str">
        <f>_xlfn.BITAND(   (LEFT(E89, FIND(CHAR(160),SUBSTITUTE(E89,".",CHAR(160),1))-1)),  (BIN2DEC(MID(REPT("1",F89)&amp;REPT("0",32-F89),1,8))))&amp;"."&amp;_xlfn.BITAND(  (MID(E89, FIND(CHAR(160),SUBSTITUTE(E89,".",CHAR(160),1))+1,FIND(CHAR(160),SUBSTITUTE(E89,".",CHAR(160),2))-FIND(CHAR(160),SUBSTITUTE(E89,".",CHAR(160),1))-1)),  (BIN2DEC(MID(REPT("1",F89)&amp;REPT("0",32-F89),9,8))))&amp;"."&amp;_xlfn.BITAND(  (MID(E89, FIND(CHAR(160),SUBSTITUTE(E89,".",CHAR(160),2))+1,FIND(CHAR(160),SUBSTITUTE(E89,".",CHAR(160),3))-FIND(CHAR(160),SUBSTITUTE(E89,".",CHAR(160),2))-1)),  (BIN2DEC(MID(REPT("1",F89)&amp;REPT("0",32-F89),17,8))))&amp;"."&amp;_xlfn.BITAND(  (MID(E89, FIND(CHAR(160),SUBSTITUTE(E89,".",CHAR(160),3))+1,FIND(CHAR(160),SUBSTITUTE(E89&amp;".",".",CHAR(160),4))-FIND(CHAR(160),SUBSTITUTE(E89,".",CHAR(160),3))-1)),   (BIN2DEC(MID(REPT("1",F89)&amp;REPT("0",32-F89),25,8))))+1</f>
        <v>192.168.0.209</v>
      </c>
      <c r="J89" t="str">
        <f>_xlfn.BITOR(
  (LEFT(E89, FIND(CHAR(160),SUBSTITUTE(E89,".",CHAR(160),1))-1)),
  (255-BIN2DEC(MID(REPT("1",F89)&amp;REPT("0",32-F89),1,8)))
)
&amp;"."&amp;
_xlfn.BITOR(
  (MID(E89, FIND(CHAR(160),SUBSTITUTE(E89,".",CHAR(160),1))+1,FIND(CHAR(160),SUBSTITUTE(E89,".",CHAR(160),2))-FIND(CHAR(160),SUBSTITUTE(E89,".",CHAR(160),1))-1)),
  (255-BIN2DEC(MID(REPT("1",F89)&amp;REPT("0",32-F89),9,8)) )
)
&amp;"."&amp;
_xlfn.BITOR(
  (MID(E89, FIND(CHAR(160),SUBSTITUTE(E89,".",CHAR(160),2))+1,FIND(CHAR(160),SUBSTITUTE(E89,".",CHAR(160),3))-FIND(CHAR(160),SUBSTITUTE(E89,".",CHAR(160),2))-1)),
  (255-BIN2DEC(MID(REPT("1",F89)&amp;REPT("0",32-F89),17,8)))
)
&amp;"."&amp;
_xlfn.BITOR(
  (MID(E89, FIND(CHAR(160),SUBSTITUTE(E89,".",CHAR(160),3))+1,FIND(CHAR(160),SUBSTITUTE(E89&amp;".",".",CHAR(160),4))-FIND(CHAR(160),SUBSTITUTE(E89,".",CHAR(160),3))-1)),
  (255-BIN2DEC(MID(REPT("1",F89)&amp;REPT("0",32-F89),25,8)))
)-1</f>
        <v>192.168.0.214</v>
      </c>
      <c r="K89" cm="1">
        <f t="array" ref="K89">_xlfn.SWITCH(F89, 31,2, 32,1, (2^(32-F89)-2))</f>
        <v>6</v>
      </c>
      <c r="L89" t="str">
        <f>_xlfn.BITOR(
  (LEFT(E89, FIND(CHAR(160),SUBSTITUTE(E89,".",CHAR(160),1))-1)),
  (255-BIN2DEC(MID(REPT("1",F89)&amp;REPT("0",32-F89),1,8)))
)
&amp;"."&amp;
_xlfn.BITOR(
  (MID(E89, FIND(CHAR(160),SUBSTITUTE(E89,".",CHAR(160),1))+1,FIND(CHAR(160),SUBSTITUTE(E89,".",CHAR(160),2))-FIND(CHAR(160),SUBSTITUTE(E89,".",CHAR(160),1))-1)),
  (255-BIN2DEC(MID(REPT("1",F89)&amp;REPT("0",32-F89),9,8)))
)
&amp;"."&amp;
_xlfn.BITOR(
  (MID(E89, FIND(CHAR(160),SUBSTITUTE(E89,".",CHAR(160),2))+1,FIND(CHAR(160),SUBSTITUTE(E89,".",CHAR(160),3))-FIND(CHAR(160),SUBSTITUTE(E89,".",CHAR(160),2))-1)),
  (255-BIN2DEC(MID(REPT("1",F89)&amp;REPT("0",32-F89),17,8)))
)
&amp;"."&amp;
_xlfn.BITOR(
  (MID(E89, FIND(CHAR(160),SUBSTITUTE(E89,".",CHAR(160),3))+1,FIND(CHAR(160),SUBSTITUTE(E89&amp;".",".",CHAR(160),4))-FIND(CHAR(160),SUBSTITUTE(E89,".",CHAR(160),3))-1)),
  (255-BIN2DEC(MID(REPT("1",F89)&amp;REPT("0",32-F89),25,8)))
)</f>
        <v>192.168.0.215</v>
      </c>
      <c r="M89">
        <f>COUNTIF(IPList!F:F,Table1[[#This Row],[Network Address]])</f>
        <v>0</v>
      </c>
      <c r="N89">
        <f>K89-M89</f>
        <v>6</v>
      </c>
    </row>
    <row r="90" spans="1:14" x14ac:dyDescent="0.25">
      <c r="A90" t="s">
        <v>56</v>
      </c>
      <c r="C90">
        <v>1216</v>
      </c>
      <c r="E90" t="s">
        <v>48</v>
      </c>
      <c r="F90">
        <v>29</v>
      </c>
      <c r="G90" t="str">
        <f>_xlfn.BITAND(   (LEFT(E90, FIND(CHAR(160),SUBSTITUTE(E90,".",CHAR(160),1))-1)),  (BIN2DEC(MID(REPT("1",F90)&amp;REPT("0",32-F90),1,8))))&amp;"."&amp;_xlfn.BITAND(  (MID(E90, FIND(CHAR(160),SUBSTITUTE(E90,".",CHAR(160),1))+1,FIND(CHAR(160),SUBSTITUTE(E90,".",CHAR(160),2))-FIND(CHAR(160),SUBSTITUTE(E90,".",CHAR(160),1))-1)),  (BIN2DEC(MID(REPT("1",F90)&amp;REPT("0",32-F90),9,8))))&amp;"."&amp;_xlfn.BITAND(  (MID(E90, FIND(CHAR(160),SUBSTITUTE(E90,".",CHAR(160),2))+1,FIND(CHAR(160),SUBSTITUTE(E90,".",CHAR(160),3))-FIND(CHAR(160),SUBSTITUTE(E90,".",CHAR(160),2))-1)),  (BIN2DEC(MID(REPT("1",F90)&amp;REPT("0",32-F90),17,8))))&amp;"."&amp;_xlfn.BITAND(  (MID(E90, FIND(CHAR(160),SUBSTITUTE(E90,".",CHAR(160),3))+1,FIND(CHAR(160),SUBSTITUTE(E90&amp;".",".",CHAR(160),4))-FIND(CHAR(160),SUBSTITUTE(E90,".",CHAR(160),3))-1)),   (BIN2DEC(MID(REPT("1",F90)&amp;REPT("0",32-F90),25,8))))</f>
        <v>192.168.0.216</v>
      </c>
      <c r="H90" t="str">
        <f>BIN2DEC(MID(REPT("1",F90)&amp;REPT("0",32-F90),1,8))&amp;"."&amp;BIN2DEC(MID(REPT("1",F90)&amp;REPT("0",32-F90),9,8))&amp;"."&amp;BIN2DEC(MID(REPT("1",F90)&amp;REPT("0",32-F90),17,8))&amp;"."&amp;BIN2DEC(MID(REPT("1",F90)&amp;REPT("0",32-F90),25,8))</f>
        <v>255.255.255.248</v>
      </c>
      <c r="I90" t="str">
        <f>_xlfn.BITAND(   (LEFT(E90, FIND(CHAR(160),SUBSTITUTE(E90,".",CHAR(160),1))-1)),  (BIN2DEC(MID(REPT("1",F90)&amp;REPT("0",32-F90),1,8))))&amp;"."&amp;_xlfn.BITAND(  (MID(E90, FIND(CHAR(160),SUBSTITUTE(E90,".",CHAR(160),1))+1,FIND(CHAR(160),SUBSTITUTE(E90,".",CHAR(160),2))-FIND(CHAR(160),SUBSTITUTE(E90,".",CHAR(160),1))-1)),  (BIN2DEC(MID(REPT("1",F90)&amp;REPT("0",32-F90),9,8))))&amp;"."&amp;_xlfn.BITAND(  (MID(E90, FIND(CHAR(160),SUBSTITUTE(E90,".",CHAR(160),2))+1,FIND(CHAR(160),SUBSTITUTE(E90,".",CHAR(160),3))-FIND(CHAR(160),SUBSTITUTE(E90,".",CHAR(160),2))-1)),  (BIN2DEC(MID(REPT("1",F90)&amp;REPT("0",32-F90),17,8))))&amp;"."&amp;_xlfn.BITAND(  (MID(E90, FIND(CHAR(160),SUBSTITUTE(E90,".",CHAR(160),3))+1,FIND(CHAR(160),SUBSTITUTE(E90&amp;".",".",CHAR(160),4))-FIND(CHAR(160),SUBSTITUTE(E90,".",CHAR(160),3))-1)),   (BIN2DEC(MID(REPT("1",F90)&amp;REPT("0",32-F90),25,8))))+1</f>
        <v>192.168.0.217</v>
      </c>
      <c r="J90" t="str">
        <f>_xlfn.BITOR(
  (LEFT(E90, FIND(CHAR(160),SUBSTITUTE(E90,".",CHAR(160),1))-1)),
  (255-BIN2DEC(MID(REPT("1",F90)&amp;REPT("0",32-F90),1,8)))
)
&amp;"."&amp;
_xlfn.BITOR(
  (MID(E90, FIND(CHAR(160),SUBSTITUTE(E90,".",CHAR(160),1))+1,FIND(CHAR(160),SUBSTITUTE(E90,".",CHAR(160),2))-FIND(CHAR(160),SUBSTITUTE(E90,".",CHAR(160),1))-1)),
  (255-BIN2DEC(MID(REPT("1",F90)&amp;REPT("0",32-F90),9,8)) )
)
&amp;"."&amp;
_xlfn.BITOR(
  (MID(E90, FIND(CHAR(160),SUBSTITUTE(E90,".",CHAR(160),2))+1,FIND(CHAR(160),SUBSTITUTE(E90,".",CHAR(160),3))-FIND(CHAR(160),SUBSTITUTE(E90,".",CHAR(160),2))-1)),
  (255-BIN2DEC(MID(REPT("1",F90)&amp;REPT("0",32-F90),17,8)))
)
&amp;"."&amp;
_xlfn.BITOR(
  (MID(E90, FIND(CHAR(160),SUBSTITUTE(E90,".",CHAR(160),3))+1,FIND(CHAR(160),SUBSTITUTE(E90&amp;".",".",CHAR(160),4))-FIND(CHAR(160),SUBSTITUTE(E90,".",CHAR(160),3))-1)),
  (255-BIN2DEC(MID(REPT("1",F90)&amp;REPT("0",32-F90),25,8)))
)-1</f>
        <v>192.168.0.222</v>
      </c>
      <c r="K90" cm="1">
        <f t="array" ref="K90">_xlfn.SWITCH(F90, 31,2, 32,1, (2^(32-F90)-2))</f>
        <v>6</v>
      </c>
      <c r="L90" t="str">
        <f>_xlfn.BITOR(
  (LEFT(E90, FIND(CHAR(160),SUBSTITUTE(E90,".",CHAR(160),1))-1)),
  (255-BIN2DEC(MID(REPT("1",F90)&amp;REPT("0",32-F90),1,8)))
)
&amp;"."&amp;
_xlfn.BITOR(
  (MID(E90, FIND(CHAR(160),SUBSTITUTE(E90,".",CHAR(160),1))+1,FIND(CHAR(160),SUBSTITUTE(E90,".",CHAR(160),2))-FIND(CHAR(160),SUBSTITUTE(E90,".",CHAR(160),1))-1)),
  (255-BIN2DEC(MID(REPT("1",F90)&amp;REPT("0",32-F90),9,8)))
)
&amp;"."&amp;
_xlfn.BITOR(
  (MID(E90, FIND(CHAR(160),SUBSTITUTE(E90,".",CHAR(160),2))+1,FIND(CHAR(160),SUBSTITUTE(E90,".",CHAR(160),3))-FIND(CHAR(160),SUBSTITUTE(E90,".",CHAR(160),2))-1)),
  (255-BIN2DEC(MID(REPT("1",F90)&amp;REPT("0",32-F90),17,8)))
)
&amp;"."&amp;
_xlfn.BITOR(
  (MID(E90, FIND(CHAR(160),SUBSTITUTE(E90,".",CHAR(160),3))+1,FIND(CHAR(160),SUBSTITUTE(E90&amp;".",".",CHAR(160),4))-FIND(CHAR(160),SUBSTITUTE(E90,".",CHAR(160),3))-1)),
  (255-BIN2DEC(MID(REPT("1",F90)&amp;REPT("0",32-F90),25,8)))
)</f>
        <v>192.168.0.223</v>
      </c>
      <c r="M90">
        <f>COUNTIF(IPList!F:F,Table1[[#This Row],[Network Address]])</f>
        <v>0</v>
      </c>
      <c r="N90">
        <f>K90-M90</f>
        <v>6</v>
      </c>
    </row>
    <row r="91" spans="1:14" x14ac:dyDescent="0.25">
      <c r="A91" t="s">
        <v>56</v>
      </c>
      <c r="C91">
        <v>1224</v>
      </c>
      <c r="E91" t="s">
        <v>49</v>
      </c>
      <c r="F91">
        <v>29</v>
      </c>
      <c r="G91" t="str">
        <f>_xlfn.BITAND(   (LEFT(E91, FIND(CHAR(160),SUBSTITUTE(E91,".",CHAR(160),1))-1)),  (BIN2DEC(MID(REPT("1",F91)&amp;REPT("0",32-F91),1,8))))&amp;"."&amp;_xlfn.BITAND(  (MID(E91, FIND(CHAR(160),SUBSTITUTE(E91,".",CHAR(160),1))+1,FIND(CHAR(160),SUBSTITUTE(E91,".",CHAR(160),2))-FIND(CHAR(160),SUBSTITUTE(E91,".",CHAR(160),1))-1)),  (BIN2DEC(MID(REPT("1",F91)&amp;REPT("0",32-F91),9,8))))&amp;"."&amp;_xlfn.BITAND(  (MID(E91, FIND(CHAR(160),SUBSTITUTE(E91,".",CHAR(160),2))+1,FIND(CHAR(160),SUBSTITUTE(E91,".",CHAR(160),3))-FIND(CHAR(160),SUBSTITUTE(E91,".",CHAR(160),2))-1)),  (BIN2DEC(MID(REPT("1",F91)&amp;REPT("0",32-F91),17,8))))&amp;"."&amp;_xlfn.BITAND(  (MID(E91, FIND(CHAR(160),SUBSTITUTE(E91,".",CHAR(160),3))+1,FIND(CHAR(160),SUBSTITUTE(E91&amp;".",".",CHAR(160),4))-FIND(CHAR(160),SUBSTITUTE(E91,".",CHAR(160),3))-1)),   (BIN2DEC(MID(REPT("1",F91)&amp;REPT("0",32-F91),25,8))))</f>
        <v>192.168.0.224</v>
      </c>
      <c r="H91" t="str">
        <f>BIN2DEC(MID(REPT("1",F91)&amp;REPT("0",32-F91),1,8))&amp;"."&amp;BIN2DEC(MID(REPT("1",F91)&amp;REPT("0",32-F91),9,8))&amp;"."&amp;BIN2DEC(MID(REPT("1",F91)&amp;REPT("0",32-F91),17,8))&amp;"."&amp;BIN2DEC(MID(REPT("1",F91)&amp;REPT("0",32-F91),25,8))</f>
        <v>255.255.255.248</v>
      </c>
      <c r="I91" t="str">
        <f>_xlfn.BITAND(   (LEFT(E91, FIND(CHAR(160),SUBSTITUTE(E91,".",CHAR(160),1))-1)),  (BIN2DEC(MID(REPT("1",F91)&amp;REPT("0",32-F91),1,8))))&amp;"."&amp;_xlfn.BITAND(  (MID(E91, FIND(CHAR(160),SUBSTITUTE(E91,".",CHAR(160),1))+1,FIND(CHAR(160),SUBSTITUTE(E91,".",CHAR(160),2))-FIND(CHAR(160),SUBSTITUTE(E91,".",CHAR(160),1))-1)),  (BIN2DEC(MID(REPT("1",F91)&amp;REPT("0",32-F91),9,8))))&amp;"."&amp;_xlfn.BITAND(  (MID(E91, FIND(CHAR(160),SUBSTITUTE(E91,".",CHAR(160),2))+1,FIND(CHAR(160),SUBSTITUTE(E91,".",CHAR(160),3))-FIND(CHAR(160),SUBSTITUTE(E91,".",CHAR(160),2))-1)),  (BIN2DEC(MID(REPT("1",F91)&amp;REPT("0",32-F91),17,8))))&amp;"."&amp;_xlfn.BITAND(  (MID(E91, FIND(CHAR(160),SUBSTITUTE(E91,".",CHAR(160),3))+1,FIND(CHAR(160),SUBSTITUTE(E91&amp;".",".",CHAR(160),4))-FIND(CHAR(160),SUBSTITUTE(E91,".",CHAR(160),3))-1)),   (BIN2DEC(MID(REPT("1",F91)&amp;REPT("0",32-F91),25,8))))+1</f>
        <v>192.168.0.225</v>
      </c>
      <c r="J91" t="str">
        <f>_xlfn.BITOR(
  (LEFT(E91, FIND(CHAR(160),SUBSTITUTE(E91,".",CHAR(160),1))-1)),
  (255-BIN2DEC(MID(REPT("1",F91)&amp;REPT("0",32-F91),1,8)))
)
&amp;"."&amp;
_xlfn.BITOR(
  (MID(E91, FIND(CHAR(160),SUBSTITUTE(E91,".",CHAR(160),1))+1,FIND(CHAR(160),SUBSTITUTE(E91,".",CHAR(160),2))-FIND(CHAR(160),SUBSTITUTE(E91,".",CHAR(160),1))-1)),
  (255-BIN2DEC(MID(REPT("1",F91)&amp;REPT("0",32-F91),9,8)) )
)
&amp;"."&amp;
_xlfn.BITOR(
  (MID(E91, FIND(CHAR(160),SUBSTITUTE(E91,".",CHAR(160),2))+1,FIND(CHAR(160),SUBSTITUTE(E91,".",CHAR(160),3))-FIND(CHAR(160),SUBSTITUTE(E91,".",CHAR(160),2))-1)),
  (255-BIN2DEC(MID(REPT("1",F91)&amp;REPT("0",32-F91),17,8)))
)
&amp;"."&amp;
_xlfn.BITOR(
  (MID(E91, FIND(CHAR(160),SUBSTITUTE(E91,".",CHAR(160),3))+1,FIND(CHAR(160),SUBSTITUTE(E91&amp;".",".",CHAR(160),4))-FIND(CHAR(160),SUBSTITUTE(E91,".",CHAR(160),3))-1)),
  (255-BIN2DEC(MID(REPT("1",F91)&amp;REPT("0",32-F91),25,8)))
)-1</f>
        <v>192.168.0.230</v>
      </c>
      <c r="K91" cm="1">
        <f t="array" ref="K91">_xlfn.SWITCH(F91, 31,2, 32,1, (2^(32-F91)-2))</f>
        <v>6</v>
      </c>
      <c r="L91" t="str">
        <f>_xlfn.BITOR(
  (LEFT(E91, FIND(CHAR(160),SUBSTITUTE(E91,".",CHAR(160),1))-1)),
  (255-BIN2DEC(MID(REPT("1",F91)&amp;REPT("0",32-F91),1,8)))
)
&amp;"."&amp;
_xlfn.BITOR(
  (MID(E91, FIND(CHAR(160),SUBSTITUTE(E91,".",CHAR(160),1))+1,FIND(CHAR(160),SUBSTITUTE(E91,".",CHAR(160),2))-FIND(CHAR(160),SUBSTITUTE(E91,".",CHAR(160),1))-1)),
  (255-BIN2DEC(MID(REPT("1",F91)&amp;REPT("0",32-F91),9,8)))
)
&amp;"."&amp;
_xlfn.BITOR(
  (MID(E91, FIND(CHAR(160),SUBSTITUTE(E91,".",CHAR(160),2))+1,FIND(CHAR(160),SUBSTITUTE(E91,".",CHAR(160),3))-FIND(CHAR(160),SUBSTITUTE(E91,".",CHAR(160),2))-1)),
  (255-BIN2DEC(MID(REPT("1",F91)&amp;REPT("0",32-F91),17,8)))
)
&amp;"."&amp;
_xlfn.BITOR(
  (MID(E91, FIND(CHAR(160),SUBSTITUTE(E91,".",CHAR(160),3))+1,FIND(CHAR(160),SUBSTITUTE(E91&amp;".",".",CHAR(160),4))-FIND(CHAR(160),SUBSTITUTE(E91,".",CHAR(160),3))-1)),
  (255-BIN2DEC(MID(REPT("1",F91)&amp;REPT("0",32-F91),25,8)))
)</f>
        <v>192.168.0.231</v>
      </c>
      <c r="M91">
        <f>COUNTIF(IPList!F:F,Table1[[#This Row],[Network Address]])</f>
        <v>0</v>
      </c>
      <c r="N91">
        <f>K91-M91</f>
        <v>6</v>
      </c>
    </row>
    <row r="92" spans="1:14" x14ac:dyDescent="0.25">
      <c r="A92" t="s">
        <v>56</v>
      </c>
      <c r="C92">
        <v>1232</v>
      </c>
      <c r="E92" t="s">
        <v>50</v>
      </c>
      <c r="F92">
        <v>29</v>
      </c>
      <c r="G92" t="str">
        <f>_xlfn.BITAND(   (LEFT(E92, FIND(CHAR(160),SUBSTITUTE(E92,".",CHAR(160),1))-1)),  (BIN2DEC(MID(REPT("1",F92)&amp;REPT("0",32-F92),1,8))))&amp;"."&amp;_xlfn.BITAND(  (MID(E92, FIND(CHAR(160),SUBSTITUTE(E92,".",CHAR(160),1))+1,FIND(CHAR(160),SUBSTITUTE(E92,".",CHAR(160),2))-FIND(CHAR(160),SUBSTITUTE(E92,".",CHAR(160),1))-1)),  (BIN2DEC(MID(REPT("1",F92)&amp;REPT("0",32-F92),9,8))))&amp;"."&amp;_xlfn.BITAND(  (MID(E92, FIND(CHAR(160),SUBSTITUTE(E92,".",CHAR(160),2))+1,FIND(CHAR(160),SUBSTITUTE(E92,".",CHAR(160),3))-FIND(CHAR(160),SUBSTITUTE(E92,".",CHAR(160),2))-1)),  (BIN2DEC(MID(REPT("1",F92)&amp;REPT("0",32-F92),17,8))))&amp;"."&amp;_xlfn.BITAND(  (MID(E92, FIND(CHAR(160),SUBSTITUTE(E92,".",CHAR(160),3))+1,FIND(CHAR(160),SUBSTITUTE(E92&amp;".",".",CHAR(160),4))-FIND(CHAR(160),SUBSTITUTE(E92,".",CHAR(160),3))-1)),   (BIN2DEC(MID(REPT("1",F92)&amp;REPT("0",32-F92),25,8))))</f>
        <v>192.168.0.232</v>
      </c>
      <c r="H92" t="str">
        <f>BIN2DEC(MID(REPT("1",F92)&amp;REPT("0",32-F92),1,8))&amp;"."&amp;BIN2DEC(MID(REPT("1",F92)&amp;REPT("0",32-F92),9,8))&amp;"."&amp;BIN2DEC(MID(REPT("1",F92)&amp;REPT("0",32-F92),17,8))&amp;"."&amp;BIN2DEC(MID(REPT("1",F92)&amp;REPT("0",32-F92),25,8))</f>
        <v>255.255.255.248</v>
      </c>
      <c r="I92" t="str">
        <f>_xlfn.BITAND(   (LEFT(E92, FIND(CHAR(160),SUBSTITUTE(E92,".",CHAR(160),1))-1)),  (BIN2DEC(MID(REPT("1",F92)&amp;REPT("0",32-F92),1,8))))&amp;"."&amp;_xlfn.BITAND(  (MID(E92, FIND(CHAR(160),SUBSTITUTE(E92,".",CHAR(160),1))+1,FIND(CHAR(160),SUBSTITUTE(E92,".",CHAR(160),2))-FIND(CHAR(160),SUBSTITUTE(E92,".",CHAR(160),1))-1)),  (BIN2DEC(MID(REPT("1",F92)&amp;REPT("0",32-F92),9,8))))&amp;"."&amp;_xlfn.BITAND(  (MID(E92, FIND(CHAR(160),SUBSTITUTE(E92,".",CHAR(160),2))+1,FIND(CHAR(160),SUBSTITUTE(E92,".",CHAR(160),3))-FIND(CHAR(160),SUBSTITUTE(E92,".",CHAR(160),2))-1)),  (BIN2DEC(MID(REPT("1",F92)&amp;REPT("0",32-F92),17,8))))&amp;"."&amp;_xlfn.BITAND(  (MID(E92, FIND(CHAR(160),SUBSTITUTE(E92,".",CHAR(160),3))+1,FIND(CHAR(160),SUBSTITUTE(E92&amp;".",".",CHAR(160),4))-FIND(CHAR(160),SUBSTITUTE(E92,".",CHAR(160),3))-1)),   (BIN2DEC(MID(REPT("1",F92)&amp;REPT("0",32-F92),25,8))))+1</f>
        <v>192.168.0.233</v>
      </c>
      <c r="J92" t="str">
        <f>_xlfn.BITOR(
  (LEFT(E92, FIND(CHAR(160),SUBSTITUTE(E92,".",CHAR(160),1))-1)),
  (255-BIN2DEC(MID(REPT("1",F92)&amp;REPT("0",32-F92),1,8)))
)
&amp;"."&amp;
_xlfn.BITOR(
  (MID(E92, FIND(CHAR(160),SUBSTITUTE(E92,".",CHAR(160),1))+1,FIND(CHAR(160),SUBSTITUTE(E92,".",CHAR(160),2))-FIND(CHAR(160),SUBSTITUTE(E92,".",CHAR(160),1))-1)),
  (255-BIN2DEC(MID(REPT("1",F92)&amp;REPT("0",32-F92),9,8)) )
)
&amp;"."&amp;
_xlfn.BITOR(
  (MID(E92, FIND(CHAR(160),SUBSTITUTE(E92,".",CHAR(160),2))+1,FIND(CHAR(160),SUBSTITUTE(E92,".",CHAR(160),3))-FIND(CHAR(160),SUBSTITUTE(E92,".",CHAR(160),2))-1)),
  (255-BIN2DEC(MID(REPT("1",F92)&amp;REPT("0",32-F92),17,8)))
)
&amp;"."&amp;
_xlfn.BITOR(
  (MID(E92, FIND(CHAR(160),SUBSTITUTE(E92,".",CHAR(160),3))+1,FIND(CHAR(160),SUBSTITUTE(E92&amp;".",".",CHAR(160),4))-FIND(CHAR(160),SUBSTITUTE(E92,".",CHAR(160),3))-1)),
  (255-BIN2DEC(MID(REPT("1",F92)&amp;REPT("0",32-F92),25,8)))
)-1</f>
        <v>192.168.0.238</v>
      </c>
      <c r="K92" cm="1">
        <f t="array" ref="K92">_xlfn.SWITCH(F92, 31,2, 32,1, (2^(32-F92)-2))</f>
        <v>6</v>
      </c>
      <c r="L92" t="str">
        <f>_xlfn.BITOR(
  (LEFT(E92, FIND(CHAR(160),SUBSTITUTE(E92,".",CHAR(160),1))-1)),
  (255-BIN2DEC(MID(REPT("1",F92)&amp;REPT("0",32-F92),1,8)))
)
&amp;"."&amp;
_xlfn.BITOR(
  (MID(E92, FIND(CHAR(160),SUBSTITUTE(E92,".",CHAR(160),1))+1,FIND(CHAR(160),SUBSTITUTE(E92,".",CHAR(160),2))-FIND(CHAR(160),SUBSTITUTE(E92,".",CHAR(160),1))-1)),
  (255-BIN2DEC(MID(REPT("1",F92)&amp;REPT("0",32-F92),9,8)))
)
&amp;"."&amp;
_xlfn.BITOR(
  (MID(E92, FIND(CHAR(160),SUBSTITUTE(E92,".",CHAR(160),2))+1,FIND(CHAR(160),SUBSTITUTE(E92,".",CHAR(160),3))-FIND(CHAR(160),SUBSTITUTE(E92,".",CHAR(160),2))-1)),
  (255-BIN2DEC(MID(REPT("1",F92)&amp;REPT("0",32-F92),17,8)))
)
&amp;"."&amp;
_xlfn.BITOR(
  (MID(E92, FIND(CHAR(160),SUBSTITUTE(E92,".",CHAR(160),3))+1,FIND(CHAR(160),SUBSTITUTE(E92&amp;".",".",CHAR(160),4))-FIND(CHAR(160),SUBSTITUTE(E92,".",CHAR(160),3))-1)),
  (255-BIN2DEC(MID(REPT("1",F92)&amp;REPT("0",32-F92),25,8)))
)</f>
        <v>192.168.0.239</v>
      </c>
      <c r="M92">
        <f>COUNTIF(IPList!F:F,Table1[[#This Row],[Network Address]])</f>
        <v>0</v>
      </c>
      <c r="N92">
        <f>K92-M92</f>
        <v>6</v>
      </c>
    </row>
    <row r="93" spans="1:14" x14ac:dyDescent="0.25">
      <c r="A93" t="s">
        <v>56</v>
      </c>
      <c r="C93">
        <v>1240</v>
      </c>
      <c r="E93" t="s">
        <v>51</v>
      </c>
      <c r="F93">
        <v>29</v>
      </c>
      <c r="G93" t="str">
        <f>_xlfn.BITAND(   (LEFT(E93, FIND(CHAR(160),SUBSTITUTE(E93,".",CHAR(160),1))-1)),  (BIN2DEC(MID(REPT("1",F93)&amp;REPT("0",32-F93),1,8))))&amp;"."&amp;_xlfn.BITAND(  (MID(E93, FIND(CHAR(160),SUBSTITUTE(E93,".",CHAR(160),1))+1,FIND(CHAR(160),SUBSTITUTE(E93,".",CHAR(160),2))-FIND(CHAR(160),SUBSTITUTE(E93,".",CHAR(160),1))-1)),  (BIN2DEC(MID(REPT("1",F93)&amp;REPT("0",32-F93),9,8))))&amp;"."&amp;_xlfn.BITAND(  (MID(E93, FIND(CHAR(160),SUBSTITUTE(E93,".",CHAR(160),2))+1,FIND(CHAR(160),SUBSTITUTE(E93,".",CHAR(160),3))-FIND(CHAR(160),SUBSTITUTE(E93,".",CHAR(160),2))-1)),  (BIN2DEC(MID(REPT("1",F93)&amp;REPT("0",32-F93),17,8))))&amp;"."&amp;_xlfn.BITAND(  (MID(E93, FIND(CHAR(160),SUBSTITUTE(E93,".",CHAR(160),3))+1,FIND(CHAR(160),SUBSTITUTE(E93&amp;".",".",CHAR(160),4))-FIND(CHAR(160),SUBSTITUTE(E93,".",CHAR(160),3))-1)),   (BIN2DEC(MID(REPT("1",F93)&amp;REPT("0",32-F93),25,8))))</f>
        <v>192.168.0.240</v>
      </c>
      <c r="H93" t="str">
        <f>BIN2DEC(MID(REPT("1",F93)&amp;REPT("0",32-F93),1,8))&amp;"."&amp;BIN2DEC(MID(REPT("1",F93)&amp;REPT("0",32-F93),9,8))&amp;"."&amp;BIN2DEC(MID(REPT("1",F93)&amp;REPT("0",32-F93),17,8))&amp;"."&amp;BIN2DEC(MID(REPT("1",F93)&amp;REPT("0",32-F93),25,8))</f>
        <v>255.255.255.248</v>
      </c>
      <c r="I93" t="str">
        <f>_xlfn.BITAND(   (LEFT(E93, FIND(CHAR(160),SUBSTITUTE(E93,".",CHAR(160),1))-1)),  (BIN2DEC(MID(REPT("1",F93)&amp;REPT("0",32-F93),1,8))))&amp;"."&amp;_xlfn.BITAND(  (MID(E93, FIND(CHAR(160),SUBSTITUTE(E93,".",CHAR(160),1))+1,FIND(CHAR(160),SUBSTITUTE(E93,".",CHAR(160),2))-FIND(CHAR(160),SUBSTITUTE(E93,".",CHAR(160),1))-1)),  (BIN2DEC(MID(REPT("1",F93)&amp;REPT("0",32-F93),9,8))))&amp;"."&amp;_xlfn.BITAND(  (MID(E93, FIND(CHAR(160),SUBSTITUTE(E93,".",CHAR(160),2))+1,FIND(CHAR(160),SUBSTITUTE(E93,".",CHAR(160),3))-FIND(CHAR(160),SUBSTITUTE(E93,".",CHAR(160),2))-1)),  (BIN2DEC(MID(REPT("1",F93)&amp;REPT("0",32-F93),17,8))))&amp;"."&amp;_xlfn.BITAND(  (MID(E93, FIND(CHAR(160),SUBSTITUTE(E93,".",CHAR(160),3))+1,FIND(CHAR(160),SUBSTITUTE(E93&amp;".",".",CHAR(160),4))-FIND(CHAR(160),SUBSTITUTE(E93,".",CHAR(160),3))-1)),   (BIN2DEC(MID(REPT("1",F93)&amp;REPT("0",32-F93),25,8))))+1</f>
        <v>192.168.0.241</v>
      </c>
      <c r="J93" t="str">
        <f>_xlfn.BITOR(
  (LEFT(E93, FIND(CHAR(160),SUBSTITUTE(E93,".",CHAR(160),1))-1)),
  (255-BIN2DEC(MID(REPT("1",F93)&amp;REPT("0",32-F93),1,8)))
)
&amp;"."&amp;
_xlfn.BITOR(
  (MID(E93, FIND(CHAR(160),SUBSTITUTE(E93,".",CHAR(160),1))+1,FIND(CHAR(160),SUBSTITUTE(E93,".",CHAR(160),2))-FIND(CHAR(160),SUBSTITUTE(E93,".",CHAR(160),1))-1)),
  (255-BIN2DEC(MID(REPT("1",F93)&amp;REPT("0",32-F93),9,8)) )
)
&amp;"."&amp;
_xlfn.BITOR(
  (MID(E93, FIND(CHAR(160),SUBSTITUTE(E93,".",CHAR(160),2))+1,FIND(CHAR(160),SUBSTITUTE(E93,".",CHAR(160),3))-FIND(CHAR(160),SUBSTITUTE(E93,".",CHAR(160),2))-1)),
  (255-BIN2DEC(MID(REPT("1",F93)&amp;REPT("0",32-F93),17,8)))
)
&amp;"."&amp;
_xlfn.BITOR(
  (MID(E93, FIND(CHAR(160),SUBSTITUTE(E93,".",CHAR(160),3))+1,FIND(CHAR(160),SUBSTITUTE(E93&amp;".",".",CHAR(160),4))-FIND(CHAR(160),SUBSTITUTE(E93,".",CHAR(160),3))-1)),
  (255-BIN2DEC(MID(REPT("1",F93)&amp;REPT("0",32-F93),25,8)))
)-1</f>
        <v>192.168.0.246</v>
      </c>
      <c r="K93" cm="1">
        <f t="array" ref="K93">_xlfn.SWITCH(F93, 31,2, 32,1, (2^(32-F93)-2))</f>
        <v>6</v>
      </c>
      <c r="L93" t="str">
        <f>_xlfn.BITOR(
  (LEFT(E93, FIND(CHAR(160),SUBSTITUTE(E93,".",CHAR(160),1))-1)),
  (255-BIN2DEC(MID(REPT("1",F93)&amp;REPT("0",32-F93),1,8)))
)
&amp;"."&amp;
_xlfn.BITOR(
  (MID(E93, FIND(CHAR(160),SUBSTITUTE(E93,".",CHAR(160),1))+1,FIND(CHAR(160),SUBSTITUTE(E93,".",CHAR(160),2))-FIND(CHAR(160),SUBSTITUTE(E93,".",CHAR(160),1))-1)),
  (255-BIN2DEC(MID(REPT("1",F93)&amp;REPT("0",32-F93),9,8)))
)
&amp;"."&amp;
_xlfn.BITOR(
  (MID(E93, FIND(CHAR(160),SUBSTITUTE(E93,".",CHAR(160),2))+1,FIND(CHAR(160),SUBSTITUTE(E93,".",CHAR(160),3))-FIND(CHAR(160),SUBSTITUTE(E93,".",CHAR(160),2))-1)),
  (255-BIN2DEC(MID(REPT("1",F93)&amp;REPT("0",32-F93),17,8)))
)
&amp;"."&amp;
_xlfn.BITOR(
  (MID(E93, FIND(CHAR(160),SUBSTITUTE(E93,".",CHAR(160),3))+1,FIND(CHAR(160),SUBSTITUTE(E93&amp;".",".",CHAR(160),4))-FIND(CHAR(160),SUBSTITUTE(E93,".",CHAR(160),3))-1)),
  (255-BIN2DEC(MID(REPT("1",F93)&amp;REPT("0",32-F93),25,8)))
)</f>
        <v>192.168.0.247</v>
      </c>
      <c r="M93">
        <f>COUNTIF(IPList!F:F,Table1[[#This Row],[Network Address]])</f>
        <v>0</v>
      </c>
      <c r="N93">
        <f>K93-M93</f>
        <v>6</v>
      </c>
    </row>
    <row r="94" spans="1:14" x14ac:dyDescent="0.25">
      <c r="A94" t="s">
        <v>56</v>
      </c>
      <c r="C94">
        <v>1248</v>
      </c>
      <c r="E94" t="s">
        <v>52</v>
      </c>
      <c r="F94">
        <v>29</v>
      </c>
      <c r="G94" t="str">
        <f>_xlfn.BITAND(   (LEFT(E94, FIND(CHAR(160),SUBSTITUTE(E94,".",CHAR(160),1))-1)),  (BIN2DEC(MID(REPT("1",F94)&amp;REPT("0",32-F94),1,8))))&amp;"."&amp;_xlfn.BITAND(  (MID(E94, FIND(CHAR(160),SUBSTITUTE(E94,".",CHAR(160),1))+1,FIND(CHAR(160),SUBSTITUTE(E94,".",CHAR(160),2))-FIND(CHAR(160),SUBSTITUTE(E94,".",CHAR(160),1))-1)),  (BIN2DEC(MID(REPT("1",F94)&amp;REPT("0",32-F94),9,8))))&amp;"."&amp;_xlfn.BITAND(  (MID(E94, FIND(CHAR(160),SUBSTITUTE(E94,".",CHAR(160),2))+1,FIND(CHAR(160),SUBSTITUTE(E94,".",CHAR(160),3))-FIND(CHAR(160),SUBSTITUTE(E94,".",CHAR(160),2))-1)),  (BIN2DEC(MID(REPT("1",F94)&amp;REPT("0",32-F94),17,8))))&amp;"."&amp;_xlfn.BITAND(  (MID(E94, FIND(CHAR(160),SUBSTITUTE(E94,".",CHAR(160),3))+1,FIND(CHAR(160),SUBSTITUTE(E94&amp;".",".",CHAR(160),4))-FIND(CHAR(160),SUBSTITUTE(E94,".",CHAR(160),3))-1)),   (BIN2DEC(MID(REPT("1",F94)&amp;REPT("0",32-F94),25,8))))</f>
        <v>192.168.0.248</v>
      </c>
      <c r="H94" t="str">
        <f>BIN2DEC(MID(REPT("1",F94)&amp;REPT("0",32-F94),1,8))&amp;"."&amp;BIN2DEC(MID(REPT("1",F94)&amp;REPT("0",32-F94),9,8))&amp;"."&amp;BIN2DEC(MID(REPT("1",F94)&amp;REPT("0",32-F94),17,8))&amp;"."&amp;BIN2DEC(MID(REPT("1",F94)&amp;REPT("0",32-F94),25,8))</f>
        <v>255.255.255.248</v>
      </c>
      <c r="I94" t="str">
        <f>_xlfn.BITAND(   (LEFT(E94, FIND(CHAR(160),SUBSTITUTE(E94,".",CHAR(160),1))-1)),  (BIN2DEC(MID(REPT("1",F94)&amp;REPT("0",32-F94),1,8))))&amp;"."&amp;_xlfn.BITAND(  (MID(E94, FIND(CHAR(160),SUBSTITUTE(E94,".",CHAR(160),1))+1,FIND(CHAR(160),SUBSTITUTE(E94,".",CHAR(160),2))-FIND(CHAR(160),SUBSTITUTE(E94,".",CHAR(160),1))-1)),  (BIN2DEC(MID(REPT("1",F94)&amp;REPT("0",32-F94),9,8))))&amp;"."&amp;_xlfn.BITAND(  (MID(E94, FIND(CHAR(160),SUBSTITUTE(E94,".",CHAR(160),2))+1,FIND(CHAR(160),SUBSTITUTE(E94,".",CHAR(160),3))-FIND(CHAR(160),SUBSTITUTE(E94,".",CHAR(160),2))-1)),  (BIN2DEC(MID(REPT("1",F94)&amp;REPT("0",32-F94),17,8))))&amp;"."&amp;_xlfn.BITAND(  (MID(E94, FIND(CHAR(160),SUBSTITUTE(E94,".",CHAR(160),3))+1,FIND(CHAR(160),SUBSTITUTE(E94&amp;".",".",CHAR(160),4))-FIND(CHAR(160),SUBSTITUTE(E94,".",CHAR(160),3))-1)),   (BIN2DEC(MID(REPT("1",F94)&amp;REPT("0",32-F94),25,8))))+1</f>
        <v>192.168.0.249</v>
      </c>
      <c r="J94" t="str">
        <f>_xlfn.BITOR(
  (LEFT(E94, FIND(CHAR(160),SUBSTITUTE(E94,".",CHAR(160),1))-1)),
  (255-BIN2DEC(MID(REPT("1",F94)&amp;REPT("0",32-F94),1,8)))
)
&amp;"."&amp;
_xlfn.BITOR(
  (MID(E94, FIND(CHAR(160),SUBSTITUTE(E94,".",CHAR(160),1))+1,FIND(CHAR(160),SUBSTITUTE(E94,".",CHAR(160),2))-FIND(CHAR(160),SUBSTITUTE(E94,".",CHAR(160),1))-1)),
  (255-BIN2DEC(MID(REPT("1",F94)&amp;REPT("0",32-F94),9,8)) )
)
&amp;"."&amp;
_xlfn.BITOR(
  (MID(E94, FIND(CHAR(160),SUBSTITUTE(E94,".",CHAR(160),2))+1,FIND(CHAR(160),SUBSTITUTE(E94,".",CHAR(160),3))-FIND(CHAR(160),SUBSTITUTE(E94,".",CHAR(160),2))-1)),
  (255-BIN2DEC(MID(REPT("1",F94)&amp;REPT("0",32-F94),17,8)))
)
&amp;"."&amp;
_xlfn.BITOR(
  (MID(E94, FIND(CHAR(160),SUBSTITUTE(E94,".",CHAR(160),3))+1,FIND(CHAR(160),SUBSTITUTE(E94&amp;".",".",CHAR(160),4))-FIND(CHAR(160),SUBSTITUTE(E94,".",CHAR(160),3))-1)),
  (255-BIN2DEC(MID(REPT("1",F94)&amp;REPT("0",32-F94),25,8)))
)-1</f>
        <v>192.168.0.254</v>
      </c>
      <c r="K94" cm="1">
        <f t="array" ref="K94">_xlfn.SWITCH(F94, 31,2, 32,1, (2^(32-F94)-2))</f>
        <v>6</v>
      </c>
      <c r="L94" t="str">
        <f>_xlfn.BITOR(
  (LEFT(E94, FIND(CHAR(160),SUBSTITUTE(E94,".",CHAR(160),1))-1)),
  (255-BIN2DEC(MID(REPT("1",F94)&amp;REPT("0",32-F94),1,8)))
)
&amp;"."&amp;
_xlfn.BITOR(
  (MID(E94, FIND(CHAR(160),SUBSTITUTE(E94,".",CHAR(160),1))+1,FIND(CHAR(160),SUBSTITUTE(E94,".",CHAR(160),2))-FIND(CHAR(160),SUBSTITUTE(E94,".",CHAR(160),1))-1)),
  (255-BIN2DEC(MID(REPT("1",F94)&amp;REPT("0",32-F94),9,8)))
)
&amp;"."&amp;
_xlfn.BITOR(
  (MID(E94, FIND(CHAR(160),SUBSTITUTE(E94,".",CHAR(160),2))+1,FIND(CHAR(160),SUBSTITUTE(E94,".",CHAR(160),3))-FIND(CHAR(160),SUBSTITUTE(E94,".",CHAR(160),2))-1)),
  (255-BIN2DEC(MID(REPT("1",F94)&amp;REPT("0",32-F94),17,8)))
)
&amp;"."&amp;
_xlfn.BITOR(
  (MID(E94, FIND(CHAR(160),SUBSTITUTE(E94,".",CHAR(160),3))+1,FIND(CHAR(160),SUBSTITUTE(E94&amp;".",".",CHAR(160),4))-FIND(CHAR(160),SUBSTITUTE(E94,".",CHAR(160),3))-1)),
  (255-BIN2DEC(MID(REPT("1",F94)&amp;REPT("0",32-F94),25,8)))
)</f>
        <v>192.168.0.255</v>
      </c>
      <c r="M94">
        <f>COUNTIF(IPList!F:F,Table1[[#This Row],[Network Address]])</f>
        <v>0</v>
      </c>
      <c r="N94">
        <f>K94-M94</f>
        <v>6</v>
      </c>
    </row>
    <row r="95" spans="1:14" x14ac:dyDescent="0.25">
      <c r="A95" t="s">
        <v>56</v>
      </c>
      <c r="C95">
        <v>1252</v>
      </c>
      <c r="E95" t="s">
        <v>53</v>
      </c>
      <c r="F95">
        <v>29</v>
      </c>
      <c r="G95" t="str">
        <f>_xlfn.BITAND(   (LEFT(E95, FIND(CHAR(160),SUBSTITUTE(E95,".",CHAR(160),1))-1)),  (BIN2DEC(MID(REPT("1",F95)&amp;REPT("0",32-F95),1,8))))&amp;"."&amp;_xlfn.BITAND(  (MID(E95, FIND(CHAR(160),SUBSTITUTE(E95,".",CHAR(160),1))+1,FIND(CHAR(160),SUBSTITUTE(E95,".",CHAR(160),2))-FIND(CHAR(160),SUBSTITUTE(E95,".",CHAR(160),1))-1)),  (BIN2DEC(MID(REPT("1",F95)&amp;REPT("0",32-F95),9,8))))&amp;"."&amp;_xlfn.BITAND(  (MID(E95, FIND(CHAR(160),SUBSTITUTE(E95,".",CHAR(160),2))+1,FIND(CHAR(160),SUBSTITUTE(E95,".",CHAR(160),3))-FIND(CHAR(160),SUBSTITUTE(E95,".",CHAR(160),2))-1)),  (BIN2DEC(MID(REPT("1",F95)&amp;REPT("0",32-F95),17,8))))&amp;"."&amp;_xlfn.BITAND(  (MID(E95, FIND(CHAR(160),SUBSTITUTE(E95,".",CHAR(160),3))+1,FIND(CHAR(160),SUBSTITUTE(E95&amp;".",".",CHAR(160),4))-FIND(CHAR(160),SUBSTITUTE(E95,".",CHAR(160),3))-1)),   (BIN2DEC(MID(REPT("1",F95)&amp;REPT("0",32-F95),25,8))))</f>
        <v>192.168.0.248</v>
      </c>
      <c r="H95" t="str">
        <f>BIN2DEC(MID(REPT("1",F95)&amp;REPT("0",32-F95),1,8))&amp;"."&amp;BIN2DEC(MID(REPT("1",F95)&amp;REPT("0",32-F95),9,8))&amp;"."&amp;BIN2DEC(MID(REPT("1",F95)&amp;REPT("0",32-F95),17,8))&amp;"."&amp;BIN2DEC(MID(REPT("1",F95)&amp;REPT("0",32-F95),25,8))</f>
        <v>255.255.255.248</v>
      </c>
      <c r="I95" t="str">
        <f>_xlfn.BITAND(   (LEFT(E95, FIND(CHAR(160),SUBSTITUTE(E95,".",CHAR(160),1))-1)),  (BIN2DEC(MID(REPT("1",F95)&amp;REPT("0",32-F95),1,8))))&amp;"."&amp;_xlfn.BITAND(  (MID(E95, FIND(CHAR(160),SUBSTITUTE(E95,".",CHAR(160),1))+1,FIND(CHAR(160),SUBSTITUTE(E95,".",CHAR(160),2))-FIND(CHAR(160),SUBSTITUTE(E95,".",CHAR(160),1))-1)),  (BIN2DEC(MID(REPT("1",F95)&amp;REPT("0",32-F95),9,8))))&amp;"."&amp;_xlfn.BITAND(  (MID(E95, FIND(CHAR(160),SUBSTITUTE(E95,".",CHAR(160),2))+1,FIND(CHAR(160),SUBSTITUTE(E95,".",CHAR(160),3))-FIND(CHAR(160),SUBSTITUTE(E95,".",CHAR(160),2))-1)),  (BIN2DEC(MID(REPT("1",F95)&amp;REPT("0",32-F95),17,8))))&amp;"."&amp;_xlfn.BITAND(  (MID(E95, FIND(CHAR(160),SUBSTITUTE(E95,".",CHAR(160),3))+1,FIND(CHAR(160),SUBSTITUTE(E95&amp;".",".",CHAR(160),4))-FIND(CHAR(160),SUBSTITUTE(E95,".",CHAR(160),3))-1)),   (BIN2DEC(MID(REPT("1",F95)&amp;REPT("0",32-F95),25,8))))+1</f>
        <v>192.168.0.249</v>
      </c>
      <c r="J95" t="str">
        <f>_xlfn.BITOR(
  (LEFT(E95, FIND(CHAR(160),SUBSTITUTE(E95,".",CHAR(160),1))-1)),
  (255-BIN2DEC(MID(REPT("1",F95)&amp;REPT("0",32-F95),1,8)))
)
&amp;"."&amp;
_xlfn.BITOR(
  (MID(E95, FIND(CHAR(160),SUBSTITUTE(E95,".",CHAR(160),1))+1,FIND(CHAR(160),SUBSTITUTE(E95,".",CHAR(160),2))-FIND(CHAR(160),SUBSTITUTE(E95,".",CHAR(160),1))-1)),
  (255-BIN2DEC(MID(REPT("1",F95)&amp;REPT("0",32-F95),9,8)) )
)
&amp;"."&amp;
_xlfn.BITOR(
  (MID(E95, FIND(CHAR(160),SUBSTITUTE(E95,".",CHAR(160),2))+1,FIND(CHAR(160),SUBSTITUTE(E95,".",CHAR(160),3))-FIND(CHAR(160),SUBSTITUTE(E95,".",CHAR(160),2))-1)),
  (255-BIN2DEC(MID(REPT("1",F95)&amp;REPT("0",32-F95),17,8)))
)
&amp;"."&amp;
_xlfn.BITOR(
  (MID(E95, FIND(CHAR(160),SUBSTITUTE(E95,".",CHAR(160),3))+1,FIND(CHAR(160),SUBSTITUTE(E95&amp;".",".",CHAR(160),4))-FIND(CHAR(160),SUBSTITUTE(E95,".",CHAR(160),3))-1)),
  (255-BIN2DEC(MID(REPT("1",F95)&amp;REPT("0",32-F95),25,8)))
)-1</f>
        <v>192.168.0.254</v>
      </c>
      <c r="K95" cm="1">
        <f t="array" ref="K95">_xlfn.SWITCH(F95, 31,2, 32,1, (2^(32-F95)-2))</f>
        <v>6</v>
      </c>
      <c r="L95" t="str">
        <f>_xlfn.BITOR(
  (LEFT(E95, FIND(CHAR(160),SUBSTITUTE(E95,".",CHAR(160),1))-1)),
  (255-BIN2DEC(MID(REPT("1",F95)&amp;REPT("0",32-F95),1,8)))
)
&amp;"."&amp;
_xlfn.BITOR(
  (MID(E95, FIND(CHAR(160),SUBSTITUTE(E95,".",CHAR(160),1))+1,FIND(CHAR(160),SUBSTITUTE(E95,".",CHAR(160),2))-FIND(CHAR(160),SUBSTITUTE(E95,".",CHAR(160),1))-1)),
  (255-BIN2DEC(MID(REPT("1",F95)&amp;REPT("0",32-F95),9,8)))
)
&amp;"."&amp;
_xlfn.BITOR(
  (MID(E95, FIND(CHAR(160),SUBSTITUTE(E95,".",CHAR(160),2))+1,FIND(CHAR(160),SUBSTITUTE(E95,".",CHAR(160),3))-FIND(CHAR(160),SUBSTITUTE(E95,".",CHAR(160),2))-1)),
  (255-BIN2DEC(MID(REPT("1",F95)&amp;REPT("0",32-F95),17,8)))
)
&amp;"."&amp;
_xlfn.BITOR(
  (MID(E95, FIND(CHAR(160),SUBSTITUTE(E95,".",CHAR(160),3))+1,FIND(CHAR(160),SUBSTITUTE(E95&amp;".",".",CHAR(160),4))-FIND(CHAR(160),SUBSTITUTE(E95,".",CHAR(160),3))-1)),
  (255-BIN2DEC(MID(REPT("1",F95)&amp;REPT("0",32-F95),25,8)))
)</f>
        <v>192.168.0.255</v>
      </c>
      <c r="M95">
        <f>COUNTIF(IPList!F:F,Table1[[#This Row],[Network Address]])</f>
        <v>0</v>
      </c>
      <c r="N95">
        <f>K95-M95</f>
        <v>6</v>
      </c>
    </row>
    <row r="96" spans="1:14" x14ac:dyDescent="0.25">
      <c r="A96" t="s">
        <v>88</v>
      </c>
      <c r="C96">
        <v>2300</v>
      </c>
      <c r="E96" t="s">
        <v>80</v>
      </c>
      <c r="F96">
        <v>26</v>
      </c>
      <c r="G96" t="str">
        <f>_xlfn.BITAND(   (LEFT(E96, FIND(CHAR(160),SUBSTITUTE(E96,".",CHAR(160),1))-1)),  (BIN2DEC(MID(REPT("1",F96)&amp;REPT("0",32-F96),1,8))))&amp;"."&amp;_xlfn.BITAND(  (MID(E96, FIND(CHAR(160),SUBSTITUTE(E96,".",CHAR(160),1))+1,FIND(CHAR(160),SUBSTITUTE(E96,".",CHAR(160),2))-FIND(CHAR(160),SUBSTITUTE(E96,".",CHAR(160),1))-1)),  (BIN2DEC(MID(REPT("1",F96)&amp;REPT("0",32-F96),9,8))))&amp;"."&amp;_xlfn.BITAND(  (MID(E96, FIND(CHAR(160),SUBSTITUTE(E96,".",CHAR(160),2))+1,FIND(CHAR(160),SUBSTITUTE(E96,".",CHAR(160),3))-FIND(CHAR(160),SUBSTITUTE(E96,".",CHAR(160),2))-1)),  (BIN2DEC(MID(REPT("1",F96)&amp;REPT("0",32-F96),17,8))))&amp;"."&amp;_xlfn.BITAND(  (MID(E96, FIND(CHAR(160),SUBSTITUTE(E96,".",CHAR(160),3))+1,FIND(CHAR(160),SUBSTITUTE(E96&amp;".",".",CHAR(160),4))-FIND(CHAR(160),SUBSTITUTE(E96,".",CHAR(160),3))-1)),   (BIN2DEC(MID(REPT("1",F96)&amp;REPT("0",32-F96),25,8))))</f>
        <v>192.168.121.0</v>
      </c>
      <c r="H96" t="str">
        <f>BIN2DEC(MID(REPT("1",F96)&amp;REPT("0",32-F96),1,8))&amp;"."&amp;BIN2DEC(MID(REPT("1",F96)&amp;REPT("0",32-F96),9,8))&amp;"."&amp;BIN2DEC(MID(REPT("1",F96)&amp;REPT("0",32-F96),17,8))&amp;"."&amp;BIN2DEC(MID(REPT("1",F96)&amp;REPT("0",32-F96),25,8))</f>
        <v>255.255.255.192</v>
      </c>
      <c r="I96" t="str">
        <f>_xlfn.BITAND(   (LEFT(E96, FIND(CHAR(160),SUBSTITUTE(E96,".",CHAR(160),1))-1)),  (BIN2DEC(MID(REPT("1",F96)&amp;REPT("0",32-F96),1,8))))&amp;"."&amp;_xlfn.BITAND(  (MID(E96, FIND(CHAR(160),SUBSTITUTE(E96,".",CHAR(160),1))+1,FIND(CHAR(160),SUBSTITUTE(E96,".",CHAR(160),2))-FIND(CHAR(160),SUBSTITUTE(E96,".",CHAR(160),1))-1)),  (BIN2DEC(MID(REPT("1",F96)&amp;REPT("0",32-F96),9,8))))&amp;"."&amp;_xlfn.BITAND(  (MID(E96, FIND(CHAR(160),SUBSTITUTE(E96,".",CHAR(160),2))+1,FIND(CHAR(160),SUBSTITUTE(E96,".",CHAR(160),3))-FIND(CHAR(160),SUBSTITUTE(E96,".",CHAR(160),2))-1)),  (BIN2DEC(MID(REPT("1",F96)&amp;REPT("0",32-F96),17,8))))&amp;"."&amp;_xlfn.BITAND(  (MID(E96, FIND(CHAR(160),SUBSTITUTE(E96,".",CHAR(160),3))+1,FIND(CHAR(160),SUBSTITUTE(E96&amp;".",".",CHAR(160),4))-FIND(CHAR(160),SUBSTITUTE(E96,".",CHAR(160),3))-1)),   (BIN2DEC(MID(REPT("1",F96)&amp;REPT("0",32-F96),25,8))))+1</f>
        <v>192.168.121.1</v>
      </c>
      <c r="J96" t="str">
        <f>_xlfn.BITOR(
  (LEFT(E96, FIND(CHAR(160),SUBSTITUTE(E96,".",CHAR(160),1))-1)),
  (255-BIN2DEC(MID(REPT("1",F96)&amp;REPT("0",32-F96),1,8)))
)
&amp;"."&amp;
_xlfn.BITOR(
  (MID(E96, FIND(CHAR(160),SUBSTITUTE(E96,".",CHAR(160),1))+1,FIND(CHAR(160),SUBSTITUTE(E96,".",CHAR(160),2))-FIND(CHAR(160),SUBSTITUTE(E96,".",CHAR(160),1))-1)),
  (255-BIN2DEC(MID(REPT("1",F96)&amp;REPT("0",32-F96),9,8)) )
)
&amp;"."&amp;
_xlfn.BITOR(
  (MID(E96, FIND(CHAR(160),SUBSTITUTE(E96,".",CHAR(160),2))+1,FIND(CHAR(160),SUBSTITUTE(E96,".",CHAR(160),3))-FIND(CHAR(160),SUBSTITUTE(E96,".",CHAR(160),2))-1)),
  (255-BIN2DEC(MID(REPT("1",F96)&amp;REPT("0",32-F96),17,8)))
)
&amp;"."&amp;
_xlfn.BITOR(
  (MID(E96, FIND(CHAR(160),SUBSTITUTE(E96,".",CHAR(160),3))+1,FIND(CHAR(160),SUBSTITUTE(E96&amp;".",".",CHAR(160),4))-FIND(CHAR(160),SUBSTITUTE(E96,".",CHAR(160),3))-1)),
  (255-BIN2DEC(MID(REPT("1",F96)&amp;REPT("0",32-F96),25,8)))
)-1</f>
        <v>192.168.121.62</v>
      </c>
      <c r="K96" cm="1">
        <f t="array" ref="K96">_xlfn.SWITCH(F96, 31,2, 32,1, (2^(32-F96)-2))</f>
        <v>62</v>
      </c>
      <c r="L96" t="str">
        <f>_xlfn.BITOR(
  (LEFT(E96, FIND(CHAR(160),SUBSTITUTE(E96,".",CHAR(160),1))-1)),
  (255-BIN2DEC(MID(REPT("1",F96)&amp;REPT("0",32-F96),1,8)))
)
&amp;"."&amp;
_xlfn.BITOR(
  (MID(E96, FIND(CHAR(160),SUBSTITUTE(E96,".",CHAR(160),1))+1,FIND(CHAR(160),SUBSTITUTE(E96,".",CHAR(160),2))-FIND(CHAR(160),SUBSTITUTE(E96,".",CHAR(160),1))-1)),
  (255-BIN2DEC(MID(REPT("1",F96)&amp;REPT("0",32-F96),9,8)))
)
&amp;"."&amp;
_xlfn.BITOR(
  (MID(E96, FIND(CHAR(160),SUBSTITUTE(E96,".",CHAR(160),2))+1,FIND(CHAR(160),SUBSTITUTE(E96,".",CHAR(160),3))-FIND(CHAR(160),SUBSTITUTE(E96,".",CHAR(160),2))-1)),
  (255-BIN2DEC(MID(REPT("1",F96)&amp;REPT("0",32-F96),17,8)))
)
&amp;"."&amp;
_xlfn.BITOR(
  (MID(E96, FIND(CHAR(160),SUBSTITUTE(E96,".",CHAR(160),3))+1,FIND(CHAR(160),SUBSTITUTE(E96&amp;".",".",CHAR(160),4))-FIND(CHAR(160),SUBSTITUTE(E96,".",CHAR(160),3))-1)),
  (255-BIN2DEC(MID(REPT("1",F96)&amp;REPT("0",32-F96),25,8)))
)</f>
        <v>192.168.121.63</v>
      </c>
      <c r="M96">
        <f>COUNTIF(IPList!F:F,Table1[[#This Row],[Network Address]])</f>
        <v>0</v>
      </c>
      <c r="N96">
        <f>K96-M96</f>
        <v>62</v>
      </c>
    </row>
    <row r="97" spans="1:14" x14ac:dyDescent="0.25">
      <c r="A97" t="s">
        <v>88</v>
      </c>
      <c r="C97">
        <v>2301</v>
      </c>
      <c r="E97" t="s">
        <v>81</v>
      </c>
      <c r="F97">
        <v>26</v>
      </c>
      <c r="G97" t="str">
        <f>_xlfn.BITAND(   (LEFT(E97, FIND(CHAR(160),SUBSTITUTE(E97,".",CHAR(160),1))-1)),  (BIN2DEC(MID(REPT("1",F97)&amp;REPT("0",32-F97),1,8))))&amp;"."&amp;_xlfn.BITAND(  (MID(E97, FIND(CHAR(160),SUBSTITUTE(E97,".",CHAR(160),1))+1,FIND(CHAR(160),SUBSTITUTE(E97,".",CHAR(160),2))-FIND(CHAR(160),SUBSTITUTE(E97,".",CHAR(160),1))-1)),  (BIN2DEC(MID(REPT("1",F97)&amp;REPT("0",32-F97),9,8))))&amp;"."&amp;_xlfn.BITAND(  (MID(E97, FIND(CHAR(160),SUBSTITUTE(E97,".",CHAR(160),2))+1,FIND(CHAR(160),SUBSTITUTE(E97,".",CHAR(160),3))-FIND(CHAR(160),SUBSTITUTE(E97,".",CHAR(160),2))-1)),  (BIN2DEC(MID(REPT("1",F97)&amp;REPT("0",32-F97),17,8))))&amp;"."&amp;_xlfn.BITAND(  (MID(E97, FIND(CHAR(160),SUBSTITUTE(E97,".",CHAR(160),3))+1,FIND(CHAR(160),SUBSTITUTE(E97&amp;".",".",CHAR(160),4))-FIND(CHAR(160),SUBSTITUTE(E97,".",CHAR(160),3))-1)),   (BIN2DEC(MID(REPT("1",F97)&amp;REPT("0",32-F97),25,8))))</f>
        <v>192.168.121.64</v>
      </c>
      <c r="H97" t="str">
        <f>BIN2DEC(MID(REPT("1",F97)&amp;REPT("0",32-F97),1,8))&amp;"."&amp;BIN2DEC(MID(REPT("1",F97)&amp;REPT("0",32-F97),9,8))&amp;"."&amp;BIN2DEC(MID(REPT("1",F97)&amp;REPT("0",32-F97),17,8))&amp;"."&amp;BIN2DEC(MID(REPT("1",F97)&amp;REPT("0",32-F97),25,8))</f>
        <v>255.255.255.192</v>
      </c>
      <c r="I97" t="str">
        <f>_xlfn.BITAND(   (LEFT(E97, FIND(CHAR(160),SUBSTITUTE(E97,".",CHAR(160),1))-1)),  (BIN2DEC(MID(REPT("1",F97)&amp;REPT("0",32-F97),1,8))))&amp;"."&amp;_xlfn.BITAND(  (MID(E97, FIND(CHAR(160),SUBSTITUTE(E97,".",CHAR(160),1))+1,FIND(CHAR(160),SUBSTITUTE(E97,".",CHAR(160),2))-FIND(CHAR(160),SUBSTITUTE(E97,".",CHAR(160),1))-1)),  (BIN2DEC(MID(REPT("1",F97)&amp;REPT("0",32-F97),9,8))))&amp;"."&amp;_xlfn.BITAND(  (MID(E97, FIND(CHAR(160),SUBSTITUTE(E97,".",CHAR(160),2))+1,FIND(CHAR(160),SUBSTITUTE(E97,".",CHAR(160),3))-FIND(CHAR(160),SUBSTITUTE(E97,".",CHAR(160),2))-1)),  (BIN2DEC(MID(REPT("1",F97)&amp;REPT("0",32-F97),17,8))))&amp;"."&amp;_xlfn.BITAND(  (MID(E97, FIND(CHAR(160),SUBSTITUTE(E97,".",CHAR(160),3))+1,FIND(CHAR(160),SUBSTITUTE(E97&amp;".",".",CHAR(160),4))-FIND(CHAR(160),SUBSTITUTE(E97,".",CHAR(160),3))-1)),   (BIN2DEC(MID(REPT("1",F97)&amp;REPT("0",32-F97),25,8))))+1</f>
        <v>192.168.121.65</v>
      </c>
      <c r="J97" t="str">
        <f>_xlfn.BITOR(
  (LEFT(E97, FIND(CHAR(160),SUBSTITUTE(E97,".",CHAR(160),1))-1)),
  (255-BIN2DEC(MID(REPT("1",F97)&amp;REPT("0",32-F97),1,8)))
)
&amp;"."&amp;
_xlfn.BITOR(
  (MID(E97, FIND(CHAR(160),SUBSTITUTE(E97,".",CHAR(160),1))+1,FIND(CHAR(160),SUBSTITUTE(E97,".",CHAR(160),2))-FIND(CHAR(160),SUBSTITUTE(E97,".",CHAR(160),1))-1)),
  (255-BIN2DEC(MID(REPT("1",F97)&amp;REPT("0",32-F97),9,8)) )
)
&amp;"."&amp;
_xlfn.BITOR(
  (MID(E97, FIND(CHAR(160),SUBSTITUTE(E97,".",CHAR(160),2))+1,FIND(CHAR(160),SUBSTITUTE(E97,".",CHAR(160),3))-FIND(CHAR(160),SUBSTITUTE(E97,".",CHAR(160),2))-1)),
  (255-BIN2DEC(MID(REPT("1",F97)&amp;REPT("0",32-F97),17,8)))
)
&amp;"."&amp;
_xlfn.BITOR(
  (MID(E97, FIND(CHAR(160),SUBSTITUTE(E97,".",CHAR(160),3))+1,FIND(CHAR(160),SUBSTITUTE(E97&amp;".",".",CHAR(160),4))-FIND(CHAR(160),SUBSTITUTE(E97,".",CHAR(160),3))-1)),
  (255-BIN2DEC(MID(REPT("1",F97)&amp;REPT("0",32-F97),25,8)))
)-1</f>
        <v>192.168.121.126</v>
      </c>
      <c r="K97" cm="1">
        <f t="array" ref="K97">_xlfn.SWITCH(F97, 31,2, 32,1, (2^(32-F97)-2))</f>
        <v>62</v>
      </c>
      <c r="L97" t="str">
        <f>_xlfn.BITOR(
  (LEFT(E97, FIND(CHAR(160),SUBSTITUTE(E97,".",CHAR(160),1))-1)),
  (255-BIN2DEC(MID(REPT("1",F97)&amp;REPT("0",32-F97),1,8)))
)
&amp;"."&amp;
_xlfn.BITOR(
  (MID(E97, FIND(CHAR(160),SUBSTITUTE(E97,".",CHAR(160),1))+1,FIND(CHAR(160),SUBSTITUTE(E97,".",CHAR(160),2))-FIND(CHAR(160),SUBSTITUTE(E97,".",CHAR(160),1))-1)),
  (255-BIN2DEC(MID(REPT("1",F97)&amp;REPT("0",32-F97),9,8)))
)
&amp;"."&amp;
_xlfn.BITOR(
  (MID(E97, FIND(CHAR(160),SUBSTITUTE(E97,".",CHAR(160),2))+1,FIND(CHAR(160),SUBSTITUTE(E97,".",CHAR(160),3))-FIND(CHAR(160),SUBSTITUTE(E97,".",CHAR(160),2))-1)),
  (255-BIN2DEC(MID(REPT("1",F97)&amp;REPT("0",32-F97),17,8)))
)
&amp;"."&amp;
_xlfn.BITOR(
  (MID(E97, FIND(CHAR(160),SUBSTITUTE(E97,".",CHAR(160),3))+1,FIND(CHAR(160),SUBSTITUTE(E97&amp;".",".",CHAR(160),4))-FIND(CHAR(160),SUBSTITUTE(E97,".",CHAR(160),3))-1)),
  (255-BIN2DEC(MID(REPT("1",F97)&amp;REPT("0",32-F97),25,8)))
)</f>
        <v>192.168.121.127</v>
      </c>
      <c r="M97">
        <f>COUNTIF(IPList!F:F,Table1[[#This Row],[Network Address]])</f>
        <v>0</v>
      </c>
      <c r="N97">
        <f>K97-M97</f>
        <v>62</v>
      </c>
    </row>
    <row r="98" spans="1:14" x14ac:dyDescent="0.25">
      <c r="A98" t="s">
        <v>88</v>
      </c>
      <c r="C98">
        <v>2302</v>
      </c>
      <c r="E98" t="s">
        <v>82</v>
      </c>
      <c r="F98">
        <v>26</v>
      </c>
      <c r="G98" t="str">
        <f>_xlfn.BITAND(   (LEFT(E98, FIND(CHAR(160),SUBSTITUTE(E98,".",CHAR(160),1))-1)),  (BIN2DEC(MID(REPT("1",F98)&amp;REPT("0",32-F98),1,8))))&amp;"."&amp;_xlfn.BITAND(  (MID(E98, FIND(CHAR(160),SUBSTITUTE(E98,".",CHAR(160),1))+1,FIND(CHAR(160),SUBSTITUTE(E98,".",CHAR(160),2))-FIND(CHAR(160),SUBSTITUTE(E98,".",CHAR(160),1))-1)),  (BIN2DEC(MID(REPT("1",F98)&amp;REPT("0",32-F98),9,8))))&amp;"."&amp;_xlfn.BITAND(  (MID(E98, FIND(CHAR(160),SUBSTITUTE(E98,".",CHAR(160),2))+1,FIND(CHAR(160),SUBSTITUTE(E98,".",CHAR(160),3))-FIND(CHAR(160),SUBSTITUTE(E98,".",CHAR(160),2))-1)),  (BIN2DEC(MID(REPT("1",F98)&amp;REPT("0",32-F98),17,8))))&amp;"."&amp;_xlfn.BITAND(  (MID(E98, FIND(CHAR(160),SUBSTITUTE(E98,".",CHAR(160),3))+1,FIND(CHAR(160),SUBSTITUTE(E98&amp;".",".",CHAR(160),4))-FIND(CHAR(160),SUBSTITUTE(E98,".",CHAR(160),3))-1)),   (BIN2DEC(MID(REPT("1",F98)&amp;REPT("0",32-F98),25,8))))</f>
        <v>192.168.121.128</v>
      </c>
      <c r="H98" t="str">
        <f>BIN2DEC(MID(REPT("1",F98)&amp;REPT("0",32-F98),1,8))&amp;"."&amp;BIN2DEC(MID(REPT("1",F98)&amp;REPT("0",32-F98),9,8))&amp;"."&amp;BIN2DEC(MID(REPT("1",F98)&amp;REPT("0",32-F98),17,8))&amp;"."&amp;BIN2DEC(MID(REPT("1",F98)&amp;REPT("0",32-F98),25,8))</f>
        <v>255.255.255.192</v>
      </c>
      <c r="I98" t="str">
        <f>_xlfn.BITAND(   (LEFT(E98, FIND(CHAR(160),SUBSTITUTE(E98,".",CHAR(160),1))-1)),  (BIN2DEC(MID(REPT("1",F98)&amp;REPT("0",32-F98),1,8))))&amp;"."&amp;_xlfn.BITAND(  (MID(E98, FIND(CHAR(160),SUBSTITUTE(E98,".",CHAR(160),1))+1,FIND(CHAR(160),SUBSTITUTE(E98,".",CHAR(160),2))-FIND(CHAR(160),SUBSTITUTE(E98,".",CHAR(160),1))-1)),  (BIN2DEC(MID(REPT("1",F98)&amp;REPT("0",32-F98),9,8))))&amp;"."&amp;_xlfn.BITAND(  (MID(E98, FIND(CHAR(160),SUBSTITUTE(E98,".",CHAR(160),2))+1,FIND(CHAR(160),SUBSTITUTE(E98,".",CHAR(160),3))-FIND(CHAR(160),SUBSTITUTE(E98,".",CHAR(160),2))-1)),  (BIN2DEC(MID(REPT("1",F98)&amp;REPT("0",32-F98),17,8))))&amp;"."&amp;_xlfn.BITAND(  (MID(E98, FIND(CHAR(160),SUBSTITUTE(E98,".",CHAR(160),3))+1,FIND(CHAR(160),SUBSTITUTE(E98&amp;".",".",CHAR(160),4))-FIND(CHAR(160),SUBSTITUTE(E98,".",CHAR(160),3))-1)),   (BIN2DEC(MID(REPT("1",F98)&amp;REPT("0",32-F98),25,8))))+1</f>
        <v>192.168.121.129</v>
      </c>
      <c r="J98" t="str">
        <f>_xlfn.BITOR(
  (LEFT(E98, FIND(CHAR(160),SUBSTITUTE(E98,".",CHAR(160),1))-1)),
  (255-BIN2DEC(MID(REPT("1",F98)&amp;REPT("0",32-F98),1,8)))
)
&amp;"."&amp;
_xlfn.BITOR(
  (MID(E98, FIND(CHAR(160),SUBSTITUTE(E98,".",CHAR(160),1))+1,FIND(CHAR(160),SUBSTITUTE(E98,".",CHAR(160),2))-FIND(CHAR(160),SUBSTITUTE(E98,".",CHAR(160),1))-1)),
  (255-BIN2DEC(MID(REPT("1",F98)&amp;REPT("0",32-F98),9,8)) )
)
&amp;"."&amp;
_xlfn.BITOR(
  (MID(E98, FIND(CHAR(160),SUBSTITUTE(E98,".",CHAR(160),2))+1,FIND(CHAR(160),SUBSTITUTE(E98,".",CHAR(160),3))-FIND(CHAR(160),SUBSTITUTE(E98,".",CHAR(160),2))-1)),
  (255-BIN2DEC(MID(REPT("1",F98)&amp;REPT("0",32-F98),17,8)))
)
&amp;"."&amp;
_xlfn.BITOR(
  (MID(E98, FIND(CHAR(160),SUBSTITUTE(E98,".",CHAR(160),3))+1,FIND(CHAR(160),SUBSTITUTE(E98&amp;".",".",CHAR(160),4))-FIND(CHAR(160),SUBSTITUTE(E98,".",CHAR(160),3))-1)),
  (255-BIN2DEC(MID(REPT("1",F98)&amp;REPT("0",32-F98),25,8)))
)-1</f>
        <v>192.168.121.190</v>
      </c>
      <c r="K98" cm="1">
        <f t="array" ref="K98">_xlfn.SWITCH(F98, 31,2, 32,1, (2^(32-F98)-2))</f>
        <v>62</v>
      </c>
      <c r="L98" t="str">
        <f>_xlfn.BITOR(
  (LEFT(E98, FIND(CHAR(160),SUBSTITUTE(E98,".",CHAR(160),1))-1)),
  (255-BIN2DEC(MID(REPT("1",F98)&amp;REPT("0",32-F98),1,8)))
)
&amp;"."&amp;
_xlfn.BITOR(
  (MID(E98, FIND(CHAR(160),SUBSTITUTE(E98,".",CHAR(160),1))+1,FIND(CHAR(160),SUBSTITUTE(E98,".",CHAR(160),2))-FIND(CHAR(160),SUBSTITUTE(E98,".",CHAR(160),1))-1)),
  (255-BIN2DEC(MID(REPT("1",F98)&amp;REPT("0",32-F98),9,8)))
)
&amp;"."&amp;
_xlfn.BITOR(
  (MID(E98, FIND(CHAR(160),SUBSTITUTE(E98,".",CHAR(160),2))+1,FIND(CHAR(160),SUBSTITUTE(E98,".",CHAR(160),3))-FIND(CHAR(160),SUBSTITUTE(E98,".",CHAR(160),2))-1)),
  (255-BIN2DEC(MID(REPT("1",F98)&amp;REPT("0",32-F98),17,8)))
)
&amp;"."&amp;
_xlfn.BITOR(
  (MID(E98, FIND(CHAR(160),SUBSTITUTE(E98,".",CHAR(160),3))+1,FIND(CHAR(160),SUBSTITUTE(E98&amp;".",".",CHAR(160),4))-FIND(CHAR(160),SUBSTITUTE(E98,".",CHAR(160),3))-1)),
  (255-BIN2DEC(MID(REPT("1",F98)&amp;REPT("0",32-F98),25,8)))
)</f>
        <v>192.168.121.191</v>
      </c>
      <c r="M98">
        <f>COUNTIF(IPList!F:F,Table1[[#This Row],[Network Address]])</f>
        <v>0</v>
      </c>
      <c r="N98">
        <f>K98-M98</f>
        <v>62</v>
      </c>
    </row>
    <row r="99" spans="1:14" x14ac:dyDescent="0.25">
      <c r="A99" t="s">
        <v>88</v>
      </c>
      <c r="C99">
        <v>2304</v>
      </c>
      <c r="E99" t="s">
        <v>83</v>
      </c>
      <c r="F99">
        <v>26</v>
      </c>
      <c r="G99" t="str">
        <f>_xlfn.BITAND(   (LEFT(E99, FIND(CHAR(160),SUBSTITUTE(E99,".",CHAR(160),1))-1)),  (BIN2DEC(MID(REPT("1",F99)&amp;REPT("0",32-F99),1,8))))&amp;"."&amp;_xlfn.BITAND(  (MID(E99, FIND(CHAR(160),SUBSTITUTE(E99,".",CHAR(160),1))+1,FIND(CHAR(160),SUBSTITUTE(E99,".",CHAR(160),2))-FIND(CHAR(160),SUBSTITUTE(E99,".",CHAR(160),1))-1)),  (BIN2DEC(MID(REPT("1",F99)&amp;REPT("0",32-F99),9,8))))&amp;"."&amp;_xlfn.BITAND(  (MID(E99, FIND(CHAR(160),SUBSTITUTE(E99,".",CHAR(160),2))+1,FIND(CHAR(160),SUBSTITUTE(E99,".",CHAR(160),3))-FIND(CHAR(160),SUBSTITUTE(E99,".",CHAR(160),2))-1)),  (BIN2DEC(MID(REPT("1",F99)&amp;REPT("0",32-F99),17,8))))&amp;"."&amp;_xlfn.BITAND(  (MID(E99, FIND(CHAR(160),SUBSTITUTE(E99,".",CHAR(160),3))+1,FIND(CHAR(160),SUBSTITUTE(E99&amp;".",".",CHAR(160),4))-FIND(CHAR(160),SUBSTITUTE(E99,".",CHAR(160),3))-1)),   (BIN2DEC(MID(REPT("1",F99)&amp;REPT("0",32-F99),25,8))))</f>
        <v>192.168.121.192</v>
      </c>
      <c r="H99" t="str">
        <f>BIN2DEC(MID(REPT("1",F99)&amp;REPT("0",32-F99),1,8))&amp;"."&amp;BIN2DEC(MID(REPT("1",F99)&amp;REPT("0",32-F99),9,8))&amp;"."&amp;BIN2DEC(MID(REPT("1",F99)&amp;REPT("0",32-F99),17,8))&amp;"."&amp;BIN2DEC(MID(REPT("1",F99)&amp;REPT("0",32-F99),25,8))</f>
        <v>255.255.255.192</v>
      </c>
      <c r="I99" t="str">
        <f>_xlfn.BITAND(   (LEFT(E99, FIND(CHAR(160),SUBSTITUTE(E99,".",CHAR(160),1))-1)),  (BIN2DEC(MID(REPT("1",F99)&amp;REPT("0",32-F99),1,8))))&amp;"."&amp;_xlfn.BITAND(  (MID(E99, FIND(CHAR(160),SUBSTITUTE(E99,".",CHAR(160),1))+1,FIND(CHAR(160),SUBSTITUTE(E99,".",CHAR(160),2))-FIND(CHAR(160),SUBSTITUTE(E99,".",CHAR(160),1))-1)),  (BIN2DEC(MID(REPT("1",F99)&amp;REPT("0",32-F99),9,8))))&amp;"."&amp;_xlfn.BITAND(  (MID(E99, FIND(CHAR(160),SUBSTITUTE(E99,".",CHAR(160),2))+1,FIND(CHAR(160),SUBSTITUTE(E99,".",CHAR(160),3))-FIND(CHAR(160),SUBSTITUTE(E99,".",CHAR(160),2))-1)),  (BIN2DEC(MID(REPT("1",F99)&amp;REPT("0",32-F99),17,8))))&amp;"."&amp;_xlfn.BITAND(  (MID(E99, FIND(CHAR(160),SUBSTITUTE(E99,".",CHAR(160),3))+1,FIND(CHAR(160),SUBSTITUTE(E99&amp;".",".",CHAR(160),4))-FIND(CHAR(160),SUBSTITUTE(E99,".",CHAR(160),3))-1)),   (BIN2DEC(MID(REPT("1",F99)&amp;REPT("0",32-F99),25,8))))+1</f>
        <v>192.168.121.193</v>
      </c>
      <c r="J99" t="str">
        <f>_xlfn.BITOR(
  (LEFT(E99, FIND(CHAR(160),SUBSTITUTE(E99,".",CHAR(160),1))-1)),
  (255-BIN2DEC(MID(REPT("1",F99)&amp;REPT("0",32-F99),1,8)))
)
&amp;"."&amp;
_xlfn.BITOR(
  (MID(E99, FIND(CHAR(160),SUBSTITUTE(E99,".",CHAR(160),1))+1,FIND(CHAR(160),SUBSTITUTE(E99,".",CHAR(160),2))-FIND(CHAR(160),SUBSTITUTE(E99,".",CHAR(160),1))-1)),
  (255-BIN2DEC(MID(REPT("1",F99)&amp;REPT("0",32-F99),9,8)) )
)
&amp;"."&amp;
_xlfn.BITOR(
  (MID(E99, FIND(CHAR(160),SUBSTITUTE(E99,".",CHAR(160),2))+1,FIND(CHAR(160),SUBSTITUTE(E99,".",CHAR(160),3))-FIND(CHAR(160),SUBSTITUTE(E99,".",CHAR(160),2))-1)),
  (255-BIN2DEC(MID(REPT("1",F99)&amp;REPT("0",32-F99),17,8)))
)
&amp;"."&amp;
_xlfn.BITOR(
  (MID(E99, FIND(CHAR(160),SUBSTITUTE(E99,".",CHAR(160),3))+1,FIND(CHAR(160),SUBSTITUTE(E99&amp;".",".",CHAR(160),4))-FIND(CHAR(160),SUBSTITUTE(E99,".",CHAR(160),3))-1)),
  (255-BIN2DEC(MID(REPT("1",F99)&amp;REPT("0",32-F99),25,8)))
)-1</f>
        <v>192.168.121.254</v>
      </c>
      <c r="K99" cm="1">
        <f t="array" ref="K99">_xlfn.SWITCH(F99, 31,2, 32,1, (2^(32-F99)-2))</f>
        <v>62</v>
      </c>
      <c r="L99" t="str">
        <f>_xlfn.BITOR(
  (LEFT(E99, FIND(CHAR(160),SUBSTITUTE(E99,".",CHAR(160),1))-1)),
  (255-BIN2DEC(MID(REPT("1",F99)&amp;REPT("0",32-F99),1,8)))
)
&amp;"."&amp;
_xlfn.BITOR(
  (MID(E99, FIND(CHAR(160),SUBSTITUTE(E99,".",CHAR(160),1))+1,FIND(CHAR(160),SUBSTITUTE(E99,".",CHAR(160),2))-FIND(CHAR(160),SUBSTITUTE(E99,".",CHAR(160),1))-1)),
  (255-BIN2DEC(MID(REPT("1",F99)&amp;REPT("0",32-F99),9,8)))
)
&amp;"."&amp;
_xlfn.BITOR(
  (MID(E99, FIND(CHAR(160),SUBSTITUTE(E99,".",CHAR(160),2))+1,FIND(CHAR(160),SUBSTITUTE(E99,".",CHAR(160),3))-FIND(CHAR(160),SUBSTITUTE(E99,".",CHAR(160),2))-1)),
  (255-BIN2DEC(MID(REPT("1",F99)&amp;REPT("0",32-F99),17,8)))
)
&amp;"."&amp;
_xlfn.BITOR(
  (MID(E99, FIND(CHAR(160),SUBSTITUTE(E99,".",CHAR(160),3))+1,FIND(CHAR(160),SUBSTITUTE(E99&amp;".",".",CHAR(160),4))-FIND(CHAR(160),SUBSTITUTE(E99,".",CHAR(160),3))-1)),
  (255-BIN2DEC(MID(REPT("1",F99)&amp;REPT("0",32-F99),25,8)))
)</f>
        <v>192.168.121.255</v>
      </c>
      <c r="M99">
        <f>COUNTIF(IPList!F:F,Table1[[#This Row],[Network Address]])</f>
        <v>0</v>
      </c>
      <c r="N99">
        <f>K99-M99</f>
        <v>62</v>
      </c>
    </row>
    <row r="100" spans="1:14" x14ac:dyDescent="0.25">
      <c r="A100" t="s">
        <v>88</v>
      </c>
      <c r="C100">
        <v>2400</v>
      </c>
      <c r="E100" t="s">
        <v>84</v>
      </c>
      <c r="F100">
        <v>26</v>
      </c>
      <c r="G100" t="str">
        <f>_xlfn.BITAND(   (LEFT(E100, FIND(CHAR(160),SUBSTITUTE(E100,".",CHAR(160),1))-1)),  (BIN2DEC(MID(REPT("1",F100)&amp;REPT("0",32-F100),1,8))))&amp;"."&amp;_xlfn.BITAND(  (MID(E100, FIND(CHAR(160),SUBSTITUTE(E100,".",CHAR(160),1))+1,FIND(CHAR(160),SUBSTITUTE(E100,".",CHAR(160),2))-FIND(CHAR(160),SUBSTITUTE(E100,".",CHAR(160),1))-1)),  (BIN2DEC(MID(REPT("1",F100)&amp;REPT("0",32-F100),9,8))))&amp;"."&amp;_xlfn.BITAND(  (MID(E100, FIND(CHAR(160),SUBSTITUTE(E100,".",CHAR(160),2))+1,FIND(CHAR(160),SUBSTITUTE(E100,".",CHAR(160),3))-FIND(CHAR(160),SUBSTITUTE(E100,".",CHAR(160),2))-1)),  (BIN2DEC(MID(REPT("1",F100)&amp;REPT("0",32-F100),17,8))))&amp;"."&amp;_xlfn.BITAND(  (MID(E100, FIND(CHAR(160),SUBSTITUTE(E100,".",CHAR(160),3))+1,FIND(CHAR(160),SUBSTITUTE(E100&amp;".",".",CHAR(160),4))-FIND(CHAR(160),SUBSTITUTE(E100,".",CHAR(160),3))-1)),   (BIN2DEC(MID(REPT("1",F100)&amp;REPT("0",32-F100),25,8))))</f>
        <v>192.168.122.0</v>
      </c>
      <c r="H100" t="str">
        <f>BIN2DEC(MID(REPT("1",F100)&amp;REPT("0",32-F100),1,8))&amp;"."&amp;BIN2DEC(MID(REPT("1",F100)&amp;REPT("0",32-F100),9,8))&amp;"."&amp;BIN2DEC(MID(REPT("1",F100)&amp;REPT("0",32-F100),17,8))&amp;"."&amp;BIN2DEC(MID(REPT("1",F100)&amp;REPT("0",32-F100),25,8))</f>
        <v>255.255.255.192</v>
      </c>
      <c r="I100" t="str">
        <f>_xlfn.BITAND(   (LEFT(E100, FIND(CHAR(160),SUBSTITUTE(E100,".",CHAR(160),1))-1)),  (BIN2DEC(MID(REPT("1",F100)&amp;REPT("0",32-F100),1,8))))&amp;"."&amp;_xlfn.BITAND(  (MID(E100, FIND(CHAR(160),SUBSTITUTE(E100,".",CHAR(160),1))+1,FIND(CHAR(160),SUBSTITUTE(E100,".",CHAR(160),2))-FIND(CHAR(160),SUBSTITUTE(E100,".",CHAR(160),1))-1)),  (BIN2DEC(MID(REPT("1",F100)&amp;REPT("0",32-F100),9,8))))&amp;"."&amp;_xlfn.BITAND(  (MID(E100, FIND(CHAR(160),SUBSTITUTE(E100,".",CHAR(160),2))+1,FIND(CHAR(160),SUBSTITUTE(E100,".",CHAR(160),3))-FIND(CHAR(160),SUBSTITUTE(E100,".",CHAR(160),2))-1)),  (BIN2DEC(MID(REPT("1",F100)&amp;REPT("0",32-F100),17,8))))&amp;"."&amp;_xlfn.BITAND(  (MID(E100, FIND(CHAR(160),SUBSTITUTE(E100,".",CHAR(160),3))+1,FIND(CHAR(160),SUBSTITUTE(E100&amp;".",".",CHAR(160),4))-FIND(CHAR(160),SUBSTITUTE(E100,".",CHAR(160),3))-1)),   (BIN2DEC(MID(REPT("1",F100)&amp;REPT("0",32-F100),25,8))))+1</f>
        <v>192.168.122.1</v>
      </c>
      <c r="J100" t="str">
        <f>_xlfn.BITOR(
  (LEFT(E100, FIND(CHAR(160),SUBSTITUTE(E100,".",CHAR(160),1))-1)),
  (255-BIN2DEC(MID(REPT("1",F100)&amp;REPT("0",32-F100),1,8)))
)
&amp;"."&amp;
_xlfn.BITOR(
  (MID(E100, FIND(CHAR(160),SUBSTITUTE(E100,".",CHAR(160),1))+1,FIND(CHAR(160),SUBSTITUTE(E100,".",CHAR(160),2))-FIND(CHAR(160),SUBSTITUTE(E100,".",CHAR(160),1))-1)),
  (255-BIN2DEC(MID(REPT("1",F100)&amp;REPT("0",32-F100),9,8)) )
)
&amp;"."&amp;
_xlfn.BITOR(
  (MID(E100, FIND(CHAR(160),SUBSTITUTE(E100,".",CHAR(160),2))+1,FIND(CHAR(160),SUBSTITUTE(E100,".",CHAR(160),3))-FIND(CHAR(160),SUBSTITUTE(E100,".",CHAR(160),2))-1)),
  (255-BIN2DEC(MID(REPT("1",F100)&amp;REPT("0",32-F100),17,8)))
)
&amp;"."&amp;
_xlfn.BITOR(
  (MID(E100, FIND(CHAR(160),SUBSTITUTE(E100,".",CHAR(160),3))+1,FIND(CHAR(160),SUBSTITUTE(E100&amp;".",".",CHAR(160),4))-FIND(CHAR(160),SUBSTITUTE(E100,".",CHAR(160),3))-1)),
  (255-BIN2DEC(MID(REPT("1",F100)&amp;REPT("0",32-F100),25,8)))
)-1</f>
        <v>192.168.122.62</v>
      </c>
      <c r="K100" cm="1">
        <f t="array" ref="K100">_xlfn.SWITCH(F100, 31,2, 32,1, (2^(32-F100)-2))</f>
        <v>62</v>
      </c>
      <c r="L100" t="str">
        <f>_xlfn.BITOR(
  (LEFT(E100, FIND(CHAR(160),SUBSTITUTE(E100,".",CHAR(160),1))-1)),
  (255-BIN2DEC(MID(REPT("1",F100)&amp;REPT("0",32-F100),1,8)))
)
&amp;"."&amp;
_xlfn.BITOR(
  (MID(E100, FIND(CHAR(160),SUBSTITUTE(E100,".",CHAR(160),1))+1,FIND(CHAR(160),SUBSTITUTE(E100,".",CHAR(160),2))-FIND(CHAR(160),SUBSTITUTE(E100,".",CHAR(160),1))-1)),
  (255-BIN2DEC(MID(REPT("1",F100)&amp;REPT("0",32-F100),9,8)))
)
&amp;"."&amp;
_xlfn.BITOR(
  (MID(E100, FIND(CHAR(160),SUBSTITUTE(E100,".",CHAR(160),2))+1,FIND(CHAR(160),SUBSTITUTE(E100,".",CHAR(160),3))-FIND(CHAR(160),SUBSTITUTE(E100,".",CHAR(160),2))-1)),
  (255-BIN2DEC(MID(REPT("1",F100)&amp;REPT("0",32-F100),17,8)))
)
&amp;"."&amp;
_xlfn.BITOR(
  (MID(E100, FIND(CHAR(160),SUBSTITUTE(E100,".",CHAR(160),3))+1,FIND(CHAR(160),SUBSTITUTE(E100&amp;".",".",CHAR(160),4))-FIND(CHAR(160),SUBSTITUTE(E100,".",CHAR(160),3))-1)),
  (255-BIN2DEC(MID(REPT("1",F100)&amp;REPT("0",32-F100),25,8)))
)</f>
        <v>192.168.122.63</v>
      </c>
      <c r="M100">
        <f>COUNTIF(IPList!F:F,Table1[[#This Row],[Network Address]])</f>
        <v>0</v>
      </c>
      <c r="N100">
        <f>K100-M100</f>
        <v>62</v>
      </c>
    </row>
    <row r="101" spans="1:14" x14ac:dyDescent="0.25">
      <c r="A101" t="s">
        <v>88</v>
      </c>
      <c r="C101">
        <v>2401</v>
      </c>
      <c r="E101" t="s">
        <v>85</v>
      </c>
      <c r="F101">
        <v>26</v>
      </c>
      <c r="G101" t="str">
        <f>_xlfn.BITAND(   (LEFT(E101, FIND(CHAR(160),SUBSTITUTE(E101,".",CHAR(160),1))-1)),  (BIN2DEC(MID(REPT("1",F101)&amp;REPT("0",32-F101),1,8))))&amp;"."&amp;_xlfn.BITAND(  (MID(E101, FIND(CHAR(160),SUBSTITUTE(E101,".",CHAR(160),1))+1,FIND(CHAR(160),SUBSTITUTE(E101,".",CHAR(160),2))-FIND(CHAR(160),SUBSTITUTE(E101,".",CHAR(160),1))-1)),  (BIN2DEC(MID(REPT("1",F101)&amp;REPT("0",32-F101),9,8))))&amp;"."&amp;_xlfn.BITAND(  (MID(E101, FIND(CHAR(160),SUBSTITUTE(E101,".",CHAR(160),2))+1,FIND(CHAR(160),SUBSTITUTE(E101,".",CHAR(160),3))-FIND(CHAR(160),SUBSTITUTE(E101,".",CHAR(160),2))-1)),  (BIN2DEC(MID(REPT("1",F101)&amp;REPT("0",32-F101),17,8))))&amp;"."&amp;_xlfn.BITAND(  (MID(E101, FIND(CHAR(160),SUBSTITUTE(E101,".",CHAR(160),3))+1,FIND(CHAR(160),SUBSTITUTE(E101&amp;".",".",CHAR(160),4))-FIND(CHAR(160),SUBSTITUTE(E101,".",CHAR(160),3))-1)),   (BIN2DEC(MID(REPT("1",F101)&amp;REPT("0",32-F101),25,8))))</f>
        <v>192.168.122.64</v>
      </c>
      <c r="H101" t="str">
        <f>BIN2DEC(MID(REPT("1",F101)&amp;REPT("0",32-F101),1,8))&amp;"."&amp;BIN2DEC(MID(REPT("1",F101)&amp;REPT("0",32-F101),9,8))&amp;"."&amp;BIN2DEC(MID(REPT("1",F101)&amp;REPT("0",32-F101),17,8))&amp;"."&amp;BIN2DEC(MID(REPT("1",F101)&amp;REPT("0",32-F101),25,8))</f>
        <v>255.255.255.192</v>
      </c>
      <c r="I101" t="str">
        <f>_xlfn.BITAND(   (LEFT(E101, FIND(CHAR(160),SUBSTITUTE(E101,".",CHAR(160),1))-1)),  (BIN2DEC(MID(REPT("1",F101)&amp;REPT("0",32-F101),1,8))))&amp;"."&amp;_xlfn.BITAND(  (MID(E101, FIND(CHAR(160),SUBSTITUTE(E101,".",CHAR(160),1))+1,FIND(CHAR(160),SUBSTITUTE(E101,".",CHAR(160),2))-FIND(CHAR(160),SUBSTITUTE(E101,".",CHAR(160),1))-1)),  (BIN2DEC(MID(REPT("1",F101)&amp;REPT("0",32-F101),9,8))))&amp;"."&amp;_xlfn.BITAND(  (MID(E101, FIND(CHAR(160),SUBSTITUTE(E101,".",CHAR(160),2))+1,FIND(CHAR(160),SUBSTITUTE(E101,".",CHAR(160),3))-FIND(CHAR(160),SUBSTITUTE(E101,".",CHAR(160),2))-1)),  (BIN2DEC(MID(REPT("1",F101)&amp;REPT("0",32-F101),17,8))))&amp;"."&amp;_xlfn.BITAND(  (MID(E101, FIND(CHAR(160),SUBSTITUTE(E101,".",CHAR(160),3))+1,FIND(CHAR(160),SUBSTITUTE(E101&amp;".",".",CHAR(160),4))-FIND(CHAR(160),SUBSTITUTE(E101,".",CHAR(160),3))-1)),   (BIN2DEC(MID(REPT("1",F101)&amp;REPT("0",32-F101),25,8))))+1</f>
        <v>192.168.122.65</v>
      </c>
      <c r="J101" t="str">
        <f>_xlfn.BITOR(
  (LEFT(E101, FIND(CHAR(160),SUBSTITUTE(E101,".",CHAR(160),1))-1)),
  (255-BIN2DEC(MID(REPT("1",F101)&amp;REPT("0",32-F101),1,8)))
)
&amp;"."&amp;
_xlfn.BITOR(
  (MID(E101, FIND(CHAR(160),SUBSTITUTE(E101,".",CHAR(160),1))+1,FIND(CHAR(160),SUBSTITUTE(E101,".",CHAR(160),2))-FIND(CHAR(160),SUBSTITUTE(E101,".",CHAR(160),1))-1)),
  (255-BIN2DEC(MID(REPT("1",F101)&amp;REPT("0",32-F101),9,8)) )
)
&amp;"."&amp;
_xlfn.BITOR(
  (MID(E101, FIND(CHAR(160),SUBSTITUTE(E101,".",CHAR(160),2))+1,FIND(CHAR(160),SUBSTITUTE(E101,".",CHAR(160),3))-FIND(CHAR(160),SUBSTITUTE(E101,".",CHAR(160),2))-1)),
  (255-BIN2DEC(MID(REPT("1",F101)&amp;REPT("0",32-F101),17,8)))
)
&amp;"."&amp;
_xlfn.BITOR(
  (MID(E101, FIND(CHAR(160),SUBSTITUTE(E101,".",CHAR(160),3))+1,FIND(CHAR(160),SUBSTITUTE(E101&amp;".",".",CHAR(160),4))-FIND(CHAR(160),SUBSTITUTE(E101,".",CHAR(160),3))-1)),
  (255-BIN2DEC(MID(REPT("1",F101)&amp;REPT("0",32-F101),25,8)))
)-1</f>
        <v>192.168.122.126</v>
      </c>
      <c r="K101" cm="1">
        <f t="array" ref="K101">_xlfn.SWITCH(F101, 31,2, 32,1, (2^(32-F101)-2))</f>
        <v>62</v>
      </c>
      <c r="L101" t="str">
        <f>_xlfn.BITOR(
  (LEFT(E101, FIND(CHAR(160),SUBSTITUTE(E101,".",CHAR(160),1))-1)),
  (255-BIN2DEC(MID(REPT("1",F101)&amp;REPT("0",32-F101),1,8)))
)
&amp;"."&amp;
_xlfn.BITOR(
  (MID(E101, FIND(CHAR(160),SUBSTITUTE(E101,".",CHAR(160),1))+1,FIND(CHAR(160),SUBSTITUTE(E101,".",CHAR(160),2))-FIND(CHAR(160),SUBSTITUTE(E101,".",CHAR(160),1))-1)),
  (255-BIN2DEC(MID(REPT("1",F101)&amp;REPT("0",32-F101),9,8)))
)
&amp;"."&amp;
_xlfn.BITOR(
  (MID(E101, FIND(CHAR(160),SUBSTITUTE(E101,".",CHAR(160),2))+1,FIND(CHAR(160),SUBSTITUTE(E101,".",CHAR(160),3))-FIND(CHAR(160),SUBSTITUTE(E101,".",CHAR(160),2))-1)),
  (255-BIN2DEC(MID(REPT("1",F101)&amp;REPT("0",32-F101),17,8)))
)
&amp;"."&amp;
_xlfn.BITOR(
  (MID(E101, FIND(CHAR(160),SUBSTITUTE(E101,".",CHAR(160),3))+1,FIND(CHAR(160),SUBSTITUTE(E101&amp;".",".",CHAR(160),4))-FIND(CHAR(160),SUBSTITUTE(E101,".",CHAR(160),3))-1)),
  (255-BIN2DEC(MID(REPT("1",F101)&amp;REPT("0",32-F101),25,8)))
)</f>
        <v>192.168.122.127</v>
      </c>
      <c r="M101">
        <f>COUNTIF(IPList!F:F,Table1[[#This Row],[Network Address]])</f>
        <v>0</v>
      </c>
      <c r="N101">
        <f>K101-M101</f>
        <v>62</v>
      </c>
    </row>
    <row r="102" spans="1:14" x14ac:dyDescent="0.25">
      <c r="A102" t="s">
        <v>88</v>
      </c>
      <c r="C102">
        <v>2402</v>
      </c>
      <c r="E102" t="s">
        <v>86</v>
      </c>
      <c r="F102">
        <v>26</v>
      </c>
      <c r="G102" t="str">
        <f>_xlfn.BITAND(   (LEFT(E102, FIND(CHAR(160),SUBSTITUTE(E102,".",CHAR(160),1))-1)),  (BIN2DEC(MID(REPT("1",F102)&amp;REPT("0",32-F102),1,8))))&amp;"."&amp;_xlfn.BITAND(  (MID(E102, FIND(CHAR(160),SUBSTITUTE(E102,".",CHAR(160),1))+1,FIND(CHAR(160),SUBSTITUTE(E102,".",CHAR(160),2))-FIND(CHAR(160),SUBSTITUTE(E102,".",CHAR(160),1))-1)),  (BIN2DEC(MID(REPT("1",F102)&amp;REPT("0",32-F102),9,8))))&amp;"."&amp;_xlfn.BITAND(  (MID(E102, FIND(CHAR(160),SUBSTITUTE(E102,".",CHAR(160),2))+1,FIND(CHAR(160),SUBSTITUTE(E102,".",CHAR(160),3))-FIND(CHAR(160),SUBSTITUTE(E102,".",CHAR(160),2))-1)),  (BIN2DEC(MID(REPT("1",F102)&amp;REPT("0",32-F102),17,8))))&amp;"."&amp;_xlfn.BITAND(  (MID(E102, FIND(CHAR(160),SUBSTITUTE(E102,".",CHAR(160),3))+1,FIND(CHAR(160),SUBSTITUTE(E102&amp;".",".",CHAR(160),4))-FIND(CHAR(160),SUBSTITUTE(E102,".",CHAR(160),3))-1)),   (BIN2DEC(MID(REPT("1",F102)&amp;REPT("0",32-F102),25,8))))</f>
        <v>192.168.122.128</v>
      </c>
      <c r="H102" t="str">
        <f>BIN2DEC(MID(REPT("1",F102)&amp;REPT("0",32-F102),1,8))&amp;"."&amp;BIN2DEC(MID(REPT("1",F102)&amp;REPT("0",32-F102),9,8))&amp;"."&amp;BIN2DEC(MID(REPT("1",F102)&amp;REPT("0",32-F102),17,8))&amp;"."&amp;BIN2DEC(MID(REPT("1",F102)&amp;REPT("0",32-F102),25,8))</f>
        <v>255.255.255.192</v>
      </c>
      <c r="I102" t="str">
        <f>_xlfn.BITAND(   (LEFT(E102, FIND(CHAR(160),SUBSTITUTE(E102,".",CHAR(160),1))-1)),  (BIN2DEC(MID(REPT("1",F102)&amp;REPT("0",32-F102),1,8))))&amp;"."&amp;_xlfn.BITAND(  (MID(E102, FIND(CHAR(160),SUBSTITUTE(E102,".",CHAR(160),1))+1,FIND(CHAR(160),SUBSTITUTE(E102,".",CHAR(160),2))-FIND(CHAR(160),SUBSTITUTE(E102,".",CHAR(160),1))-1)),  (BIN2DEC(MID(REPT("1",F102)&amp;REPT("0",32-F102),9,8))))&amp;"."&amp;_xlfn.BITAND(  (MID(E102, FIND(CHAR(160),SUBSTITUTE(E102,".",CHAR(160),2))+1,FIND(CHAR(160),SUBSTITUTE(E102,".",CHAR(160),3))-FIND(CHAR(160),SUBSTITUTE(E102,".",CHAR(160),2))-1)),  (BIN2DEC(MID(REPT("1",F102)&amp;REPT("0",32-F102),17,8))))&amp;"."&amp;_xlfn.BITAND(  (MID(E102, FIND(CHAR(160),SUBSTITUTE(E102,".",CHAR(160),3))+1,FIND(CHAR(160),SUBSTITUTE(E102&amp;".",".",CHAR(160),4))-FIND(CHAR(160),SUBSTITUTE(E102,".",CHAR(160),3))-1)),   (BIN2DEC(MID(REPT("1",F102)&amp;REPT("0",32-F102),25,8))))+1</f>
        <v>192.168.122.129</v>
      </c>
      <c r="J102" t="str">
        <f>_xlfn.BITOR(
  (LEFT(E102, FIND(CHAR(160),SUBSTITUTE(E102,".",CHAR(160),1))-1)),
  (255-BIN2DEC(MID(REPT("1",F102)&amp;REPT("0",32-F102),1,8)))
)
&amp;"."&amp;
_xlfn.BITOR(
  (MID(E102, FIND(CHAR(160),SUBSTITUTE(E102,".",CHAR(160),1))+1,FIND(CHAR(160),SUBSTITUTE(E102,".",CHAR(160),2))-FIND(CHAR(160),SUBSTITUTE(E102,".",CHAR(160),1))-1)),
  (255-BIN2DEC(MID(REPT("1",F102)&amp;REPT("0",32-F102),9,8)) )
)
&amp;"."&amp;
_xlfn.BITOR(
  (MID(E102, FIND(CHAR(160),SUBSTITUTE(E102,".",CHAR(160),2))+1,FIND(CHAR(160),SUBSTITUTE(E102,".",CHAR(160),3))-FIND(CHAR(160),SUBSTITUTE(E102,".",CHAR(160),2))-1)),
  (255-BIN2DEC(MID(REPT("1",F102)&amp;REPT("0",32-F102),17,8)))
)
&amp;"."&amp;
_xlfn.BITOR(
  (MID(E102, FIND(CHAR(160),SUBSTITUTE(E102,".",CHAR(160),3))+1,FIND(CHAR(160),SUBSTITUTE(E102&amp;".",".",CHAR(160),4))-FIND(CHAR(160),SUBSTITUTE(E102,".",CHAR(160),3))-1)),
  (255-BIN2DEC(MID(REPT("1",F102)&amp;REPT("0",32-F102),25,8)))
)-1</f>
        <v>192.168.122.190</v>
      </c>
      <c r="K102" cm="1">
        <f t="array" ref="K102">_xlfn.SWITCH(F102, 31,2, 32,1, (2^(32-F102)-2))</f>
        <v>62</v>
      </c>
      <c r="L102" t="str">
        <f>_xlfn.BITOR(
  (LEFT(E102, FIND(CHAR(160),SUBSTITUTE(E102,".",CHAR(160),1))-1)),
  (255-BIN2DEC(MID(REPT("1",F102)&amp;REPT("0",32-F102),1,8)))
)
&amp;"."&amp;
_xlfn.BITOR(
  (MID(E102, FIND(CHAR(160),SUBSTITUTE(E102,".",CHAR(160),1))+1,FIND(CHAR(160),SUBSTITUTE(E102,".",CHAR(160),2))-FIND(CHAR(160),SUBSTITUTE(E102,".",CHAR(160),1))-1)),
  (255-BIN2DEC(MID(REPT("1",F102)&amp;REPT("0",32-F102),9,8)))
)
&amp;"."&amp;
_xlfn.BITOR(
  (MID(E102, FIND(CHAR(160),SUBSTITUTE(E102,".",CHAR(160),2))+1,FIND(CHAR(160),SUBSTITUTE(E102,".",CHAR(160),3))-FIND(CHAR(160),SUBSTITUTE(E102,".",CHAR(160),2))-1)),
  (255-BIN2DEC(MID(REPT("1",F102)&amp;REPT("0",32-F102),17,8)))
)
&amp;"."&amp;
_xlfn.BITOR(
  (MID(E102, FIND(CHAR(160),SUBSTITUTE(E102,".",CHAR(160),3))+1,FIND(CHAR(160),SUBSTITUTE(E102&amp;".",".",CHAR(160),4))-FIND(CHAR(160),SUBSTITUTE(E102,".",CHAR(160),3))-1)),
  (255-BIN2DEC(MID(REPT("1",F102)&amp;REPT("0",32-F102),25,8)))
)</f>
        <v>192.168.122.191</v>
      </c>
      <c r="M102">
        <f>COUNTIF(IPList!F:F,Table1[[#This Row],[Network Address]])</f>
        <v>0</v>
      </c>
      <c r="N102">
        <f>K102-M102</f>
        <v>62</v>
      </c>
    </row>
    <row r="103" spans="1:14" x14ac:dyDescent="0.25">
      <c r="A103" t="s">
        <v>88</v>
      </c>
      <c r="C103">
        <v>2403</v>
      </c>
      <c r="E103" t="s">
        <v>87</v>
      </c>
      <c r="F103">
        <v>26</v>
      </c>
      <c r="G103" t="str">
        <f>_xlfn.BITAND(   (LEFT(E103, FIND(CHAR(160),SUBSTITUTE(E103,".",CHAR(160),1))-1)),  (BIN2DEC(MID(REPT("1",F103)&amp;REPT("0",32-F103),1,8))))&amp;"."&amp;_xlfn.BITAND(  (MID(E103, FIND(CHAR(160),SUBSTITUTE(E103,".",CHAR(160),1))+1,FIND(CHAR(160),SUBSTITUTE(E103,".",CHAR(160),2))-FIND(CHAR(160),SUBSTITUTE(E103,".",CHAR(160),1))-1)),  (BIN2DEC(MID(REPT("1",F103)&amp;REPT("0",32-F103),9,8))))&amp;"."&amp;_xlfn.BITAND(  (MID(E103, FIND(CHAR(160),SUBSTITUTE(E103,".",CHAR(160),2))+1,FIND(CHAR(160),SUBSTITUTE(E103,".",CHAR(160),3))-FIND(CHAR(160),SUBSTITUTE(E103,".",CHAR(160),2))-1)),  (BIN2DEC(MID(REPT("1",F103)&amp;REPT("0",32-F103),17,8))))&amp;"."&amp;_xlfn.BITAND(  (MID(E103, FIND(CHAR(160),SUBSTITUTE(E103,".",CHAR(160),3))+1,FIND(CHAR(160),SUBSTITUTE(E103&amp;".",".",CHAR(160),4))-FIND(CHAR(160),SUBSTITUTE(E103,".",CHAR(160),3))-1)),   (BIN2DEC(MID(REPT("1",F103)&amp;REPT("0",32-F103),25,8))))</f>
        <v>192.168.122.192</v>
      </c>
      <c r="H103" t="str">
        <f>BIN2DEC(MID(REPT("1",F103)&amp;REPT("0",32-F103),1,8))&amp;"."&amp;BIN2DEC(MID(REPT("1",F103)&amp;REPT("0",32-F103),9,8))&amp;"."&amp;BIN2DEC(MID(REPT("1",F103)&amp;REPT("0",32-F103),17,8))&amp;"."&amp;BIN2DEC(MID(REPT("1",F103)&amp;REPT("0",32-F103),25,8))</f>
        <v>255.255.255.192</v>
      </c>
      <c r="I103" t="str">
        <f>_xlfn.BITAND(   (LEFT(E103, FIND(CHAR(160),SUBSTITUTE(E103,".",CHAR(160),1))-1)),  (BIN2DEC(MID(REPT("1",F103)&amp;REPT("0",32-F103),1,8))))&amp;"."&amp;_xlfn.BITAND(  (MID(E103, FIND(CHAR(160),SUBSTITUTE(E103,".",CHAR(160),1))+1,FIND(CHAR(160),SUBSTITUTE(E103,".",CHAR(160),2))-FIND(CHAR(160),SUBSTITUTE(E103,".",CHAR(160),1))-1)),  (BIN2DEC(MID(REPT("1",F103)&amp;REPT("0",32-F103),9,8))))&amp;"."&amp;_xlfn.BITAND(  (MID(E103, FIND(CHAR(160),SUBSTITUTE(E103,".",CHAR(160),2))+1,FIND(CHAR(160),SUBSTITUTE(E103,".",CHAR(160),3))-FIND(CHAR(160),SUBSTITUTE(E103,".",CHAR(160),2))-1)),  (BIN2DEC(MID(REPT("1",F103)&amp;REPT("0",32-F103),17,8))))&amp;"."&amp;_xlfn.BITAND(  (MID(E103, FIND(CHAR(160),SUBSTITUTE(E103,".",CHAR(160),3))+1,FIND(CHAR(160),SUBSTITUTE(E103&amp;".",".",CHAR(160),4))-FIND(CHAR(160),SUBSTITUTE(E103,".",CHAR(160),3))-1)),   (BIN2DEC(MID(REPT("1",F103)&amp;REPT("0",32-F103),25,8))))+1</f>
        <v>192.168.122.193</v>
      </c>
      <c r="J103" t="str">
        <f>_xlfn.BITOR(
  (LEFT(E103, FIND(CHAR(160),SUBSTITUTE(E103,".",CHAR(160),1))-1)),
  (255-BIN2DEC(MID(REPT("1",F103)&amp;REPT("0",32-F103),1,8)))
)
&amp;"."&amp;
_xlfn.BITOR(
  (MID(E103, FIND(CHAR(160),SUBSTITUTE(E103,".",CHAR(160),1))+1,FIND(CHAR(160),SUBSTITUTE(E103,".",CHAR(160),2))-FIND(CHAR(160),SUBSTITUTE(E103,".",CHAR(160),1))-1)),
  (255-BIN2DEC(MID(REPT("1",F103)&amp;REPT("0",32-F103),9,8)) )
)
&amp;"."&amp;
_xlfn.BITOR(
  (MID(E103, FIND(CHAR(160),SUBSTITUTE(E103,".",CHAR(160),2))+1,FIND(CHAR(160),SUBSTITUTE(E103,".",CHAR(160),3))-FIND(CHAR(160),SUBSTITUTE(E103,".",CHAR(160),2))-1)),
  (255-BIN2DEC(MID(REPT("1",F103)&amp;REPT("0",32-F103),17,8)))
)
&amp;"."&amp;
_xlfn.BITOR(
  (MID(E103, FIND(CHAR(160),SUBSTITUTE(E103,".",CHAR(160),3))+1,FIND(CHAR(160),SUBSTITUTE(E103&amp;".",".",CHAR(160),4))-FIND(CHAR(160),SUBSTITUTE(E103,".",CHAR(160),3))-1)),
  (255-BIN2DEC(MID(REPT("1",F103)&amp;REPT("0",32-F103),25,8)))
)-1</f>
        <v>192.168.122.254</v>
      </c>
      <c r="K103" cm="1">
        <f t="array" ref="K103">_xlfn.SWITCH(F103, 31,2, 32,1, (2^(32-F103)-2))</f>
        <v>62</v>
      </c>
      <c r="L103" t="str">
        <f>_xlfn.BITOR(
  (LEFT(E103, FIND(CHAR(160),SUBSTITUTE(E103,".",CHAR(160),1))-1)),
  (255-BIN2DEC(MID(REPT("1",F103)&amp;REPT("0",32-F103),1,8)))
)
&amp;"."&amp;
_xlfn.BITOR(
  (MID(E103, FIND(CHAR(160),SUBSTITUTE(E103,".",CHAR(160),1))+1,FIND(CHAR(160),SUBSTITUTE(E103,".",CHAR(160),2))-FIND(CHAR(160),SUBSTITUTE(E103,".",CHAR(160),1))-1)),
  (255-BIN2DEC(MID(REPT("1",F103)&amp;REPT("0",32-F103),9,8)))
)
&amp;"."&amp;
_xlfn.BITOR(
  (MID(E103, FIND(CHAR(160),SUBSTITUTE(E103,".",CHAR(160),2))+1,FIND(CHAR(160),SUBSTITUTE(E103,".",CHAR(160),3))-FIND(CHAR(160),SUBSTITUTE(E103,".",CHAR(160),2))-1)),
  (255-BIN2DEC(MID(REPT("1",F103)&amp;REPT("0",32-F103),17,8)))
)
&amp;"."&amp;
_xlfn.BITOR(
  (MID(E103, FIND(CHAR(160),SUBSTITUTE(E103,".",CHAR(160),3))+1,FIND(CHAR(160),SUBSTITUTE(E103&amp;".",".",CHAR(160),4))-FIND(CHAR(160),SUBSTITUTE(E103,".",CHAR(160),3))-1)),
  (255-BIN2DEC(MID(REPT("1",F103)&amp;REPT("0",32-F103),25,8)))
)</f>
        <v>192.168.122.255</v>
      </c>
      <c r="M103">
        <f>COUNTIF(IPList!F:F,Table1[[#This Row],[Network Address]])</f>
        <v>0</v>
      </c>
      <c r="N103">
        <f>K103-M103</f>
        <v>62</v>
      </c>
    </row>
    <row r="104" spans="1:14" x14ac:dyDescent="0.25">
      <c r="A104" t="s">
        <v>88</v>
      </c>
      <c r="C104">
        <v>2500</v>
      </c>
      <c r="E104" t="s">
        <v>89</v>
      </c>
      <c r="F104">
        <v>26</v>
      </c>
      <c r="G104" t="str">
        <f>_xlfn.BITAND(   (LEFT(E104, FIND(CHAR(160),SUBSTITUTE(E104,".",CHAR(160),1))-1)),  (BIN2DEC(MID(REPT("1",F104)&amp;REPT("0",32-F104),1,8))))&amp;"."&amp;_xlfn.BITAND(  (MID(E104, FIND(CHAR(160),SUBSTITUTE(E104,".",CHAR(160),1))+1,FIND(CHAR(160),SUBSTITUTE(E104,".",CHAR(160),2))-FIND(CHAR(160),SUBSTITUTE(E104,".",CHAR(160),1))-1)),  (BIN2DEC(MID(REPT("1",F104)&amp;REPT("0",32-F104),9,8))))&amp;"."&amp;_xlfn.BITAND(  (MID(E104, FIND(CHAR(160),SUBSTITUTE(E104,".",CHAR(160),2))+1,FIND(CHAR(160),SUBSTITUTE(E104,".",CHAR(160),3))-FIND(CHAR(160),SUBSTITUTE(E104,".",CHAR(160),2))-1)),  (BIN2DEC(MID(REPT("1",F104)&amp;REPT("0",32-F104),17,8))))&amp;"."&amp;_xlfn.BITAND(  (MID(E104, FIND(CHAR(160),SUBSTITUTE(E104,".",CHAR(160),3))+1,FIND(CHAR(160),SUBSTITUTE(E104&amp;".",".",CHAR(160),4))-FIND(CHAR(160),SUBSTITUTE(E104,".",CHAR(160),3))-1)),   (BIN2DEC(MID(REPT("1",F104)&amp;REPT("0",32-F104),25,8))))</f>
        <v>192.168.123.0</v>
      </c>
      <c r="H104" t="str">
        <f>BIN2DEC(MID(REPT("1",F104)&amp;REPT("0",32-F104),1,8))&amp;"."&amp;BIN2DEC(MID(REPT("1",F104)&amp;REPT("0",32-F104),9,8))&amp;"."&amp;BIN2DEC(MID(REPT("1",F104)&amp;REPT("0",32-F104),17,8))&amp;"."&amp;BIN2DEC(MID(REPT("1",F104)&amp;REPT("0",32-F104),25,8))</f>
        <v>255.255.255.192</v>
      </c>
      <c r="I104" t="str">
        <f>_xlfn.BITAND(   (LEFT(E104, FIND(CHAR(160),SUBSTITUTE(E104,".",CHAR(160),1))-1)),  (BIN2DEC(MID(REPT("1",F104)&amp;REPT("0",32-F104),1,8))))&amp;"."&amp;_xlfn.BITAND(  (MID(E104, FIND(CHAR(160),SUBSTITUTE(E104,".",CHAR(160),1))+1,FIND(CHAR(160),SUBSTITUTE(E104,".",CHAR(160),2))-FIND(CHAR(160),SUBSTITUTE(E104,".",CHAR(160),1))-1)),  (BIN2DEC(MID(REPT("1",F104)&amp;REPT("0",32-F104),9,8))))&amp;"."&amp;_xlfn.BITAND(  (MID(E104, FIND(CHAR(160),SUBSTITUTE(E104,".",CHAR(160),2))+1,FIND(CHAR(160),SUBSTITUTE(E104,".",CHAR(160),3))-FIND(CHAR(160),SUBSTITUTE(E104,".",CHAR(160),2))-1)),  (BIN2DEC(MID(REPT("1",F104)&amp;REPT("0",32-F104),17,8))))&amp;"."&amp;_xlfn.BITAND(  (MID(E104, FIND(CHAR(160),SUBSTITUTE(E104,".",CHAR(160),3))+1,FIND(CHAR(160),SUBSTITUTE(E104&amp;".",".",CHAR(160),4))-FIND(CHAR(160),SUBSTITUTE(E104,".",CHAR(160),3))-1)),   (BIN2DEC(MID(REPT("1",F104)&amp;REPT("0",32-F104),25,8))))+1</f>
        <v>192.168.123.1</v>
      </c>
      <c r="J104" t="str">
        <f>_xlfn.BITOR(
  (LEFT(E104, FIND(CHAR(160),SUBSTITUTE(E104,".",CHAR(160),1))-1)),
  (255-BIN2DEC(MID(REPT("1",F104)&amp;REPT("0",32-F104),1,8)))
)
&amp;"."&amp;
_xlfn.BITOR(
  (MID(E104, FIND(CHAR(160),SUBSTITUTE(E104,".",CHAR(160),1))+1,FIND(CHAR(160),SUBSTITUTE(E104,".",CHAR(160),2))-FIND(CHAR(160),SUBSTITUTE(E104,".",CHAR(160),1))-1)),
  (255-BIN2DEC(MID(REPT("1",F104)&amp;REPT("0",32-F104),9,8)) )
)
&amp;"."&amp;
_xlfn.BITOR(
  (MID(E104, FIND(CHAR(160),SUBSTITUTE(E104,".",CHAR(160),2))+1,FIND(CHAR(160),SUBSTITUTE(E104,".",CHAR(160),3))-FIND(CHAR(160),SUBSTITUTE(E104,".",CHAR(160),2))-1)),
  (255-BIN2DEC(MID(REPT("1",F104)&amp;REPT("0",32-F104),17,8)))
)
&amp;"."&amp;
_xlfn.BITOR(
  (MID(E104, FIND(CHAR(160),SUBSTITUTE(E104,".",CHAR(160),3))+1,FIND(CHAR(160),SUBSTITUTE(E104&amp;".",".",CHAR(160),4))-FIND(CHAR(160),SUBSTITUTE(E104,".",CHAR(160),3))-1)),
  (255-BIN2DEC(MID(REPT("1",F104)&amp;REPT("0",32-F104),25,8)))
)-1</f>
        <v>192.168.123.62</v>
      </c>
      <c r="K104" cm="1">
        <f t="array" ref="K104">_xlfn.SWITCH(F104, 31,2, 32,1, (2^(32-F104)-2))</f>
        <v>62</v>
      </c>
      <c r="L104" t="str">
        <f>_xlfn.BITOR(
  (LEFT(E104, FIND(CHAR(160),SUBSTITUTE(E104,".",CHAR(160),1))-1)),
  (255-BIN2DEC(MID(REPT("1",F104)&amp;REPT("0",32-F104),1,8)))
)
&amp;"."&amp;
_xlfn.BITOR(
  (MID(E104, FIND(CHAR(160),SUBSTITUTE(E104,".",CHAR(160),1))+1,FIND(CHAR(160),SUBSTITUTE(E104,".",CHAR(160),2))-FIND(CHAR(160),SUBSTITUTE(E104,".",CHAR(160),1))-1)),
  (255-BIN2DEC(MID(REPT("1",F104)&amp;REPT("0",32-F104),9,8)))
)
&amp;"."&amp;
_xlfn.BITOR(
  (MID(E104, FIND(CHAR(160),SUBSTITUTE(E104,".",CHAR(160),2))+1,FIND(CHAR(160),SUBSTITUTE(E104,".",CHAR(160),3))-FIND(CHAR(160),SUBSTITUTE(E104,".",CHAR(160),2))-1)),
  (255-BIN2DEC(MID(REPT("1",F104)&amp;REPT("0",32-F104),17,8)))
)
&amp;"."&amp;
_xlfn.BITOR(
  (MID(E104, FIND(CHAR(160),SUBSTITUTE(E104,".",CHAR(160),3))+1,FIND(CHAR(160),SUBSTITUTE(E104&amp;".",".",CHAR(160),4))-FIND(CHAR(160),SUBSTITUTE(E104,".",CHAR(160),3))-1)),
  (255-BIN2DEC(MID(REPT("1",F104)&amp;REPT("0",32-F104),25,8)))
)</f>
        <v>192.168.123.63</v>
      </c>
      <c r="M104">
        <f>COUNTIF(IPList!F:F,Table1[[#This Row],[Network Address]])</f>
        <v>0</v>
      </c>
      <c r="N104">
        <f>K104-M104</f>
        <v>62</v>
      </c>
    </row>
    <row r="105" spans="1:14" x14ac:dyDescent="0.25">
      <c r="A105" t="s">
        <v>88</v>
      </c>
      <c r="C105">
        <v>2501</v>
      </c>
      <c r="E105" t="s">
        <v>90</v>
      </c>
      <c r="F105">
        <v>26</v>
      </c>
      <c r="G105" t="str">
        <f>_xlfn.BITAND(   (LEFT(E105, FIND(CHAR(160),SUBSTITUTE(E105,".",CHAR(160),1))-1)),  (BIN2DEC(MID(REPT("1",F105)&amp;REPT("0",32-F105),1,8))))&amp;"."&amp;_xlfn.BITAND(  (MID(E105, FIND(CHAR(160),SUBSTITUTE(E105,".",CHAR(160),1))+1,FIND(CHAR(160),SUBSTITUTE(E105,".",CHAR(160),2))-FIND(CHAR(160),SUBSTITUTE(E105,".",CHAR(160),1))-1)),  (BIN2DEC(MID(REPT("1",F105)&amp;REPT("0",32-F105),9,8))))&amp;"."&amp;_xlfn.BITAND(  (MID(E105, FIND(CHAR(160),SUBSTITUTE(E105,".",CHAR(160),2))+1,FIND(CHAR(160),SUBSTITUTE(E105,".",CHAR(160),3))-FIND(CHAR(160),SUBSTITUTE(E105,".",CHAR(160),2))-1)),  (BIN2DEC(MID(REPT("1",F105)&amp;REPT("0",32-F105),17,8))))&amp;"."&amp;_xlfn.BITAND(  (MID(E105, FIND(CHAR(160),SUBSTITUTE(E105,".",CHAR(160),3))+1,FIND(CHAR(160),SUBSTITUTE(E105&amp;".",".",CHAR(160),4))-FIND(CHAR(160),SUBSTITUTE(E105,".",CHAR(160),3))-1)),   (BIN2DEC(MID(REPT("1",F105)&amp;REPT("0",32-F105),25,8))))</f>
        <v>192.168.123.64</v>
      </c>
      <c r="H105" t="str">
        <f>BIN2DEC(MID(REPT("1",F105)&amp;REPT("0",32-F105),1,8))&amp;"."&amp;BIN2DEC(MID(REPT("1",F105)&amp;REPT("0",32-F105),9,8))&amp;"."&amp;BIN2DEC(MID(REPT("1",F105)&amp;REPT("0",32-F105),17,8))&amp;"."&amp;BIN2DEC(MID(REPT("1",F105)&amp;REPT("0",32-F105),25,8))</f>
        <v>255.255.255.192</v>
      </c>
      <c r="I105" t="str">
        <f>_xlfn.BITAND(   (LEFT(E105, FIND(CHAR(160),SUBSTITUTE(E105,".",CHAR(160),1))-1)),  (BIN2DEC(MID(REPT("1",F105)&amp;REPT("0",32-F105),1,8))))&amp;"."&amp;_xlfn.BITAND(  (MID(E105, FIND(CHAR(160),SUBSTITUTE(E105,".",CHAR(160),1))+1,FIND(CHAR(160),SUBSTITUTE(E105,".",CHAR(160),2))-FIND(CHAR(160),SUBSTITUTE(E105,".",CHAR(160),1))-1)),  (BIN2DEC(MID(REPT("1",F105)&amp;REPT("0",32-F105),9,8))))&amp;"."&amp;_xlfn.BITAND(  (MID(E105, FIND(CHAR(160),SUBSTITUTE(E105,".",CHAR(160),2))+1,FIND(CHAR(160),SUBSTITUTE(E105,".",CHAR(160),3))-FIND(CHAR(160),SUBSTITUTE(E105,".",CHAR(160),2))-1)),  (BIN2DEC(MID(REPT("1",F105)&amp;REPT("0",32-F105),17,8))))&amp;"."&amp;_xlfn.BITAND(  (MID(E105, FIND(CHAR(160),SUBSTITUTE(E105,".",CHAR(160),3))+1,FIND(CHAR(160),SUBSTITUTE(E105&amp;".",".",CHAR(160),4))-FIND(CHAR(160),SUBSTITUTE(E105,".",CHAR(160),3))-1)),   (BIN2DEC(MID(REPT("1",F105)&amp;REPT("0",32-F105),25,8))))+1</f>
        <v>192.168.123.65</v>
      </c>
      <c r="J105" t="str">
        <f>_xlfn.BITOR(
  (LEFT(E105, FIND(CHAR(160),SUBSTITUTE(E105,".",CHAR(160),1))-1)),
  (255-BIN2DEC(MID(REPT("1",F105)&amp;REPT("0",32-F105),1,8)))
)
&amp;"."&amp;
_xlfn.BITOR(
  (MID(E105, FIND(CHAR(160),SUBSTITUTE(E105,".",CHAR(160),1))+1,FIND(CHAR(160),SUBSTITUTE(E105,".",CHAR(160),2))-FIND(CHAR(160),SUBSTITUTE(E105,".",CHAR(160),1))-1)),
  (255-BIN2DEC(MID(REPT("1",F105)&amp;REPT("0",32-F105),9,8)) )
)
&amp;"."&amp;
_xlfn.BITOR(
  (MID(E105, FIND(CHAR(160),SUBSTITUTE(E105,".",CHAR(160),2))+1,FIND(CHAR(160),SUBSTITUTE(E105,".",CHAR(160),3))-FIND(CHAR(160),SUBSTITUTE(E105,".",CHAR(160),2))-1)),
  (255-BIN2DEC(MID(REPT("1",F105)&amp;REPT("0",32-F105),17,8)))
)
&amp;"."&amp;
_xlfn.BITOR(
  (MID(E105, FIND(CHAR(160),SUBSTITUTE(E105,".",CHAR(160),3))+1,FIND(CHAR(160),SUBSTITUTE(E105&amp;".",".",CHAR(160),4))-FIND(CHAR(160),SUBSTITUTE(E105,".",CHAR(160),3))-1)),
  (255-BIN2DEC(MID(REPT("1",F105)&amp;REPT("0",32-F105),25,8)))
)-1</f>
        <v>192.168.123.126</v>
      </c>
      <c r="K105" cm="1">
        <f t="array" ref="K105">_xlfn.SWITCH(F105, 31,2, 32,1, (2^(32-F105)-2))</f>
        <v>62</v>
      </c>
      <c r="L105" t="str">
        <f>_xlfn.BITOR(
  (LEFT(E105, FIND(CHAR(160),SUBSTITUTE(E105,".",CHAR(160),1))-1)),
  (255-BIN2DEC(MID(REPT("1",F105)&amp;REPT("0",32-F105),1,8)))
)
&amp;"."&amp;
_xlfn.BITOR(
  (MID(E105, FIND(CHAR(160),SUBSTITUTE(E105,".",CHAR(160),1))+1,FIND(CHAR(160),SUBSTITUTE(E105,".",CHAR(160),2))-FIND(CHAR(160),SUBSTITUTE(E105,".",CHAR(160),1))-1)),
  (255-BIN2DEC(MID(REPT("1",F105)&amp;REPT("0",32-F105),9,8)))
)
&amp;"."&amp;
_xlfn.BITOR(
  (MID(E105, FIND(CHAR(160),SUBSTITUTE(E105,".",CHAR(160),2))+1,FIND(CHAR(160),SUBSTITUTE(E105,".",CHAR(160),3))-FIND(CHAR(160),SUBSTITUTE(E105,".",CHAR(160),2))-1)),
  (255-BIN2DEC(MID(REPT("1",F105)&amp;REPT("0",32-F105),17,8)))
)
&amp;"."&amp;
_xlfn.BITOR(
  (MID(E105, FIND(CHAR(160),SUBSTITUTE(E105,".",CHAR(160),3))+1,FIND(CHAR(160),SUBSTITUTE(E105&amp;".",".",CHAR(160),4))-FIND(CHAR(160),SUBSTITUTE(E105,".",CHAR(160),3))-1)),
  (255-BIN2DEC(MID(REPT("1",F105)&amp;REPT("0",32-F105),25,8)))
)</f>
        <v>192.168.123.127</v>
      </c>
      <c r="M105">
        <f>COUNTIF(IPList!F:F,Table1[[#This Row],[Network Address]])</f>
        <v>0</v>
      </c>
      <c r="N105">
        <f>K105-M105</f>
        <v>62</v>
      </c>
    </row>
    <row r="106" spans="1:14" x14ac:dyDescent="0.25">
      <c r="A106" t="s">
        <v>88</v>
      </c>
      <c r="C106">
        <v>2502</v>
      </c>
      <c r="E106" t="s">
        <v>91</v>
      </c>
      <c r="F106">
        <v>26</v>
      </c>
      <c r="G106" t="str">
        <f>_xlfn.BITAND(   (LEFT(E106, FIND(CHAR(160),SUBSTITUTE(E106,".",CHAR(160),1))-1)),  (BIN2DEC(MID(REPT("1",F106)&amp;REPT("0",32-F106),1,8))))&amp;"."&amp;_xlfn.BITAND(  (MID(E106, FIND(CHAR(160),SUBSTITUTE(E106,".",CHAR(160),1))+1,FIND(CHAR(160),SUBSTITUTE(E106,".",CHAR(160),2))-FIND(CHAR(160),SUBSTITUTE(E106,".",CHAR(160),1))-1)),  (BIN2DEC(MID(REPT("1",F106)&amp;REPT("0",32-F106),9,8))))&amp;"."&amp;_xlfn.BITAND(  (MID(E106, FIND(CHAR(160),SUBSTITUTE(E106,".",CHAR(160),2))+1,FIND(CHAR(160),SUBSTITUTE(E106,".",CHAR(160),3))-FIND(CHAR(160),SUBSTITUTE(E106,".",CHAR(160),2))-1)),  (BIN2DEC(MID(REPT("1",F106)&amp;REPT("0",32-F106),17,8))))&amp;"."&amp;_xlfn.BITAND(  (MID(E106, FIND(CHAR(160),SUBSTITUTE(E106,".",CHAR(160),3))+1,FIND(CHAR(160),SUBSTITUTE(E106&amp;".",".",CHAR(160),4))-FIND(CHAR(160),SUBSTITUTE(E106,".",CHAR(160),3))-1)),   (BIN2DEC(MID(REPT("1",F106)&amp;REPT("0",32-F106),25,8))))</f>
        <v>192.168.123.128</v>
      </c>
      <c r="H106" t="str">
        <f>BIN2DEC(MID(REPT("1",F106)&amp;REPT("0",32-F106),1,8))&amp;"."&amp;BIN2DEC(MID(REPT("1",F106)&amp;REPT("0",32-F106),9,8))&amp;"."&amp;BIN2DEC(MID(REPT("1",F106)&amp;REPT("0",32-F106),17,8))&amp;"."&amp;BIN2DEC(MID(REPT("1",F106)&amp;REPT("0",32-F106),25,8))</f>
        <v>255.255.255.192</v>
      </c>
      <c r="I106" t="str">
        <f>_xlfn.BITAND(   (LEFT(E106, FIND(CHAR(160),SUBSTITUTE(E106,".",CHAR(160),1))-1)),  (BIN2DEC(MID(REPT("1",F106)&amp;REPT("0",32-F106),1,8))))&amp;"."&amp;_xlfn.BITAND(  (MID(E106, FIND(CHAR(160),SUBSTITUTE(E106,".",CHAR(160),1))+1,FIND(CHAR(160),SUBSTITUTE(E106,".",CHAR(160),2))-FIND(CHAR(160),SUBSTITUTE(E106,".",CHAR(160),1))-1)),  (BIN2DEC(MID(REPT("1",F106)&amp;REPT("0",32-F106),9,8))))&amp;"."&amp;_xlfn.BITAND(  (MID(E106, FIND(CHAR(160),SUBSTITUTE(E106,".",CHAR(160),2))+1,FIND(CHAR(160),SUBSTITUTE(E106,".",CHAR(160),3))-FIND(CHAR(160),SUBSTITUTE(E106,".",CHAR(160),2))-1)),  (BIN2DEC(MID(REPT("1",F106)&amp;REPT("0",32-F106),17,8))))&amp;"."&amp;_xlfn.BITAND(  (MID(E106, FIND(CHAR(160),SUBSTITUTE(E106,".",CHAR(160),3))+1,FIND(CHAR(160),SUBSTITUTE(E106&amp;".",".",CHAR(160),4))-FIND(CHAR(160),SUBSTITUTE(E106,".",CHAR(160),3))-1)),   (BIN2DEC(MID(REPT("1",F106)&amp;REPT("0",32-F106),25,8))))+1</f>
        <v>192.168.123.129</v>
      </c>
      <c r="J106" t="str">
        <f>_xlfn.BITOR(
  (LEFT(E106, FIND(CHAR(160),SUBSTITUTE(E106,".",CHAR(160),1))-1)),
  (255-BIN2DEC(MID(REPT("1",F106)&amp;REPT("0",32-F106),1,8)))
)
&amp;"."&amp;
_xlfn.BITOR(
  (MID(E106, FIND(CHAR(160),SUBSTITUTE(E106,".",CHAR(160),1))+1,FIND(CHAR(160),SUBSTITUTE(E106,".",CHAR(160),2))-FIND(CHAR(160),SUBSTITUTE(E106,".",CHAR(160),1))-1)),
  (255-BIN2DEC(MID(REPT("1",F106)&amp;REPT("0",32-F106),9,8)) )
)
&amp;"."&amp;
_xlfn.BITOR(
  (MID(E106, FIND(CHAR(160),SUBSTITUTE(E106,".",CHAR(160),2))+1,FIND(CHAR(160),SUBSTITUTE(E106,".",CHAR(160),3))-FIND(CHAR(160),SUBSTITUTE(E106,".",CHAR(160),2))-1)),
  (255-BIN2DEC(MID(REPT("1",F106)&amp;REPT("0",32-F106),17,8)))
)
&amp;"."&amp;
_xlfn.BITOR(
  (MID(E106, FIND(CHAR(160),SUBSTITUTE(E106,".",CHAR(160),3))+1,FIND(CHAR(160),SUBSTITUTE(E106&amp;".",".",CHAR(160),4))-FIND(CHAR(160),SUBSTITUTE(E106,".",CHAR(160),3))-1)),
  (255-BIN2DEC(MID(REPT("1",F106)&amp;REPT("0",32-F106),25,8)))
)-1</f>
        <v>192.168.123.190</v>
      </c>
      <c r="K106" cm="1">
        <f t="array" ref="K106">_xlfn.SWITCH(F106, 31,2, 32,1, (2^(32-F106)-2))</f>
        <v>62</v>
      </c>
      <c r="L106" t="str">
        <f>_xlfn.BITOR(
  (LEFT(E106, FIND(CHAR(160),SUBSTITUTE(E106,".",CHAR(160),1))-1)),
  (255-BIN2DEC(MID(REPT("1",F106)&amp;REPT("0",32-F106),1,8)))
)
&amp;"."&amp;
_xlfn.BITOR(
  (MID(E106, FIND(CHAR(160),SUBSTITUTE(E106,".",CHAR(160),1))+1,FIND(CHAR(160),SUBSTITUTE(E106,".",CHAR(160),2))-FIND(CHAR(160),SUBSTITUTE(E106,".",CHAR(160),1))-1)),
  (255-BIN2DEC(MID(REPT("1",F106)&amp;REPT("0",32-F106),9,8)))
)
&amp;"."&amp;
_xlfn.BITOR(
  (MID(E106, FIND(CHAR(160),SUBSTITUTE(E106,".",CHAR(160),2))+1,FIND(CHAR(160),SUBSTITUTE(E106,".",CHAR(160),3))-FIND(CHAR(160),SUBSTITUTE(E106,".",CHAR(160),2))-1)),
  (255-BIN2DEC(MID(REPT("1",F106)&amp;REPT("0",32-F106),17,8)))
)
&amp;"."&amp;
_xlfn.BITOR(
  (MID(E106, FIND(CHAR(160),SUBSTITUTE(E106,".",CHAR(160),3))+1,FIND(CHAR(160),SUBSTITUTE(E106&amp;".",".",CHAR(160),4))-FIND(CHAR(160),SUBSTITUTE(E106,".",CHAR(160),3))-1)),
  (255-BIN2DEC(MID(REPT("1",F106)&amp;REPT("0",32-F106),25,8)))
)</f>
        <v>192.168.123.191</v>
      </c>
      <c r="M106">
        <f>COUNTIF(IPList!F:F,Table1[[#This Row],[Network Address]])</f>
        <v>0</v>
      </c>
      <c r="N106">
        <f>K106-M106</f>
        <v>62</v>
      </c>
    </row>
    <row r="107" spans="1:14" x14ac:dyDescent="0.25">
      <c r="A107" t="s">
        <v>88</v>
      </c>
      <c r="C107">
        <v>2503</v>
      </c>
      <c r="E107" t="s">
        <v>92</v>
      </c>
      <c r="F107">
        <v>26</v>
      </c>
      <c r="G107" t="str">
        <f>_xlfn.BITAND(   (LEFT(E107, FIND(CHAR(160),SUBSTITUTE(E107,".",CHAR(160),1))-1)),  (BIN2DEC(MID(REPT("1",F107)&amp;REPT("0",32-F107),1,8))))&amp;"."&amp;_xlfn.BITAND(  (MID(E107, FIND(CHAR(160),SUBSTITUTE(E107,".",CHAR(160),1))+1,FIND(CHAR(160),SUBSTITUTE(E107,".",CHAR(160),2))-FIND(CHAR(160),SUBSTITUTE(E107,".",CHAR(160),1))-1)),  (BIN2DEC(MID(REPT("1",F107)&amp;REPT("0",32-F107),9,8))))&amp;"."&amp;_xlfn.BITAND(  (MID(E107, FIND(CHAR(160),SUBSTITUTE(E107,".",CHAR(160),2))+1,FIND(CHAR(160),SUBSTITUTE(E107,".",CHAR(160),3))-FIND(CHAR(160),SUBSTITUTE(E107,".",CHAR(160),2))-1)),  (BIN2DEC(MID(REPT("1",F107)&amp;REPT("0",32-F107),17,8))))&amp;"."&amp;_xlfn.BITAND(  (MID(E107, FIND(CHAR(160),SUBSTITUTE(E107,".",CHAR(160),3))+1,FIND(CHAR(160),SUBSTITUTE(E107&amp;".",".",CHAR(160),4))-FIND(CHAR(160),SUBSTITUTE(E107,".",CHAR(160),3))-1)),   (BIN2DEC(MID(REPT("1",F107)&amp;REPT("0",32-F107),25,8))))</f>
        <v>192.168.123.192</v>
      </c>
      <c r="H107" t="str">
        <f>BIN2DEC(MID(REPT("1",F107)&amp;REPT("0",32-F107),1,8))&amp;"."&amp;BIN2DEC(MID(REPT("1",F107)&amp;REPT("0",32-F107),9,8))&amp;"."&amp;BIN2DEC(MID(REPT("1",F107)&amp;REPT("0",32-F107),17,8))&amp;"."&amp;BIN2DEC(MID(REPT("1",F107)&amp;REPT("0",32-F107),25,8))</f>
        <v>255.255.255.192</v>
      </c>
      <c r="I107" t="str">
        <f>_xlfn.BITAND(   (LEFT(E107, FIND(CHAR(160),SUBSTITUTE(E107,".",CHAR(160),1))-1)),  (BIN2DEC(MID(REPT("1",F107)&amp;REPT("0",32-F107),1,8))))&amp;"."&amp;_xlfn.BITAND(  (MID(E107, FIND(CHAR(160),SUBSTITUTE(E107,".",CHAR(160),1))+1,FIND(CHAR(160),SUBSTITUTE(E107,".",CHAR(160),2))-FIND(CHAR(160),SUBSTITUTE(E107,".",CHAR(160),1))-1)),  (BIN2DEC(MID(REPT("1",F107)&amp;REPT("0",32-F107),9,8))))&amp;"."&amp;_xlfn.BITAND(  (MID(E107, FIND(CHAR(160),SUBSTITUTE(E107,".",CHAR(160),2))+1,FIND(CHAR(160),SUBSTITUTE(E107,".",CHAR(160),3))-FIND(CHAR(160),SUBSTITUTE(E107,".",CHAR(160),2))-1)),  (BIN2DEC(MID(REPT("1",F107)&amp;REPT("0",32-F107),17,8))))&amp;"."&amp;_xlfn.BITAND(  (MID(E107, FIND(CHAR(160),SUBSTITUTE(E107,".",CHAR(160),3))+1,FIND(CHAR(160),SUBSTITUTE(E107&amp;".",".",CHAR(160),4))-FIND(CHAR(160),SUBSTITUTE(E107,".",CHAR(160),3))-1)),   (BIN2DEC(MID(REPT("1",F107)&amp;REPT("0",32-F107),25,8))))+1</f>
        <v>192.168.123.193</v>
      </c>
      <c r="J107" t="str">
        <f>_xlfn.BITOR(
  (LEFT(E107, FIND(CHAR(160),SUBSTITUTE(E107,".",CHAR(160),1))-1)),
  (255-BIN2DEC(MID(REPT("1",F107)&amp;REPT("0",32-F107),1,8)))
)
&amp;"."&amp;
_xlfn.BITOR(
  (MID(E107, FIND(CHAR(160),SUBSTITUTE(E107,".",CHAR(160),1))+1,FIND(CHAR(160),SUBSTITUTE(E107,".",CHAR(160),2))-FIND(CHAR(160),SUBSTITUTE(E107,".",CHAR(160),1))-1)),
  (255-BIN2DEC(MID(REPT("1",F107)&amp;REPT("0",32-F107),9,8)) )
)
&amp;"."&amp;
_xlfn.BITOR(
  (MID(E107, FIND(CHAR(160),SUBSTITUTE(E107,".",CHAR(160),2))+1,FIND(CHAR(160),SUBSTITUTE(E107,".",CHAR(160),3))-FIND(CHAR(160),SUBSTITUTE(E107,".",CHAR(160),2))-1)),
  (255-BIN2DEC(MID(REPT("1",F107)&amp;REPT("0",32-F107),17,8)))
)
&amp;"."&amp;
_xlfn.BITOR(
  (MID(E107, FIND(CHAR(160),SUBSTITUTE(E107,".",CHAR(160),3))+1,FIND(CHAR(160),SUBSTITUTE(E107&amp;".",".",CHAR(160),4))-FIND(CHAR(160),SUBSTITUTE(E107,".",CHAR(160),3))-1)),
  (255-BIN2DEC(MID(REPT("1",F107)&amp;REPT("0",32-F107),25,8)))
)-1</f>
        <v>192.168.123.254</v>
      </c>
      <c r="K107" cm="1">
        <f t="array" ref="K107">_xlfn.SWITCH(F107, 31,2, 32,1, (2^(32-F107)-2))</f>
        <v>62</v>
      </c>
      <c r="L107" t="str">
        <f>_xlfn.BITOR(
  (LEFT(E107, FIND(CHAR(160),SUBSTITUTE(E107,".",CHAR(160),1))-1)),
  (255-BIN2DEC(MID(REPT("1",F107)&amp;REPT("0",32-F107),1,8)))
)
&amp;"."&amp;
_xlfn.BITOR(
  (MID(E107, FIND(CHAR(160),SUBSTITUTE(E107,".",CHAR(160),1))+1,FIND(CHAR(160),SUBSTITUTE(E107,".",CHAR(160),2))-FIND(CHAR(160),SUBSTITUTE(E107,".",CHAR(160),1))-1)),
  (255-BIN2DEC(MID(REPT("1",F107)&amp;REPT("0",32-F107),9,8)))
)
&amp;"."&amp;
_xlfn.BITOR(
  (MID(E107, FIND(CHAR(160),SUBSTITUTE(E107,".",CHAR(160),2))+1,FIND(CHAR(160),SUBSTITUTE(E107,".",CHAR(160),3))-FIND(CHAR(160),SUBSTITUTE(E107,".",CHAR(160),2))-1)),
  (255-BIN2DEC(MID(REPT("1",F107)&amp;REPT("0",32-F107),17,8)))
)
&amp;"."&amp;
_xlfn.BITOR(
  (MID(E107, FIND(CHAR(160),SUBSTITUTE(E107,".",CHAR(160),3))+1,FIND(CHAR(160),SUBSTITUTE(E107&amp;".",".",CHAR(160),4))-FIND(CHAR(160),SUBSTITUTE(E107,".",CHAR(160),3))-1)),
  (255-BIN2DEC(MID(REPT("1",F107)&amp;REPT("0",32-F107),25,8)))
)</f>
        <v>192.168.123.255</v>
      </c>
      <c r="M107">
        <f>COUNTIF(IPList!F:F,Table1[[#This Row],[Network Address]])</f>
        <v>0</v>
      </c>
      <c r="N107">
        <f>K107-M107</f>
        <v>62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0D72-5AE9-42CB-B595-F8582EC9AA0F}">
  <dimension ref="A1:G13"/>
  <sheetViews>
    <sheetView workbookViewId="0">
      <selection activeCell="F31" sqref="F31"/>
    </sheetView>
  </sheetViews>
  <sheetFormatPr defaultRowHeight="15" x14ac:dyDescent="0.25"/>
  <cols>
    <col min="1" max="1" width="15.85546875" bestFit="1" customWidth="1"/>
    <col min="2" max="2" width="14.85546875" bestFit="1" customWidth="1"/>
    <col min="3" max="3" width="11" bestFit="1" customWidth="1"/>
    <col min="4" max="4" width="13.85546875" customWidth="1"/>
    <col min="5" max="5" width="12.7109375" bestFit="1" customWidth="1"/>
    <col min="6" max="6" width="18.42578125" customWidth="1"/>
    <col min="7" max="7" width="22.85546875" bestFit="1" customWidth="1"/>
  </cols>
  <sheetData>
    <row r="1" spans="1:7" x14ac:dyDescent="0.25">
      <c r="A1" t="s">
        <v>159</v>
      </c>
      <c r="B1" t="s">
        <v>160</v>
      </c>
      <c r="C1" t="s">
        <v>4</v>
      </c>
      <c r="D1" s="4" t="s">
        <v>163</v>
      </c>
      <c r="E1" s="4" t="s">
        <v>161</v>
      </c>
      <c r="F1" s="4" t="s">
        <v>6</v>
      </c>
      <c r="G1" t="s">
        <v>173</v>
      </c>
    </row>
    <row r="2" spans="1:7" x14ac:dyDescent="0.25">
      <c r="A2" t="s">
        <v>162</v>
      </c>
      <c r="B2" t="s">
        <v>164</v>
      </c>
      <c r="C2">
        <v>24</v>
      </c>
      <c r="D2" t="str">
        <f>BIN2DEC(MID(REPT("1",C2)&amp;REPT("0",32-C2),1,8))&amp;"."&amp;BIN2DEC(MID(REPT("1",C2)&amp;REPT("0",32-C2),9,8))&amp;"."&amp;BIN2DEC(MID(REPT("1",C2)&amp;REPT("0",32-C2),17,8))&amp;"."&amp;BIN2DEC(MID(REPT("1",C2)&amp;REPT("0",32-C2),25,8))</f>
        <v>255.255.255.0</v>
      </c>
      <c r="E2" t="str">
        <f>_xlfn.BITAND((LEFT(F2,FIND(CHAR(160),SUBSTITUTE(F2,".",CHAR(160),1))-1)),(BIN2DEC(MID(REPT("1",C2)&amp;REPT("0",32-C2),1,8))))&amp;"."&amp;_xlfn.BITAND((MID(F2,FIND(CHAR(160),SUBSTITUTE(F2,".",CHAR(160),1))+1,FIND(CHAR(160),SUBSTITUTE(F2,".",CHAR(160),2))-FIND(CHAR(160),SUBSTITUTE(F2,".",CHAR(160),1))-1)),(BIN2DEC(MID(REPT("1",C2)&amp;REPT("0",32-C2),9,8))))&amp;"."&amp;_xlfn.BITAND((MID(F2,FIND(CHAR(160),SUBSTITUTE(F2,".",CHAR(160),2))+1,FIND(CHAR(160),SUBSTITUTE(F2,".",CHAR(160),3))-FIND(CHAR(160),SUBSTITUTE(F2,".",CHAR(160),2))-1)),(BIN2DEC(MID(REPT("1",C2)&amp;REPT("0",32-C2),17,8))))&amp;"."&amp;_xlfn.BITAND((MID(F2,FIND(CHAR(160),SUBSTITUTE(F2,".",CHAR(160),3))+1,FIND(CHAR(160),SUBSTITUTE(F2&amp;".",".",CHAR(160),4))-FIND(CHAR(160),SUBSTITUTE(F2,".",CHAR(160),3))-1)),(BIN2DEC(MID(REPT("1",C2)&amp;REPT("0",32-C2),25,8))))+1</f>
        <v>192.168.106.1</v>
      </c>
      <c r="F2" t="str">
        <f>_xlfn.BITAND((LEFT(B2,FIND(CHAR(160),SUBSTITUTE(B2,".",CHAR(160),1))-1)),(BIN2DEC(MID(REPT("1",C2)&amp;REPT("0",32-C2),1,8))))&amp;"."&amp;_xlfn.BITAND((MID(B2,FIND(CHAR(160),SUBSTITUTE(B2,".",CHAR(160),1))+1,FIND(CHAR(160),SUBSTITUTE(B2,".",CHAR(160),2))-FIND(CHAR(160),SUBSTITUTE(B2,".",CHAR(160),1))-1)),(BIN2DEC(MID(REPT("1",C2)&amp;REPT("0",32-C2),9,8))))&amp;"."&amp;_xlfn.BITAND((MID(B2,FIND(CHAR(160),SUBSTITUTE(B2,".",CHAR(160),2))+1,FIND(CHAR(160),SUBSTITUTE(B2,".",CHAR(160),3))-FIND(CHAR(160),SUBSTITUTE(B2,".",CHAR(160),2))-1)),(BIN2DEC(MID(REPT("1",C2)&amp;REPT("0",32-C2),17,8))))&amp;"."&amp;_xlfn.BITAND((MID(B2,FIND(CHAR(160),SUBSTITUTE(B2,".",CHAR(160),3))+1,FIND(CHAR(160),SUBSTITUTE(B2&amp;".",".",CHAR(160),4))-FIND(CHAR(160),SUBSTITUTE(B2,".",CHAR(160),3))-1)),(BIN2DEC(MID(REPT("1",C2)&amp;REPT("0",32-C2),25,8))))</f>
        <v>192.168.106.0</v>
      </c>
    </row>
    <row r="3" spans="1:7" x14ac:dyDescent="0.25">
      <c r="A3" t="s">
        <v>165</v>
      </c>
      <c r="B3" t="s">
        <v>168</v>
      </c>
      <c r="C3">
        <v>24</v>
      </c>
      <c r="D3" t="str">
        <f>BIN2DEC(MID(REPT("1",C3)&amp;REPT("0",32-C3),1,8))&amp;"."&amp;BIN2DEC(MID(REPT("1",C3)&amp;REPT("0",32-C3),9,8))&amp;"."&amp;BIN2DEC(MID(REPT("1",C3)&amp;REPT("0",32-C3),17,8))&amp;"."&amp;BIN2DEC(MID(REPT("1",C3)&amp;REPT("0",32-C3),25,8))</f>
        <v>255.255.255.0</v>
      </c>
      <c r="E3" t="str">
        <f>_xlfn.BITAND((LEFT(F3,FIND(CHAR(160),SUBSTITUTE(F3,".",CHAR(160),1))-1)),(BIN2DEC(MID(REPT("1",C3)&amp;REPT("0",32-C3),1,8))))&amp;"."&amp;_xlfn.BITAND((MID(F3,FIND(CHAR(160),SUBSTITUTE(F3,".",CHAR(160),1))+1,FIND(CHAR(160),SUBSTITUTE(F3,".",CHAR(160),2))-FIND(CHAR(160),SUBSTITUTE(F3,".",CHAR(160),1))-1)),(BIN2DEC(MID(REPT("1",C3)&amp;REPT("0",32-C3),9,8))))&amp;"."&amp;_xlfn.BITAND((MID(F3,FIND(CHAR(160),SUBSTITUTE(F3,".",CHAR(160),2))+1,FIND(CHAR(160),SUBSTITUTE(F3,".",CHAR(160),3))-FIND(CHAR(160),SUBSTITUTE(F3,".",CHAR(160),2))-1)),(BIN2DEC(MID(REPT("1",C3)&amp;REPT("0",32-C3),17,8))))&amp;"."&amp;_xlfn.BITAND((MID(F3,FIND(CHAR(160),SUBSTITUTE(F3,".",CHAR(160),3))+1,FIND(CHAR(160),SUBSTITUTE(F3&amp;".",".",CHAR(160),4))-FIND(CHAR(160),SUBSTITUTE(F3,".",CHAR(160),3))-1)),(BIN2DEC(MID(REPT("1",C3)&amp;REPT("0",32-C3),25,8))))+1</f>
        <v>192.168.106.1</v>
      </c>
      <c r="F3" t="str">
        <f>_xlfn.BITAND((LEFT(B3,FIND(CHAR(160),SUBSTITUTE(B3,".",CHAR(160),1))-1)),(BIN2DEC(MID(REPT("1",C3)&amp;REPT("0",32-C3),1,8))))&amp;"."&amp;_xlfn.BITAND((MID(B3,FIND(CHAR(160),SUBSTITUTE(B3,".",CHAR(160),1))+1,FIND(CHAR(160),SUBSTITUTE(B3,".",CHAR(160),2))-FIND(CHAR(160),SUBSTITUTE(B3,".",CHAR(160),1))-1)),(BIN2DEC(MID(REPT("1",C3)&amp;REPT("0",32-C3),9,8))))&amp;"."&amp;_xlfn.BITAND((MID(B3,FIND(CHAR(160),SUBSTITUTE(B3,".",CHAR(160),2))+1,FIND(CHAR(160),SUBSTITUTE(B3,".",CHAR(160),3))-FIND(CHAR(160),SUBSTITUTE(B3,".",CHAR(160),2))-1)),(BIN2DEC(MID(REPT("1",C3)&amp;REPT("0",32-C3),17,8))))&amp;"."&amp;_xlfn.BITAND((MID(B3,FIND(CHAR(160),SUBSTITUTE(B3,".",CHAR(160),3))+1,FIND(CHAR(160),SUBSTITUTE(B3&amp;".",".",CHAR(160),4))-FIND(CHAR(160),SUBSTITUTE(B3,".",CHAR(160),3))-1)),(BIN2DEC(MID(REPT("1",C3)&amp;REPT("0",32-C3),25,8))))</f>
        <v>192.168.106.0</v>
      </c>
    </row>
    <row r="4" spans="1:7" x14ac:dyDescent="0.25">
      <c r="A4" t="s">
        <v>162</v>
      </c>
      <c r="B4" t="s">
        <v>169</v>
      </c>
      <c r="C4">
        <v>24</v>
      </c>
      <c r="D4" t="str">
        <f>BIN2DEC(MID(REPT("1",C4)&amp;REPT("0",32-C4),1,8))&amp;"."&amp;BIN2DEC(MID(REPT("1",C4)&amp;REPT("0",32-C4),9,8))&amp;"."&amp;BIN2DEC(MID(REPT("1",C4)&amp;REPT("0",32-C4),17,8))&amp;"."&amp;BIN2DEC(MID(REPT("1",C4)&amp;REPT("0",32-C4),25,8))</f>
        <v>255.255.255.0</v>
      </c>
      <c r="E4" t="str">
        <f>_xlfn.BITAND((LEFT(F4,FIND(CHAR(160),SUBSTITUTE(F4,".",CHAR(160),1))-1)),(BIN2DEC(MID(REPT("1",C4)&amp;REPT("0",32-C4),1,8))))&amp;"."&amp;_xlfn.BITAND((MID(F4,FIND(CHAR(160),SUBSTITUTE(F4,".",CHAR(160),1))+1,FIND(CHAR(160),SUBSTITUTE(F4,".",CHAR(160),2))-FIND(CHAR(160),SUBSTITUTE(F4,".",CHAR(160),1))-1)),(BIN2DEC(MID(REPT("1",C4)&amp;REPT("0",32-C4),9,8))))&amp;"."&amp;_xlfn.BITAND((MID(F4,FIND(CHAR(160),SUBSTITUTE(F4,".",CHAR(160),2))+1,FIND(CHAR(160),SUBSTITUTE(F4,".",CHAR(160),3))-FIND(CHAR(160),SUBSTITUTE(F4,".",CHAR(160),2))-1)),(BIN2DEC(MID(REPT("1",C4)&amp;REPT("0",32-C4),17,8))))&amp;"."&amp;_xlfn.BITAND((MID(F4,FIND(CHAR(160),SUBSTITUTE(F4,".",CHAR(160),3))+1,FIND(CHAR(160),SUBSTITUTE(F4&amp;".",".",CHAR(160),4))-FIND(CHAR(160),SUBSTITUTE(F4,".",CHAR(160),3))-1)),(BIN2DEC(MID(REPT("1",C4)&amp;REPT("0",32-C4),25,8))))+1</f>
        <v>192.168.111.1</v>
      </c>
      <c r="F4" t="str">
        <f>_xlfn.BITAND((LEFT(B4,FIND(CHAR(160),SUBSTITUTE(B4,".",CHAR(160),1))-1)),(BIN2DEC(MID(REPT("1",C4)&amp;REPT("0",32-C4),1,8))))&amp;"."&amp;_xlfn.BITAND((MID(B4,FIND(CHAR(160),SUBSTITUTE(B4,".",CHAR(160),1))+1,FIND(CHAR(160),SUBSTITUTE(B4,".",CHAR(160),2))-FIND(CHAR(160),SUBSTITUTE(B4,".",CHAR(160),1))-1)),(BIN2DEC(MID(REPT("1",C4)&amp;REPT("0",32-C4),9,8))))&amp;"."&amp;_xlfn.BITAND((MID(B4,FIND(CHAR(160),SUBSTITUTE(B4,".",CHAR(160),2))+1,FIND(CHAR(160),SUBSTITUTE(B4,".",CHAR(160),3))-FIND(CHAR(160),SUBSTITUTE(B4,".",CHAR(160),2))-1)),(BIN2DEC(MID(REPT("1",C4)&amp;REPT("0",32-C4),17,8))))&amp;"."&amp;_xlfn.BITAND((MID(B4,FIND(CHAR(160),SUBSTITUTE(B4,".",CHAR(160),3))+1,FIND(CHAR(160),SUBSTITUTE(B4&amp;".",".",CHAR(160),4))-FIND(CHAR(160),SUBSTITUTE(B4,".",CHAR(160),3))-1)),(BIN2DEC(MID(REPT("1",C4)&amp;REPT("0",32-C4),25,8))))</f>
        <v>192.168.111.0</v>
      </c>
    </row>
    <row r="5" spans="1:7" x14ac:dyDescent="0.25">
      <c r="A5" t="s">
        <v>165</v>
      </c>
      <c r="B5" t="s">
        <v>170</v>
      </c>
      <c r="C5">
        <v>24</v>
      </c>
      <c r="D5" t="str">
        <f>BIN2DEC(MID(REPT("1",C5)&amp;REPT("0",32-C5),1,8))&amp;"."&amp;BIN2DEC(MID(REPT("1",C5)&amp;REPT("0",32-C5),9,8))&amp;"."&amp;BIN2DEC(MID(REPT("1",C5)&amp;REPT("0",32-C5),17,8))&amp;"."&amp;BIN2DEC(MID(REPT("1",C5)&amp;REPT("0",32-C5),25,8))</f>
        <v>255.255.255.0</v>
      </c>
      <c r="E5" t="str">
        <f>_xlfn.BITAND((LEFT(F5,FIND(CHAR(160),SUBSTITUTE(F5,".",CHAR(160),1))-1)),(BIN2DEC(MID(REPT("1",C5)&amp;REPT("0",32-C5),1,8))))&amp;"."&amp;_xlfn.BITAND((MID(F5,FIND(CHAR(160),SUBSTITUTE(F5,".",CHAR(160),1))+1,FIND(CHAR(160),SUBSTITUTE(F5,".",CHAR(160),2))-FIND(CHAR(160),SUBSTITUTE(F5,".",CHAR(160),1))-1)),(BIN2DEC(MID(REPT("1",C5)&amp;REPT("0",32-C5),9,8))))&amp;"."&amp;_xlfn.BITAND((MID(F5,FIND(CHAR(160),SUBSTITUTE(F5,".",CHAR(160),2))+1,FIND(CHAR(160),SUBSTITUTE(F5,".",CHAR(160),3))-FIND(CHAR(160),SUBSTITUTE(F5,".",CHAR(160),2))-1)),(BIN2DEC(MID(REPT("1",C5)&amp;REPT("0",32-C5),17,8))))&amp;"."&amp;_xlfn.BITAND((MID(F5,FIND(CHAR(160),SUBSTITUTE(F5,".",CHAR(160),3))+1,FIND(CHAR(160),SUBSTITUTE(F5&amp;".",".",CHAR(160),4))-FIND(CHAR(160),SUBSTITUTE(F5,".",CHAR(160),3))-1)),(BIN2DEC(MID(REPT("1",C5)&amp;REPT("0",32-C5),25,8))))+1</f>
        <v>192.168.111.1</v>
      </c>
      <c r="F5" t="str">
        <f>_xlfn.BITAND((LEFT(B5,FIND(CHAR(160),SUBSTITUTE(B5,".",CHAR(160),1))-1)),(BIN2DEC(MID(REPT("1",C5)&amp;REPT("0",32-C5),1,8))))&amp;"."&amp;_xlfn.BITAND((MID(B5,FIND(CHAR(160),SUBSTITUTE(B5,".",CHAR(160),1))+1,FIND(CHAR(160),SUBSTITUTE(B5,".",CHAR(160),2))-FIND(CHAR(160),SUBSTITUTE(B5,".",CHAR(160),1))-1)),(BIN2DEC(MID(REPT("1",C5)&amp;REPT("0",32-C5),9,8))))&amp;"."&amp;_xlfn.BITAND((MID(B5,FIND(CHAR(160),SUBSTITUTE(B5,".",CHAR(160),2))+1,FIND(CHAR(160),SUBSTITUTE(B5,".",CHAR(160),3))-FIND(CHAR(160),SUBSTITUTE(B5,".",CHAR(160),2))-1)),(BIN2DEC(MID(REPT("1",C5)&amp;REPT("0",32-C5),17,8))))&amp;"."&amp;_xlfn.BITAND((MID(B5,FIND(CHAR(160),SUBSTITUTE(B5,".",CHAR(160),3))+1,FIND(CHAR(160),SUBSTITUTE(B5&amp;".",".",CHAR(160),4))-FIND(CHAR(160),SUBSTITUTE(B5,".",CHAR(160),3))-1)),(BIN2DEC(MID(REPT("1",C5)&amp;REPT("0",32-C5),25,8))))</f>
        <v>192.168.111.0</v>
      </c>
    </row>
    <row r="6" spans="1:7" x14ac:dyDescent="0.25">
      <c r="A6" t="s">
        <v>188</v>
      </c>
      <c r="B6" t="s">
        <v>171</v>
      </c>
      <c r="C6">
        <v>24</v>
      </c>
      <c r="D6" t="str">
        <f>BIN2DEC(MID(REPT("1",C6)&amp;REPT("0",32-C6),1,8))&amp;"."&amp;BIN2DEC(MID(REPT("1",C6)&amp;REPT("0",32-C6),9,8))&amp;"."&amp;BIN2DEC(MID(REPT("1",C6)&amp;REPT("0",32-C6),17,8))&amp;"."&amp;BIN2DEC(MID(REPT("1",C6)&amp;REPT("0",32-C6),25,8))</f>
        <v>255.255.255.0</v>
      </c>
      <c r="E6" t="str">
        <f>_xlfn.BITAND((LEFT(F6,FIND(CHAR(160),SUBSTITUTE(F6,".",CHAR(160),1))-1)),(BIN2DEC(MID(REPT("1",C6)&amp;REPT("0",32-C6),1,8))))&amp;"."&amp;_xlfn.BITAND((MID(F6,FIND(CHAR(160),SUBSTITUTE(F6,".",CHAR(160),1))+1,FIND(CHAR(160),SUBSTITUTE(F6,".",CHAR(160),2))-FIND(CHAR(160),SUBSTITUTE(F6,".",CHAR(160),1))-1)),(BIN2DEC(MID(REPT("1",C6)&amp;REPT("0",32-C6),9,8))))&amp;"."&amp;_xlfn.BITAND((MID(F6,FIND(CHAR(160),SUBSTITUTE(F6,".",CHAR(160),2))+1,FIND(CHAR(160),SUBSTITUTE(F6,".",CHAR(160),3))-FIND(CHAR(160),SUBSTITUTE(F6,".",CHAR(160),2))-1)),(BIN2DEC(MID(REPT("1",C6)&amp;REPT("0",32-C6),17,8))))&amp;"."&amp;_xlfn.BITAND((MID(F6,FIND(CHAR(160),SUBSTITUTE(F6,".",CHAR(160),3))+1,FIND(CHAR(160),SUBSTITUTE(F6&amp;".",".",CHAR(160),4))-FIND(CHAR(160),SUBSTITUTE(F6,".",CHAR(160),3))-1)),(BIN2DEC(MID(REPT("1",C6)&amp;REPT("0",32-C6),25,8))))+1</f>
        <v>192.168.205.1</v>
      </c>
      <c r="F6" t="str">
        <f>_xlfn.BITAND((LEFT(B6,FIND(CHAR(160),SUBSTITUTE(B6,".",CHAR(160),1))-1)),(BIN2DEC(MID(REPT("1",C6)&amp;REPT("0",32-C6),1,8))))&amp;"."&amp;_xlfn.BITAND((MID(B6,FIND(CHAR(160),SUBSTITUTE(B6,".",CHAR(160),1))+1,FIND(CHAR(160),SUBSTITUTE(B6,".",CHAR(160),2))-FIND(CHAR(160),SUBSTITUTE(B6,".",CHAR(160),1))-1)),(BIN2DEC(MID(REPT("1",C6)&amp;REPT("0",32-C6),9,8))))&amp;"."&amp;_xlfn.BITAND((MID(B6,FIND(CHAR(160),SUBSTITUTE(B6,".",CHAR(160),2))+1,FIND(CHAR(160),SUBSTITUTE(B6,".",CHAR(160),3))-FIND(CHAR(160),SUBSTITUTE(B6,".",CHAR(160),2))-1)),(BIN2DEC(MID(REPT("1",C6)&amp;REPT("0",32-C6),17,8))))&amp;"."&amp;_xlfn.BITAND((MID(B6,FIND(CHAR(160),SUBSTITUTE(B6,".",CHAR(160),3))+1,FIND(CHAR(160),SUBSTITUTE(B6&amp;".",".",CHAR(160),4))-FIND(CHAR(160),SUBSTITUTE(B6,".",CHAR(160),3))-1)),(BIN2DEC(MID(REPT("1",C6)&amp;REPT("0",32-C6),25,8))))</f>
        <v>192.168.205.0</v>
      </c>
    </row>
    <row r="7" spans="1:7" x14ac:dyDescent="0.25">
      <c r="A7" t="s">
        <v>189</v>
      </c>
      <c r="B7" t="s">
        <v>172</v>
      </c>
      <c r="C7">
        <v>24</v>
      </c>
      <c r="D7" t="str">
        <f>BIN2DEC(MID(REPT("1",C7)&amp;REPT("0",32-C7),1,8))&amp;"."&amp;BIN2DEC(MID(REPT("1",C7)&amp;REPT("0",32-C7),9,8))&amp;"."&amp;BIN2DEC(MID(REPT("1",C7)&amp;REPT("0",32-C7),17,8))&amp;"."&amp;BIN2DEC(MID(REPT("1",C7)&amp;REPT("0",32-C7),25,8))</f>
        <v>255.255.255.0</v>
      </c>
      <c r="E7" t="str">
        <f>_xlfn.BITAND((LEFT(F7,FIND(CHAR(160),SUBSTITUTE(F7,".",CHAR(160),1))-1)),(BIN2DEC(MID(REPT("1",C7)&amp;REPT("0",32-C7),1,8))))&amp;"."&amp;_xlfn.BITAND((MID(F7,FIND(CHAR(160),SUBSTITUTE(F7,".",CHAR(160),1))+1,FIND(CHAR(160),SUBSTITUTE(F7,".",CHAR(160),2))-FIND(CHAR(160),SUBSTITUTE(F7,".",CHAR(160),1))-1)),(BIN2DEC(MID(REPT("1",C7)&amp;REPT("0",32-C7),9,8))))&amp;"."&amp;_xlfn.BITAND((MID(F7,FIND(CHAR(160),SUBSTITUTE(F7,".",CHAR(160),2))+1,FIND(CHAR(160),SUBSTITUTE(F7,".",CHAR(160),3))-FIND(CHAR(160),SUBSTITUTE(F7,".",CHAR(160),2))-1)),(BIN2DEC(MID(REPT("1",C7)&amp;REPT("0",32-C7),17,8))))&amp;"."&amp;_xlfn.BITAND((MID(F7,FIND(CHAR(160),SUBSTITUTE(F7,".",CHAR(160),3))+1,FIND(CHAR(160),SUBSTITUTE(F7&amp;".",".",CHAR(160),4))-FIND(CHAR(160),SUBSTITUTE(F7,".",CHAR(160),3))-1)),(BIN2DEC(MID(REPT("1",C7)&amp;REPT("0",32-C7),25,8))))+1</f>
        <v>192.168.205.1</v>
      </c>
      <c r="F7" t="str">
        <f>_xlfn.BITAND((LEFT(B7,FIND(CHAR(160),SUBSTITUTE(B7,".",CHAR(160),1))-1)),(BIN2DEC(MID(REPT("1",C7)&amp;REPT("0",32-C7),1,8))))&amp;"."&amp;_xlfn.BITAND((MID(B7,FIND(CHAR(160),SUBSTITUTE(B7,".",CHAR(160),1))+1,FIND(CHAR(160),SUBSTITUTE(B7,".",CHAR(160),2))-FIND(CHAR(160),SUBSTITUTE(B7,".",CHAR(160),1))-1)),(BIN2DEC(MID(REPT("1",C7)&amp;REPT("0",32-C7),9,8))))&amp;"."&amp;_xlfn.BITAND((MID(B7,FIND(CHAR(160),SUBSTITUTE(B7,".",CHAR(160),2))+1,FIND(CHAR(160),SUBSTITUTE(B7,".",CHAR(160),3))-FIND(CHAR(160),SUBSTITUTE(B7,".",CHAR(160),2))-1)),(BIN2DEC(MID(REPT("1",C7)&amp;REPT("0",32-C7),17,8))))&amp;"."&amp;_xlfn.BITAND((MID(B7,FIND(CHAR(160),SUBSTITUTE(B7,".",CHAR(160),3))+1,FIND(CHAR(160),SUBSTITUTE(B7&amp;".",".",CHAR(160),4))-FIND(CHAR(160),SUBSTITUTE(B7,".",CHAR(160),3))-1)),(BIN2DEC(MID(REPT("1",C7)&amp;REPT("0",32-C7),25,8))))</f>
        <v>192.168.205.0</v>
      </c>
    </row>
    <row r="8" spans="1:7" x14ac:dyDescent="0.25">
      <c r="A8" t="s">
        <v>174</v>
      </c>
      <c r="B8" t="s">
        <v>175</v>
      </c>
      <c r="C8">
        <v>24</v>
      </c>
      <c r="D8" t="str">
        <f>BIN2DEC(MID(REPT("1",C8)&amp;REPT("0",32-C8),1,8))&amp;"."&amp;BIN2DEC(MID(REPT("1",C8)&amp;REPT("0",32-C8),9,8))&amp;"."&amp;BIN2DEC(MID(REPT("1",C8)&amp;REPT("0",32-C8),17,8))&amp;"."&amp;BIN2DEC(MID(REPT("1",C8)&amp;REPT("0",32-C8),25,8))</f>
        <v>255.255.255.0</v>
      </c>
      <c r="E8" t="str">
        <f>_xlfn.BITAND((LEFT(F8,FIND(CHAR(160),SUBSTITUTE(F8,".",CHAR(160),1))-1)),(BIN2DEC(MID(REPT("1",C8)&amp;REPT("0",32-C8),1,8))))&amp;"."&amp;_xlfn.BITAND((MID(F8,FIND(CHAR(160),SUBSTITUTE(F8,".",CHAR(160),1))+1,FIND(CHAR(160),SUBSTITUTE(F8,".",CHAR(160),2))-FIND(CHAR(160),SUBSTITUTE(F8,".",CHAR(160),1))-1)),(BIN2DEC(MID(REPT("1",C8)&amp;REPT("0",32-C8),9,8))))&amp;"."&amp;_xlfn.BITAND((MID(F8,FIND(CHAR(160),SUBSTITUTE(F8,".",CHAR(160),2))+1,FIND(CHAR(160),SUBSTITUTE(F8,".",CHAR(160),3))-FIND(CHAR(160),SUBSTITUTE(F8,".",CHAR(160),2))-1)),(BIN2DEC(MID(REPT("1",C8)&amp;REPT("0",32-C8),17,8))))&amp;"."&amp;_xlfn.BITAND((MID(F8,FIND(CHAR(160),SUBSTITUTE(F8,".",CHAR(160),3))+1,FIND(CHAR(160),SUBSTITUTE(F8&amp;".",".",CHAR(160),4))-FIND(CHAR(160),SUBSTITUTE(F8,".",CHAR(160),3))-1)),(BIN2DEC(MID(REPT("1",C8)&amp;REPT("0",32-C8),25,8))))+1</f>
        <v>192.168.201.1</v>
      </c>
      <c r="F8" t="str">
        <f>_xlfn.BITAND((LEFT(B8,FIND(CHAR(160),SUBSTITUTE(B8,".",CHAR(160),1))-1)),(BIN2DEC(MID(REPT("1",C8)&amp;REPT("0",32-C8),1,8))))&amp;"."&amp;_xlfn.BITAND((MID(B8,FIND(CHAR(160),SUBSTITUTE(B8,".",CHAR(160),1))+1,FIND(CHAR(160),SUBSTITUTE(B8,".",CHAR(160),2))-FIND(CHAR(160),SUBSTITUTE(B8,".",CHAR(160),1))-1)),(BIN2DEC(MID(REPT("1",C8)&amp;REPT("0",32-C8),9,8))))&amp;"."&amp;_xlfn.BITAND((MID(B8,FIND(CHAR(160),SUBSTITUTE(B8,".",CHAR(160),2))+1,FIND(CHAR(160),SUBSTITUTE(B8,".",CHAR(160),3))-FIND(CHAR(160),SUBSTITUTE(B8,".",CHAR(160),2))-1)),(BIN2DEC(MID(REPT("1",C8)&amp;REPT("0",32-C8),17,8))))&amp;"."&amp;_xlfn.BITAND((MID(B8,FIND(CHAR(160),SUBSTITUTE(B8,".",CHAR(160),3))+1,FIND(CHAR(160),SUBSTITUTE(B8&amp;".",".",CHAR(160),4))-FIND(CHAR(160),SUBSTITUTE(B8,".",CHAR(160),3))-1)),(BIN2DEC(MID(REPT("1",C8)&amp;REPT("0",32-C8),25,8))))</f>
        <v>192.168.201.0</v>
      </c>
    </row>
    <row r="9" spans="1:7" x14ac:dyDescent="0.25">
      <c r="A9" t="s">
        <v>176</v>
      </c>
      <c r="B9" t="s">
        <v>181</v>
      </c>
      <c r="C9">
        <v>24</v>
      </c>
      <c r="D9" t="str">
        <f t="shared" ref="D9:D13" si="0">BIN2DEC(MID(REPT("1",C9)&amp;REPT("0",32-C9),1,8))&amp;"."&amp;BIN2DEC(MID(REPT("1",C9)&amp;REPT("0",32-C9),9,8))&amp;"."&amp;BIN2DEC(MID(REPT("1",C9)&amp;REPT("0",32-C9),17,8))&amp;"."&amp;BIN2DEC(MID(REPT("1",C9)&amp;REPT("0",32-C9),25,8))</f>
        <v>255.255.255.0</v>
      </c>
      <c r="E9" t="str">
        <f t="shared" ref="E9:E13" si="1">_xlfn.BITAND((LEFT(F9,FIND(CHAR(160),SUBSTITUTE(F9,".",CHAR(160),1))-1)),(BIN2DEC(MID(REPT("1",C9)&amp;REPT("0",32-C9),1,8))))&amp;"."&amp;_xlfn.BITAND((MID(F9,FIND(CHAR(160),SUBSTITUTE(F9,".",CHAR(160),1))+1,FIND(CHAR(160),SUBSTITUTE(F9,".",CHAR(160),2))-FIND(CHAR(160),SUBSTITUTE(F9,".",CHAR(160),1))-1)),(BIN2DEC(MID(REPT("1",C9)&amp;REPT("0",32-C9),9,8))))&amp;"."&amp;_xlfn.BITAND((MID(F9,FIND(CHAR(160),SUBSTITUTE(F9,".",CHAR(160),2))+1,FIND(CHAR(160),SUBSTITUTE(F9,".",CHAR(160),3))-FIND(CHAR(160),SUBSTITUTE(F9,".",CHAR(160),2))-1)),(BIN2DEC(MID(REPT("1",C9)&amp;REPT("0",32-C9),17,8))))&amp;"."&amp;_xlfn.BITAND((MID(F9,FIND(CHAR(160),SUBSTITUTE(F9,".",CHAR(160),3))+1,FIND(CHAR(160),SUBSTITUTE(F9&amp;".",".",CHAR(160),4))-FIND(CHAR(160),SUBSTITUTE(F9,".",CHAR(160),3))-1)),(BIN2DEC(MID(REPT("1",C9)&amp;REPT("0",32-C9),25,8))))+1</f>
        <v>192.168.201.1</v>
      </c>
      <c r="F9" t="str">
        <f t="shared" ref="F9:F13" si="2">_xlfn.BITAND((LEFT(B9,FIND(CHAR(160),SUBSTITUTE(B9,".",CHAR(160),1))-1)),(BIN2DEC(MID(REPT("1",C9)&amp;REPT("0",32-C9),1,8))))&amp;"."&amp;_xlfn.BITAND((MID(B9,FIND(CHAR(160),SUBSTITUTE(B9,".",CHAR(160),1))+1,FIND(CHAR(160),SUBSTITUTE(B9,".",CHAR(160),2))-FIND(CHAR(160),SUBSTITUTE(B9,".",CHAR(160),1))-1)),(BIN2DEC(MID(REPT("1",C9)&amp;REPT("0",32-C9),9,8))))&amp;"."&amp;_xlfn.BITAND((MID(B9,FIND(CHAR(160),SUBSTITUTE(B9,".",CHAR(160),2))+1,FIND(CHAR(160),SUBSTITUTE(B9,".",CHAR(160),3))-FIND(CHAR(160),SUBSTITUTE(B9,".",CHAR(160),2))-1)),(BIN2DEC(MID(REPT("1",C9)&amp;REPT("0",32-C9),17,8))))&amp;"."&amp;_xlfn.BITAND((MID(B9,FIND(CHAR(160),SUBSTITUTE(B9,".",CHAR(160),3))+1,FIND(CHAR(160),SUBSTITUTE(B9&amp;".",".",CHAR(160),4))-FIND(CHAR(160),SUBSTITUTE(B9,".",CHAR(160),3))-1)),(BIN2DEC(MID(REPT("1",C9)&amp;REPT("0",32-C9),25,8))))</f>
        <v>192.168.201.0</v>
      </c>
    </row>
    <row r="10" spans="1:7" x14ac:dyDescent="0.25">
      <c r="A10" t="s">
        <v>177</v>
      </c>
      <c r="B10" t="s">
        <v>182</v>
      </c>
      <c r="C10">
        <v>24</v>
      </c>
      <c r="D10" t="str">
        <f t="shared" si="0"/>
        <v>255.255.255.0</v>
      </c>
      <c r="E10" t="str">
        <f t="shared" si="1"/>
        <v>192.168.201.1</v>
      </c>
      <c r="F10" t="str">
        <f t="shared" si="2"/>
        <v>192.168.201.0</v>
      </c>
    </row>
    <row r="11" spans="1:7" x14ac:dyDescent="0.25">
      <c r="A11" t="s">
        <v>178</v>
      </c>
      <c r="B11" t="s">
        <v>183</v>
      </c>
      <c r="C11">
        <v>24</v>
      </c>
      <c r="D11" t="str">
        <f t="shared" si="0"/>
        <v>255.255.255.0</v>
      </c>
      <c r="E11" t="str">
        <f t="shared" si="1"/>
        <v>192.168.201.1</v>
      </c>
      <c r="F11" t="str">
        <f t="shared" si="2"/>
        <v>192.168.201.0</v>
      </c>
    </row>
    <row r="12" spans="1:7" x14ac:dyDescent="0.25">
      <c r="A12" t="s">
        <v>179</v>
      </c>
      <c r="B12" t="s">
        <v>184</v>
      </c>
      <c r="C12">
        <v>24</v>
      </c>
      <c r="D12" t="str">
        <f t="shared" si="0"/>
        <v>255.255.255.0</v>
      </c>
      <c r="E12" t="str">
        <f t="shared" si="1"/>
        <v>192.168.201.1</v>
      </c>
      <c r="F12" t="str">
        <f t="shared" si="2"/>
        <v>192.168.201.0</v>
      </c>
    </row>
    <row r="13" spans="1:7" x14ac:dyDescent="0.25">
      <c r="A13" t="s">
        <v>180</v>
      </c>
      <c r="B13" t="s">
        <v>185</v>
      </c>
      <c r="C13">
        <v>24</v>
      </c>
      <c r="D13" t="str">
        <f t="shared" si="0"/>
        <v>255.255.255.0</v>
      </c>
      <c r="E13" t="str">
        <f t="shared" si="1"/>
        <v>192.168.201.1</v>
      </c>
      <c r="F13" t="str">
        <f t="shared" si="2"/>
        <v>192.168.201.0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25E4-01BB-4799-AE85-219AB34C6A91}">
  <dimension ref="A1:C2"/>
  <sheetViews>
    <sheetView tabSelected="1" workbookViewId="0">
      <selection activeCell="C12" sqref="C12"/>
    </sheetView>
  </sheetViews>
  <sheetFormatPr defaultRowHeight="15" x14ac:dyDescent="0.25"/>
  <cols>
    <col min="1" max="1" width="8.28515625" customWidth="1"/>
    <col min="2" max="2" width="13.7109375" customWidth="1"/>
    <col min="3" max="3" width="95.28515625" customWidth="1"/>
  </cols>
  <sheetData>
    <row r="1" spans="1:3" x14ac:dyDescent="0.25">
      <c r="A1" t="s">
        <v>16</v>
      </c>
      <c r="B1" t="s">
        <v>1</v>
      </c>
      <c r="C1" t="s">
        <v>3</v>
      </c>
    </row>
    <row r="2" spans="1:3" x14ac:dyDescent="0.25">
      <c r="A2">
        <v>1</v>
      </c>
      <c r="B2" t="s">
        <v>17</v>
      </c>
      <c r="C2" s="3" t="s">
        <v>18</v>
      </c>
    </row>
  </sheetData>
  <hyperlinks>
    <hyperlink ref="C2" r:id="rId1" xr:uid="{1B5E3989-90EF-49D4-A341-F04993F01096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A3CAB2-0BE5-4F1C-AAD4-EBCCA19510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Main</vt:lpstr>
      <vt:lpstr>IPList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Zaw Moe</dc:creator>
  <cp:lastModifiedBy>Myint, Zaw Moe</cp:lastModifiedBy>
  <dcterms:created xsi:type="dcterms:W3CDTF">2024-03-24T02:29:46Z</dcterms:created>
  <dcterms:modified xsi:type="dcterms:W3CDTF">2024-03-25T00:06:52Z</dcterms:modified>
</cp:coreProperties>
</file>