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i\Documents\GitHub\arduino-morse-encoder\"/>
    </mc:Choice>
  </mc:AlternateContent>
  <xr:revisionPtr revIDLastSave="0" documentId="13_ncr:1_{A5694AD8-525A-4674-9B28-79936C344DA4}" xr6:coauthVersionLast="47" xr6:coauthVersionMax="47" xr10:uidLastSave="{00000000-0000-0000-0000-000000000000}"/>
  <bookViews>
    <workbookView xWindow="-120" yWindow="-120" windowWidth="29040" windowHeight="15840" xr2:uid="{9AF7FFDA-C9A5-4BE1-8AA6-3E15A0F17A8A}"/>
  </bookViews>
  <sheets>
    <sheet name="Calculated" sheetId="1" r:id="rId1"/>
    <sheet name="Variables" sheetId="2" r:id="rId2"/>
    <sheet name="Case" sheetId="3" r:id="rId3"/>
    <sheet name="Present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9" i="3"/>
  <c r="I6" i="2"/>
  <c r="I7" i="2"/>
  <c r="I8" i="2"/>
  <c r="K8" i="2" s="1"/>
  <c r="I9" i="2"/>
  <c r="K9" i="2" s="1"/>
  <c r="I10" i="2"/>
  <c r="I11" i="2"/>
  <c r="I12" i="2"/>
  <c r="I13" i="2"/>
  <c r="I14" i="2"/>
  <c r="I15" i="2"/>
  <c r="I16" i="2"/>
  <c r="K16" i="2" s="1"/>
  <c r="I17" i="2"/>
  <c r="K17" i="2" s="1"/>
  <c r="I18" i="2"/>
  <c r="I19" i="2"/>
  <c r="K19" i="2" s="1"/>
  <c r="I20" i="2"/>
  <c r="K20" i="2" s="1"/>
  <c r="I21" i="2"/>
  <c r="K21" i="2" s="1"/>
  <c r="I22" i="2"/>
  <c r="I23" i="2"/>
  <c r="I24" i="2"/>
  <c r="K24" i="2" s="1"/>
  <c r="I25" i="2"/>
  <c r="K25" i="2" s="1"/>
  <c r="I26" i="2"/>
  <c r="I27" i="2"/>
  <c r="K27" i="2" s="1"/>
  <c r="I28" i="2"/>
  <c r="I29" i="2"/>
  <c r="I30" i="2"/>
  <c r="I31" i="2"/>
  <c r="K31" i="2" s="1"/>
  <c r="I32" i="2"/>
  <c r="I33" i="2"/>
  <c r="K33" i="2" s="1"/>
  <c r="I34" i="2"/>
  <c r="I35" i="2"/>
  <c r="I36" i="2"/>
  <c r="I37" i="2"/>
  <c r="K37" i="2" s="1"/>
  <c r="I38" i="2"/>
  <c r="I39" i="2"/>
  <c r="K39" i="2" s="1"/>
  <c r="I40" i="2"/>
  <c r="K40" i="2" s="1"/>
  <c r="I41" i="2"/>
  <c r="K41" i="2" s="1"/>
  <c r="I5" i="2"/>
  <c r="K5" i="2" s="1"/>
  <c r="K18" i="2"/>
  <c r="K32" i="2"/>
  <c r="K34" i="2"/>
  <c r="K35" i="2"/>
  <c r="K36" i="2"/>
  <c r="K6" i="2"/>
  <c r="K7" i="2"/>
  <c r="K10" i="2"/>
  <c r="K11" i="2"/>
  <c r="K12" i="2"/>
  <c r="K13" i="2"/>
  <c r="K14" i="2"/>
  <c r="K15" i="2"/>
  <c r="K22" i="2"/>
  <c r="K23" i="2"/>
  <c r="K26" i="2"/>
  <c r="K28" i="2"/>
  <c r="K29" i="2"/>
  <c r="K30" i="2"/>
  <c r="K38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5" i="2"/>
  <c r="N4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0" i="1"/>
  <c r="M46" i="1"/>
  <c r="H46" i="1"/>
  <c r="L46" i="1"/>
  <c r="K46" i="1"/>
  <c r="J46" i="1"/>
  <c r="I46" i="1"/>
  <c r="M41" i="1"/>
  <c r="M45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H41" i="1"/>
  <c r="H42" i="1"/>
  <c r="M42" i="1" s="1"/>
  <c r="H43" i="1"/>
  <c r="H44" i="1"/>
  <c r="H45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H13" i="1"/>
  <c r="M13" i="1" s="1"/>
  <c r="H14" i="1"/>
  <c r="M14" i="1" s="1"/>
  <c r="H15" i="1"/>
  <c r="M15" i="1" s="1"/>
  <c r="H16" i="1"/>
  <c r="H17" i="1"/>
  <c r="H18" i="1"/>
  <c r="M18" i="1" s="1"/>
  <c r="H19" i="1"/>
  <c r="H20" i="1"/>
  <c r="M20" i="1" s="1"/>
  <c r="H21" i="1"/>
  <c r="M21" i="1" s="1"/>
  <c r="H22" i="1"/>
  <c r="M22" i="1" s="1"/>
  <c r="H23" i="1"/>
  <c r="H24" i="1"/>
  <c r="H25" i="1"/>
  <c r="H26" i="1"/>
  <c r="H27" i="1"/>
  <c r="H28" i="1"/>
  <c r="H29" i="1"/>
  <c r="H30" i="1"/>
  <c r="M30" i="1" s="1"/>
  <c r="H31" i="1"/>
  <c r="M31" i="1" s="1"/>
  <c r="H32" i="1"/>
  <c r="H33" i="1"/>
  <c r="H34" i="1"/>
  <c r="M34" i="1" s="1"/>
  <c r="H35" i="1"/>
  <c r="H36" i="1"/>
  <c r="H37" i="1"/>
  <c r="H38" i="1"/>
  <c r="M38" i="1" s="1"/>
  <c r="H39" i="1"/>
  <c r="H40" i="1"/>
  <c r="H12" i="1"/>
  <c r="M12" i="1" s="1"/>
  <c r="I11" i="1"/>
  <c r="J11" i="1"/>
  <c r="K11" i="1"/>
  <c r="L11" i="1"/>
  <c r="H11" i="1"/>
  <c r="M11" i="1" s="1"/>
  <c r="I10" i="1"/>
  <c r="J10" i="1"/>
  <c r="K10" i="1"/>
  <c r="L10" i="1"/>
  <c r="H10" i="1"/>
  <c r="M24" i="1" l="1"/>
  <c r="M39" i="1"/>
  <c r="M44" i="1"/>
  <c r="M40" i="1"/>
  <c r="M23" i="1"/>
  <c r="M43" i="1"/>
  <c r="M19" i="1"/>
  <c r="M10" i="1"/>
  <c r="M35" i="1"/>
  <c r="M17" i="1"/>
  <c r="M37" i="1"/>
  <c r="M33" i="1"/>
  <c r="M32" i="1"/>
  <c r="M16" i="1"/>
  <c r="M29" i="1"/>
  <c r="M25" i="1"/>
  <c r="M27" i="1"/>
  <c r="M28" i="1"/>
  <c r="M26" i="1"/>
  <c r="M36" i="1"/>
</calcChain>
</file>

<file path=xl/sharedStrings.xml><?xml version="1.0" encoding="utf-8"?>
<sst xmlns="http://schemas.openxmlformats.org/spreadsheetml/2006/main" count="784" uniqueCount="167">
  <si>
    <t>Morse</t>
  </si>
  <si>
    <t>Dit</t>
  </si>
  <si>
    <t>Dah</t>
  </si>
  <si>
    <t xml:space="preserve">Dah </t>
  </si>
  <si>
    <t>M.Gap</t>
  </si>
  <si>
    <t>0000</t>
  </si>
  <si>
    <t>A</t>
  </si>
  <si>
    <t xml:space="preserve"> </t>
  </si>
  <si>
    <t>B</t>
  </si>
  <si>
    <t>Character</t>
  </si>
  <si>
    <t>Binary (Individual Values)</t>
  </si>
  <si>
    <t>Morse (Combined)</t>
  </si>
  <si>
    <t>Dit Dah</t>
  </si>
  <si>
    <t>Dah Dit Dit Dit</t>
  </si>
  <si>
    <t>Dah Dit Dah Dit</t>
  </si>
  <si>
    <t>Dah Dit Dit</t>
  </si>
  <si>
    <t>Dit Dit Dah Dit</t>
  </si>
  <si>
    <t>Dah Dah Dit</t>
  </si>
  <si>
    <t>Dit Dit Dit Dit</t>
  </si>
  <si>
    <t>Dit Dit</t>
  </si>
  <si>
    <t>Dit Dah Dah Dah</t>
  </si>
  <si>
    <t>Dah Dit Dah</t>
  </si>
  <si>
    <t>Dit Dah Dit Dit</t>
  </si>
  <si>
    <t>Dah Dah</t>
  </si>
  <si>
    <t>Dah Dit</t>
  </si>
  <si>
    <t>Dah Dah Dah</t>
  </si>
  <si>
    <t>Dit Dah Dah Dit</t>
  </si>
  <si>
    <t>Dah Dah Dit Dah</t>
  </si>
  <si>
    <t>Dit Dah Dit</t>
  </si>
  <si>
    <t>Dit Dit Dit</t>
  </si>
  <si>
    <t>Dit Dit Dah</t>
  </si>
  <si>
    <t>Dit Dit Dit Dah</t>
  </si>
  <si>
    <t>Dit Dah Dah</t>
  </si>
  <si>
    <t>Dah Dit Dit Dah</t>
  </si>
  <si>
    <t>Dah Dit Dah Dah</t>
  </si>
  <si>
    <t>Dah Dah Dit Dit</t>
  </si>
  <si>
    <t>Dit Dah Dah Dah Dah</t>
  </si>
  <si>
    <t>Dit Dit Dah Dah Dah</t>
  </si>
  <si>
    <t>Dit Dit Dit Dah Dah</t>
  </si>
  <si>
    <t>Dit Dit Dit Dit Dah</t>
  </si>
  <si>
    <t>Dit Dit Dit Dit Dit</t>
  </si>
  <si>
    <t>Dah Dit Dit Dit Dit</t>
  </si>
  <si>
    <t>Dah Dah Dit Dit Dit</t>
  </si>
  <si>
    <t>Dah Dah Dah Dit Dit</t>
  </si>
  <si>
    <t>Dah Dah Dah Dah Dit</t>
  </si>
  <si>
    <t>Dah Dah Dah Dah Dah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</si>
  <si>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</si>
  <si>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</si>
  <si>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</si>
  <si>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</si>
  <si>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</si>
  <si>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</si>
  <si>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</si>
  <si>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</si>
  <si>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</si>
  <si>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</si>
  <si>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</si>
  <si>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</si>
  <si>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</si>
  <si>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</si>
  <si>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</si>
  <si>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</si>
  <si>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</si>
  <si>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</si>
  <si>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</si>
  <si>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</si>
  <si>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</si>
  <si>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</si>
  <si>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</si>
  <si>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</si>
  <si>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Binary (Combined)</t>
  </si>
  <si>
    <t>Binary Translation</t>
  </si>
  <si>
    <t>Notes</t>
  </si>
  <si>
    <t>Timing</t>
  </si>
  <si>
    <t>Includes "000" at end of timing to account for space between letters</t>
  </si>
  <si>
    <t>Space</t>
  </si>
  <si>
    <t>-</t>
  </si>
  <si>
    <t>Arduino Variable Name</t>
  </si>
  <si>
    <t>mcSpace</t>
  </si>
  <si>
    <t>1000111000</t>
  </si>
  <si>
    <t>mcA</t>
  </si>
  <si>
    <t>111000100010001000</t>
  </si>
  <si>
    <t>mcB</t>
  </si>
  <si>
    <t>11100010001110001000</t>
  </si>
  <si>
    <t>mcC</t>
  </si>
  <si>
    <t>11100010001000</t>
  </si>
  <si>
    <t>mcD</t>
  </si>
  <si>
    <t>1000</t>
  </si>
  <si>
    <t>mcE</t>
  </si>
  <si>
    <t>100010001110001000</t>
  </si>
  <si>
    <t>mcF</t>
  </si>
  <si>
    <t>1110001110001000</t>
  </si>
  <si>
    <t>mcG</t>
  </si>
  <si>
    <t>1000100010001000</t>
  </si>
  <si>
    <t>mcH</t>
  </si>
  <si>
    <t>10001000</t>
  </si>
  <si>
    <t>mcI</t>
  </si>
  <si>
    <t>1000111000111000111000</t>
  </si>
  <si>
    <t>mcJ</t>
  </si>
  <si>
    <t>1110001000111000</t>
  </si>
  <si>
    <t>mcK</t>
  </si>
  <si>
    <t>100011100010001000</t>
  </si>
  <si>
    <t>mcL</t>
  </si>
  <si>
    <t>111000111000</t>
  </si>
  <si>
    <t>mcM</t>
  </si>
  <si>
    <t>1110001000</t>
  </si>
  <si>
    <t>mcN</t>
  </si>
  <si>
    <t>111000111000111000</t>
  </si>
  <si>
    <t>mcO</t>
  </si>
  <si>
    <t>10001110001110001000</t>
  </si>
  <si>
    <t>mcP</t>
  </si>
  <si>
    <t>1110001110001000111000</t>
  </si>
  <si>
    <t>mc Q</t>
  </si>
  <si>
    <t>10001110001000</t>
  </si>
  <si>
    <t>mcR</t>
  </si>
  <si>
    <t>100010001000</t>
  </si>
  <si>
    <t>mcS</t>
  </si>
  <si>
    <t>111000</t>
  </si>
  <si>
    <t>mcT</t>
  </si>
  <si>
    <t>10001000111000</t>
  </si>
  <si>
    <t>mcU</t>
  </si>
  <si>
    <t>100010001000111000</t>
  </si>
  <si>
    <t>mcV</t>
  </si>
  <si>
    <t>1000111000111000</t>
  </si>
  <si>
    <t>mcW</t>
  </si>
  <si>
    <t>11100010001000111000</t>
  </si>
  <si>
    <t>mcX</t>
  </si>
  <si>
    <t>1110001000111000111000</t>
  </si>
  <si>
    <t>mcY</t>
  </si>
  <si>
    <t>11100011100010001000</t>
  </si>
  <si>
    <t>mcZ</t>
  </si>
  <si>
    <t>1000111000111000111000111000</t>
  </si>
  <si>
    <t>mc1</t>
  </si>
  <si>
    <t>10001000111000111000111000</t>
  </si>
  <si>
    <t>mc2</t>
  </si>
  <si>
    <t>100010001000111000111000</t>
  </si>
  <si>
    <t>mc3</t>
  </si>
  <si>
    <t>1000100010001000111000</t>
  </si>
  <si>
    <t>mc4</t>
  </si>
  <si>
    <t>10001000100010001000</t>
  </si>
  <si>
    <t>mc5</t>
  </si>
  <si>
    <t>1110001000100010001000</t>
  </si>
  <si>
    <t>mc6</t>
  </si>
  <si>
    <t>111000111000100010001000</t>
  </si>
  <si>
    <t>mc7</t>
  </si>
  <si>
    <t>11100011100011100010001000</t>
  </si>
  <si>
    <t>mc8</t>
  </si>
  <si>
    <t>1110001110001110001110001000</t>
  </si>
  <si>
    <t>mc9</t>
  </si>
  <si>
    <t>111000111000111000111000111000</t>
  </si>
  <si>
    <t>mc0</t>
  </si>
  <si>
    <t>Comment</t>
  </si>
  <si>
    <t>Variable</t>
  </si>
  <si>
    <t>Formatted</t>
  </si>
  <si>
    <t>switch (var)</t>
  </si>
  <si>
    <t>case</t>
  </si>
  <si>
    <t>{</t>
  </si>
  <si>
    <t>:</t>
  </si>
  <si>
    <t>//do thing</t>
  </si>
  <si>
    <t>break;</t>
  </si>
  <si>
    <t>}</t>
  </si>
  <si>
    <t>Q</t>
  </si>
  <si>
    <t>&lt;space&gt;</t>
  </si>
  <si>
    <t/>
  </si>
  <si>
    <t>;</t>
  </si>
  <si>
    <t>mcQ</t>
  </si>
  <si>
    <t xml:space="preserve">morseBinaryString +=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</si>
</sst>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23" xfId="0" applyBorder="1"/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49" fontId="0" fillId="0" borderId="9" xfId="0" quotePrefix="1" applyNumberFormat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0" fillId="0" borderId="40" xfId="0" applyBorder="1"/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8" xfId="0" applyBorder="1"/>
    <xf numFmtId="0" fontId="0" fillId="0" borderId="44" xfId="0" applyBorder="1"/>
    <xf numFmtId="0" fontId="0" fillId="0" borderId="0" xfId="0" applyAlignment="1">
      <alignment horizontal="right"/>
    </xf>
    <xf numFmtId="0" fontId="0" fillId="0" borderId="0" xfId="0" quotePrefix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F1E6-506C-4E0C-ABCA-800050736DBC}">
  <dimension ref="A1:N46"/>
  <sheetViews>
    <sheetView tabSelected="1" workbookViewId="0">
      <selection activeCell="H11" sqref="H11"/>
    </sheetView>
  </sheetViews>
  <sheetFormatPr defaultRowHeight="15" x14ac:dyDescent="0.25"/>
  <cols>
    <col min="1" max="1" width="9.42578125" bestFit="1" customWidth="1"/>
    <col min="2" max="2" width="20.140625" bestFit="1" customWidth="1"/>
    <col min="3" max="3" width="6.28515625" bestFit="1" customWidth="1"/>
    <col min="13" max="13" width="31.7109375" bestFit="1" customWidth="1"/>
    <col min="14" max="14" width="22.140625" bestFit="1" customWidth="1"/>
  </cols>
  <sheetData>
    <row r="1" spans="1:14" ht="15.75" thickBot="1" x14ac:dyDescent="0.3">
      <c r="A1" s="42" t="s">
        <v>73</v>
      </c>
      <c r="B1" s="43"/>
      <c r="C1" s="43"/>
      <c r="D1" s="43"/>
      <c r="E1" s="43"/>
      <c r="F1" s="43"/>
      <c r="G1" s="43"/>
      <c r="H1" s="43"/>
      <c r="I1" s="43"/>
      <c r="J1" s="44"/>
    </row>
    <row r="2" spans="1:14" ht="15.75" thickBot="1" x14ac:dyDescent="0.3">
      <c r="A2" s="18" t="s">
        <v>0</v>
      </c>
      <c r="B2" s="19" t="s">
        <v>71</v>
      </c>
      <c r="C2" s="50" t="s">
        <v>72</v>
      </c>
      <c r="D2" s="50"/>
      <c r="E2" s="50"/>
      <c r="F2" s="50"/>
      <c r="G2" s="50"/>
      <c r="H2" s="50"/>
      <c r="I2" s="50"/>
      <c r="J2" s="51"/>
    </row>
    <row r="3" spans="1:14" x14ac:dyDescent="0.25">
      <c r="A3" s="1" t="s">
        <v>1</v>
      </c>
      <c r="B3" s="17">
        <v>1000</v>
      </c>
      <c r="C3" s="52" t="s">
        <v>74</v>
      </c>
      <c r="D3" s="52"/>
      <c r="E3" s="52"/>
      <c r="F3" s="52"/>
      <c r="G3" s="52"/>
      <c r="H3" s="52"/>
      <c r="I3" s="52"/>
      <c r="J3" s="53"/>
    </row>
    <row r="4" spans="1:14" x14ac:dyDescent="0.25">
      <c r="A4" s="2" t="s">
        <v>3</v>
      </c>
      <c r="B4" s="15">
        <v>111000</v>
      </c>
      <c r="C4" s="54" t="s">
        <v>74</v>
      </c>
      <c r="D4" s="54"/>
      <c r="E4" s="54"/>
      <c r="F4" s="54"/>
      <c r="G4" s="54"/>
      <c r="H4" s="54"/>
      <c r="I4" s="54"/>
      <c r="J4" s="55"/>
    </row>
    <row r="5" spans="1:14" ht="15.75" thickBot="1" x14ac:dyDescent="0.3">
      <c r="A5" s="3" t="s">
        <v>4</v>
      </c>
      <c r="B5" s="16" t="s">
        <v>5</v>
      </c>
      <c r="C5" s="56"/>
      <c r="D5" s="56"/>
      <c r="E5" s="56"/>
      <c r="F5" s="56"/>
      <c r="G5" s="56"/>
      <c r="H5" s="56"/>
      <c r="I5" s="56"/>
      <c r="J5" s="57"/>
    </row>
    <row r="8" spans="1:14" ht="15.75" thickBot="1" x14ac:dyDescent="0.3"/>
    <row r="9" spans="1:14" ht="15.75" thickBot="1" x14ac:dyDescent="0.3">
      <c r="A9" s="20" t="s">
        <v>9</v>
      </c>
      <c r="B9" s="21" t="s">
        <v>11</v>
      </c>
      <c r="C9" s="45" t="s">
        <v>0</v>
      </c>
      <c r="D9" s="46"/>
      <c r="E9" s="46"/>
      <c r="F9" s="46"/>
      <c r="G9" s="47"/>
      <c r="H9" s="48" t="s">
        <v>10</v>
      </c>
      <c r="I9" s="46"/>
      <c r="J9" s="46"/>
      <c r="K9" s="46"/>
      <c r="L9" s="49"/>
      <c r="M9" s="34" t="s">
        <v>70</v>
      </c>
      <c r="N9" s="4" t="s">
        <v>77</v>
      </c>
    </row>
    <row r="10" spans="1:14" x14ac:dyDescent="0.25">
      <c r="A10" s="25" t="s">
        <v>6</v>
      </c>
      <c r="B10" s="27" t="s">
        <v>12</v>
      </c>
      <c r="C10" s="26" t="s">
        <v>1</v>
      </c>
      <c r="D10" s="23" t="s">
        <v>2</v>
      </c>
      <c r="E10" s="23"/>
      <c r="F10" s="23"/>
      <c r="G10" s="28"/>
      <c r="H10" s="22">
        <f t="shared" ref="H10:H45" si="0">IF(C10="Dit",$B$3,IF(C10="Dah",$B$4,IF(NOT(ISBLANK(C10)),"","")))</f>
        <v>1000</v>
      </c>
      <c r="I10" s="23">
        <f t="shared" ref="I10:L25" si="1">IF(D10="Dit",$B$3,IF(D10="Dah",$B$4,IF(NOT(ISBLANK(D10)),"","")))</f>
        <v>111000</v>
      </c>
      <c r="J10" s="23" t="str">
        <f t="shared" si="1"/>
        <v/>
      </c>
      <c r="K10" s="23" t="str">
        <f t="shared" si="1"/>
        <v/>
      </c>
      <c r="L10" s="30" t="str">
        <f t="shared" si="1"/>
        <v/>
      </c>
      <c r="M10" s="35" t="str">
        <f>_xlfn.CONCAT(H10:L10)</f>
        <v>1000111000</v>
      </c>
      <c r="N10" s="38" t="str">
        <f>_xlfn.CONCAT("mc",A10)</f>
        <v>mcA</v>
      </c>
    </row>
    <row r="11" spans="1:14" x14ac:dyDescent="0.25">
      <c r="A11" s="12" t="s">
        <v>8</v>
      </c>
      <c r="B11" s="13" t="s">
        <v>13</v>
      </c>
      <c r="C11" s="6" t="s">
        <v>2</v>
      </c>
      <c r="D11" s="7" t="s">
        <v>1</v>
      </c>
      <c r="E11" s="7" t="s">
        <v>1</v>
      </c>
      <c r="F11" s="7" t="s">
        <v>1</v>
      </c>
      <c r="G11" s="8" t="s">
        <v>7</v>
      </c>
      <c r="H11" s="9">
        <f t="shared" si="0"/>
        <v>111000</v>
      </c>
      <c r="I11" s="7">
        <f t="shared" si="1"/>
        <v>1000</v>
      </c>
      <c r="J11" s="7">
        <f t="shared" si="1"/>
        <v>1000</v>
      </c>
      <c r="K11" s="7">
        <f t="shared" si="1"/>
        <v>1000</v>
      </c>
      <c r="L11" s="10" t="str">
        <f t="shared" si="1"/>
        <v/>
      </c>
      <c r="M11" s="36" t="str">
        <f t="shared" ref="M11:M46" si="2">_xlfn.CONCAT(H11:L11)</f>
        <v>111000100010001000</v>
      </c>
      <c r="N11" s="5" t="str">
        <f t="shared" ref="N11:N46" si="3">_xlfn.CONCAT("mc",A11)</f>
        <v>mcB</v>
      </c>
    </row>
    <row r="12" spans="1:14" x14ac:dyDescent="0.25">
      <c r="A12" s="12" t="s">
        <v>46</v>
      </c>
      <c r="B12" s="13" t="s">
        <v>14</v>
      </c>
      <c r="C12" s="6" t="s">
        <v>2</v>
      </c>
      <c r="D12" s="7" t="s">
        <v>1</v>
      </c>
      <c r="E12" s="7" t="s">
        <v>2</v>
      </c>
      <c r="F12" s="7" t="s">
        <v>1</v>
      </c>
      <c r="G12" s="8"/>
      <c r="H12" s="9">
        <f t="shared" si="0"/>
        <v>111000</v>
      </c>
      <c r="I12" s="7">
        <f t="shared" si="1"/>
        <v>1000</v>
      </c>
      <c r="J12" s="7">
        <f t="shared" si="1"/>
        <v>111000</v>
      </c>
      <c r="K12" s="7">
        <f t="shared" si="1"/>
        <v>1000</v>
      </c>
      <c r="L12" s="10" t="str">
        <f t="shared" si="1"/>
        <v/>
      </c>
      <c r="M12" s="36" t="str">
        <f t="shared" si="2"/>
        <v>11100010001110001000</v>
      </c>
      <c r="N12" s="5" t="str">
        <f t="shared" si="3"/>
        <v>mcC</v>
      </c>
    </row>
    <row r="13" spans="1:14" x14ac:dyDescent="0.25">
      <c r="A13" s="12" t="s">
        <v>47</v>
      </c>
      <c r="B13" s="13" t="s">
        <v>15</v>
      </c>
      <c r="C13" s="6" t="s">
        <v>2</v>
      </c>
      <c r="D13" s="7" t="s">
        <v>1</v>
      </c>
      <c r="E13" s="7" t="s">
        <v>1</v>
      </c>
      <c r="F13" s="7"/>
      <c r="G13" s="8"/>
      <c r="H13" s="9">
        <f t="shared" si="0"/>
        <v>111000</v>
      </c>
      <c r="I13" s="7">
        <f t="shared" si="1"/>
        <v>1000</v>
      </c>
      <c r="J13" s="7">
        <f t="shared" si="1"/>
        <v>1000</v>
      </c>
      <c r="K13" s="7" t="str">
        <f t="shared" si="1"/>
        <v/>
      </c>
      <c r="L13" s="10" t="str">
        <f t="shared" si="1"/>
        <v/>
      </c>
      <c r="M13" s="36" t="str">
        <f t="shared" si="2"/>
        <v>11100010001000</v>
      </c>
      <c r="N13" s="5" t="str">
        <f t="shared" si="3"/>
        <v>mcD</v>
      </c>
    </row>
    <row r="14" spans="1:14" x14ac:dyDescent="0.25">
      <c r="A14" s="12" t="s">
        <v>48</v>
      </c>
      <c r="B14" s="13" t="s">
        <v>1</v>
      </c>
      <c r="C14" s="6" t="s">
        <v>1</v>
      </c>
      <c r="D14" s="7"/>
      <c r="E14" s="7"/>
      <c r="F14" s="7"/>
      <c r="G14" s="8"/>
      <c r="H14" s="9">
        <f t="shared" si="0"/>
        <v>1000</v>
      </c>
      <c r="I14" s="7" t="str">
        <f t="shared" si="1"/>
        <v/>
      </c>
      <c r="J14" s="7" t="str">
        <f t="shared" si="1"/>
        <v/>
      </c>
      <c r="K14" s="7" t="str">
        <f t="shared" si="1"/>
        <v/>
      </c>
      <c r="L14" s="10" t="str">
        <f t="shared" si="1"/>
        <v/>
      </c>
      <c r="M14" s="36" t="str">
        <f t="shared" si="2"/>
        <v>1000</v>
      </c>
      <c r="N14" s="5" t="str">
        <f t="shared" si="3"/>
        <v>mcE</v>
      </c>
    </row>
    <row r="15" spans="1:14" x14ac:dyDescent="0.25">
      <c r="A15" s="12" t="s">
        <v>50</v>
      </c>
      <c r="B15" s="13" t="s">
        <v>16</v>
      </c>
      <c r="C15" s="6" t="s">
        <v>1</v>
      </c>
      <c r="D15" s="7" t="s">
        <v>1</v>
      </c>
      <c r="E15" s="7" t="s">
        <v>2</v>
      </c>
      <c r="F15" s="7" t="s">
        <v>1</v>
      </c>
      <c r="G15" s="8"/>
      <c r="H15" s="9">
        <f t="shared" si="0"/>
        <v>1000</v>
      </c>
      <c r="I15" s="7">
        <f t="shared" si="1"/>
        <v>1000</v>
      </c>
      <c r="J15" s="7">
        <f t="shared" si="1"/>
        <v>111000</v>
      </c>
      <c r="K15" s="7">
        <f t="shared" si="1"/>
        <v>1000</v>
      </c>
      <c r="L15" s="10" t="str">
        <f t="shared" si="1"/>
        <v/>
      </c>
      <c r="M15" s="36" t="str">
        <f t="shared" si="2"/>
        <v>100010001110001000</v>
      </c>
      <c r="N15" s="5" t="str">
        <f t="shared" si="3"/>
        <v>mcF</v>
      </c>
    </row>
    <row r="16" spans="1:14" x14ac:dyDescent="0.25">
      <c r="A16" s="12" t="s">
        <v>49</v>
      </c>
      <c r="B16" s="13" t="s">
        <v>17</v>
      </c>
      <c r="C16" s="6" t="s">
        <v>2</v>
      </c>
      <c r="D16" s="7" t="s">
        <v>2</v>
      </c>
      <c r="E16" s="7" t="s">
        <v>1</v>
      </c>
      <c r="F16" s="7"/>
      <c r="G16" s="8"/>
      <c r="H16" s="9">
        <f t="shared" si="0"/>
        <v>111000</v>
      </c>
      <c r="I16" s="7">
        <f t="shared" si="1"/>
        <v>111000</v>
      </c>
      <c r="J16" s="7">
        <f t="shared" si="1"/>
        <v>1000</v>
      </c>
      <c r="K16" s="7" t="str">
        <f t="shared" si="1"/>
        <v/>
      </c>
      <c r="L16" s="10" t="str">
        <f t="shared" si="1"/>
        <v/>
      </c>
      <c r="M16" s="36" t="str">
        <f t="shared" si="2"/>
        <v>1110001110001000</v>
      </c>
      <c r="N16" s="5" t="str">
        <f t="shared" si="3"/>
        <v>mcG</v>
      </c>
    </row>
    <row r="17" spans="1:14" x14ac:dyDescent="0.25">
      <c r="A17" s="12" t="s">
        <v>51</v>
      </c>
      <c r="B17" s="13" t="s">
        <v>18</v>
      </c>
      <c r="C17" s="6" t="s">
        <v>1</v>
      </c>
      <c r="D17" s="7" t="s">
        <v>1</v>
      </c>
      <c r="E17" s="7" t="s">
        <v>1</v>
      </c>
      <c r="F17" s="7" t="s">
        <v>1</v>
      </c>
      <c r="G17" s="8"/>
      <c r="H17" s="9">
        <f t="shared" si="0"/>
        <v>1000</v>
      </c>
      <c r="I17" s="7">
        <f t="shared" si="1"/>
        <v>1000</v>
      </c>
      <c r="J17" s="7">
        <f t="shared" si="1"/>
        <v>1000</v>
      </c>
      <c r="K17" s="7">
        <f t="shared" si="1"/>
        <v>1000</v>
      </c>
      <c r="L17" s="10" t="str">
        <f t="shared" si="1"/>
        <v/>
      </c>
      <c r="M17" s="36" t="str">
        <f t="shared" si="2"/>
        <v>1000100010001000</v>
      </c>
      <c r="N17" s="5" t="str">
        <f t="shared" si="3"/>
        <v>mcH</v>
      </c>
    </row>
    <row r="18" spans="1:14" x14ac:dyDescent="0.25">
      <c r="A18" s="12" t="s">
        <v>52</v>
      </c>
      <c r="B18" s="13" t="s">
        <v>19</v>
      </c>
      <c r="C18" s="6" t="s">
        <v>1</v>
      </c>
      <c r="D18" s="7" t="s">
        <v>1</v>
      </c>
      <c r="E18" s="7"/>
      <c r="F18" s="7"/>
      <c r="G18" s="8"/>
      <c r="H18" s="9">
        <f t="shared" si="0"/>
        <v>1000</v>
      </c>
      <c r="I18" s="7">
        <f t="shared" si="1"/>
        <v>1000</v>
      </c>
      <c r="J18" s="7" t="str">
        <f t="shared" si="1"/>
        <v/>
      </c>
      <c r="K18" s="7" t="str">
        <f t="shared" si="1"/>
        <v/>
      </c>
      <c r="L18" s="10" t="str">
        <f t="shared" si="1"/>
        <v/>
      </c>
      <c r="M18" s="36" t="str">
        <f t="shared" si="2"/>
        <v>10001000</v>
      </c>
      <c r="N18" s="5" t="str">
        <f t="shared" si="3"/>
        <v>mcI</v>
      </c>
    </row>
    <row r="19" spans="1:14" x14ac:dyDescent="0.25">
      <c r="A19" s="12" t="s">
        <v>53</v>
      </c>
      <c r="B19" s="13" t="s">
        <v>20</v>
      </c>
      <c r="C19" s="6" t="s">
        <v>1</v>
      </c>
      <c r="D19" s="7" t="s">
        <v>2</v>
      </c>
      <c r="E19" s="7" t="s">
        <v>2</v>
      </c>
      <c r="F19" s="7" t="s">
        <v>2</v>
      </c>
      <c r="G19" s="8"/>
      <c r="H19" s="9">
        <f t="shared" si="0"/>
        <v>1000</v>
      </c>
      <c r="I19" s="7">
        <f t="shared" si="1"/>
        <v>111000</v>
      </c>
      <c r="J19" s="7">
        <f t="shared" si="1"/>
        <v>111000</v>
      </c>
      <c r="K19" s="7">
        <f t="shared" si="1"/>
        <v>111000</v>
      </c>
      <c r="L19" s="10" t="str">
        <f t="shared" si="1"/>
        <v/>
      </c>
      <c r="M19" s="36" t="str">
        <f t="shared" si="2"/>
        <v>1000111000111000111000</v>
      </c>
      <c r="N19" s="5" t="str">
        <f t="shared" si="3"/>
        <v>mcJ</v>
      </c>
    </row>
    <row r="20" spans="1:14" x14ac:dyDescent="0.25">
      <c r="A20" s="12" t="s">
        <v>54</v>
      </c>
      <c r="B20" s="13" t="s">
        <v>21</v>
      </c>
      <c r="C20" s="6" t="s">
        <v>2</v>
      </c>
      <c r="D20" s="7" t="s">
        <v>1</v>
      </c>
      <c r="E20" s="7" t="s">
        <v>2</v>
      </c>
      <c r="F20" s="7"/>
      <c r="G20" s="8"/>
      <c r="H20" s="9">
        <f t="shared" si="0"/>
        <v>111000</v>
      </c>
      <c r="I20" s="7">
        <f t="shared" si="1"/>
        <v>1000</v>
      </c>
      <c r="J20" s="7">
        <f t="shared" si="1"/>
        <v>111000</v>
      </c>
      <c r="K20" s="7" t="str">
        <f t="shared" si="1"/>
        <v/>
      </c>
      <c r="L20" s="10" t="str">
        <f t="shared" si="1"/>
        <v/>
      </c>
      <c r="M20" s="36" t="str">
        <f t="shared" si="2"/>
        <v>1110001000111000</v>
      </c>
      <c r="N20" s="5" t="str">
        <f t="shared" si="3"/>
        <v>mcK</v>
      </c>
    </row>
    <row r="21" spans="1:14" x14ac:dyDescent="0.25">
      <c r="A21" s="12" t="s">
        <v>55</v>
      </c>
      <c r="B21" s="13" t="s">
        <v>22</v>
      </c>
      <c r="C21" s="6" t="s">
        <v>1</v>
      </c>
      <c r="D21" s="7" t="s">
        <v>2</v>
      </c>
      <c r="E21" s="7" t="s">
        <v>1</v>
      </c>
      <c r="F21" s="7" t="s">
        <v>1</v>
      </c>
      <c r="G21" s="8"/>
      <c r="H21" s="9">
        <f t="shared" si="0"/>
        <v>1000</v>
      </c>
      <c r="I21" s="7">
        <f t="shared" si="1"/>
        <v>111000</v>
      </c>
      <c r="J21" s="7">
        <f t="shared" si="1"/>
        <v>1000</v>
      </c>
      <c r="K21" s="7">
        <f t="shared" si="1"/>
        <v>1000</v>
      </c>
      <c r="L21" s="10" t="str">
        <f t="shared" si="1"/>
        <v/>
      </c>
      <c r="M21" s="36" t="str">
        <f t="shared" si="2"/>
        <v>100011100010001000</v>
      </c>
      <c r="N21" s="5" t="str">
        <f t="shared" si="3"/>
        <v>mcL</v>
      </c>
    </row>
    <row r="22" spans="1:14" x14ac:dyDescent="0.25">
      <c r="A22" s="12" t="s">
        <v>56</v>
      </c>
      <c r="B22" s="13" t="s">
        <v>23</v>
      </c>
      <c r="C22" s="6" t="s">
        <v>2</v>
      </c>
      <c r="D22" s="7" t="s">
        <v>2</v>
      </c>
      <c r="E22" s="7"/>
      <c r="F22" s="7"/>
      <c r="G22" s="8"/>
      <c r="H22" s="9">
        <f t="shared" si="0"/>
        <v>111000</v>
      </c>
      <c r="I22" s="7">
        <f t="shared" si="1"/>
        <v>111000</v>
      </c>
      <c r="J22" s="7" t="str">
        <f t="shared" si="1"/>
        <v/>
      </c>
      <c r="K22" s="7" t="str">
        <f t="shared" si="1"/>
        <v/>
      </c>
      <c r="L22" s="10" t="str">
        <f t="shared" si="1"/>
        <v/>
      </c>
      <c r="M22" s="36" t="str">
        <f t="shared" si="2"/>
        <v>111000111000</v>
      </c>
      <c r="N22" s="5" t="str">
        <f t="shared" si="3"/>
        <v>mcM</v>
      </c>
    </row>
    <row r="23" spans="1:14" x14ac:dyDescent="0.25">
      <c r="A23" s="12" t="s">
        <v>57</v>
      </c>
      <c r="B23" s="13" t="s">
        <v>24</v>
      </c>
      <c r="C23" s="6" t="s">
        <v>2</v>
      </c>
      <c r="D23" s="7" t="s">
        <v>1</v>
      </c>
      <c r="E23" s="7"/>
      <c r="F23" s="7"/>
      <c r="G23" s="8"/>
      <c r="H23" s="9">
        <f t="shared" si="0"/>
        <v>111000</v>
      </c>
      <c r="I23" s="7">
        <f t="shared" si="1"/>
        <v>1000</v>
      </c>
      <c r="J23" s="7" t="str">
        <f t="shared" si="1"/>
        <v/>
      </c>
      <c r="K23" s="7" t="str">
        <f t="shared" si="1"/>
        <v/>
      </c>
      <c r="L23" s="10" t="str">
        <f t="shared" si="1"/>
        <v/>
      </c>
      <c r="M23" s="36" t="str">
        <f t="shared" si="2"/>
        <v>1110001000</v>
      </c>
      <c r="N23" s="5" t="str">
        <f t="shared" si="3"/>
        <v>mcN</v>
      </c>
    </row>
    <row r="24" spans="1:14" x14ac:dyDescent="0.25">
      <c r="A24" s="12" t="s">
        <v>58</v>
      </c>
      <c r="B24" s="13" t="s">
        <v>25</v>
      </c>
      <c r="C24" s="6" t="s">
        <v>2</v>
      </c>
      <c r="D24" s="7" t="s">
        <v>2</v>
      </c>
      <c r="E24" s="7" t="s">
        <v>2</v>
      </c>
      <c r="F24" s="7"/>
      <c r="G24" s="8"/>
      <c r="H24" s="9">
        <f t="shared" si="0"/>
        <v>111000</v>
      </c>
      <c r="I24" s="7">
        <f t="shared" si="1"/>
        <v>111000</v>
      </c>
      <c r="J24" s="7">
        <f t="shared" si="1"/>
        <v>111000</v>
      </c>
      <c r="K24" s="7" t="str">
        <f t="shared" si="1"/>
        <v/>
      </c>
      <c r="L24" s="10" t="str">
        <f t="shared" si="1"/>
        <v/>
      </c>
      <c r="M24" s="36" t="str">
        <f t="shared" si="2"/>
        <v>111000111000111000</v>
      </c>
      <c r="N24" s="5" t="str">
        <f t="shared" si="3"/>
        <v>mcO</v>
      </c>
    </row>
    <row r="25" spans="1:14" x14ac:dyDescent="0.25">
      <c r="A25" s="12" t="s">
        <v>59</v>
      </c>
      <c r="B25" s="13" t="s">
        <v>26</v>
      </c>
      <c r="C25" s="6" t="s">
        <v>1</v>
      </c>
      <c r="D25" s="7" t="s">
        <v>2</v>
      </c>
      <c r="E25" s="7" t="s">
        <v>2</v>
      </c>
      <c r="F25" s="7" t="s">
        <v>1</v>
      </c>
      <c r="G25" s="8"/>
      <c r="H25" s="9">
        <f t="shared" si="0"/>
        <v>1000</v>
      </c>
      <c r="I25" s="7">
        <f t="shared" si="1"/>
        <v>111000</v>
      </c>
      <c r="J25" s="7">
        <f t="shared" si="1"/>
        <v>111000</v>
      </c>
      <c r="K25" s="7">
        <f t="shared" si="1"/>
        <v>1000</v>
      </c>
      <c r="L25" s="10" t="str">
        <f t="shared" si="1"/>
        <v/>
      </c>
      <c r="M25" s="36" t="str">
        <f t="shared" si="2"/>
        <v>10001110001110001000</v>
      </c>
      <c r="N25" s="5" t="str">
        <f t="shared" si="3"/>
        <v>mcP</v>
      </c>
    </row>
    <row r="26" spans="1:14" x14ac:dyDescent="0.25">
      <c r="A26" s="12" t="s">
        <v>60</v>
      </c>
      <c r="B26" s="13" t="s">
        <v>27</v>
      </c>
      <c r="C26" s="6" t="s">
        <v>2</v>
      </c>
      <c r="D26" s="7" t="s">
        <v>2</v>
      </c>
      <c r="E26" s="7" t="s">
        <v>1</v>
      </c>
      <c r="F26" s="7" t="s">
        <v>2</v>
      </c>
      <c r="G26" s="8"/>
      <c r="H26" s="9">
        <f t="shared" si="0"/>
        <v>111000</v>
      </c>
      <c r="I26" s="7">
        <f t="shared" ref="I26:I46" si="4">IF(D26="Dit",$B$3,IF(D26="Dah",$B$4,IF(NOT(ISBLANK(D26)),"","")))</f>
        <v>111000</v>
      </c>
      <c r="J26" s="7">
        <f t="shared" ref="J26:J46" si="5">IF(E26="Dit",$B$3,IF(E26="Dah",$B$4,IF(NOT(ISBLANK(E26)),"","")))</f>
        <v>1000</v>
      </c>
      <c r="K26" s="7">
        <f t="shared" ref="K26:K46" si="6">IF(F26="Dit",$B$3,IF(F26="Dah",$B$4,IF(NOT(ISBLANK(F26)),"","")))</f>
        <v>111000</v>
      </c>
      <c r="L26" s="10" t="str">
        <f t="shared" ref="L26:L46" si="7">IF(G26="Dit",$B$3,IF(G26="Dah",$B$4,IF(NOT(ISBLANK(G26)),"","")))</f>
        <v/>
      </c>
      <c r="M26" s="36" t="str">
        <f t="shared" si="2"/>
        <v>1110001110001000111000</v>
      </c>
      <c r="N26" s="5" t="str">
        <f t="shared" si="3"/>
        <v>mc Q</v>
      </c>
    </row>
    <row r="27" spans="1:14" x14ac:dyDescent="0.25">
      <c r="A27" s="12" t="s">
        <v>61</v>
      </c>
      <c r="B27" s="13" t="s">
        <v>28</v>
      </c>
      <c r="C27" s="6" t="s">
        <v>1</v>
      </c>
      <c r="D27" s="7" t="s">
        <v>2</v>
      </c>
      <c r="E27" s="7" t="s">
        <v>1</v>
      </c>
      <c r="F27" s="7"/>
      <c r="G27" s="8"/>
      <c r="H27" s="9">
        <f t="shared" si="0"/>
        <v>1000</v>
      </c>
      <c r="I27" s="7">
        <f t="shared" si="4"/>
        <v>111000</v>
      </c>
      <c r="J27" s="7">
        <f t="shared" si="5"/>
        <v>1000</v>
      </c>
      <c r="K27" s="7" t="str">
        <f t="shared" si="6"/>
        <v/>
      </c>
      <c r="L27" s="10" t="str">
        <f t="shared" si="7"/>
        <v/>
      </c>
      <c r="M27" s="36" t="str">
        <f t="shared" si="2"/>
        <v>10001110001000</v>
      </c>
      <c r="N27" s="5" t="str">
        <f t="shared" si="3"/>
        <v>mcR</v>
      </c>
    </row>
    <row r="28" spans="1:14" x14ac:dyDescent="0.25">
      <c r="A28" s="12" t="s">
        <v>62</v>
      </c>
      <c r="B28" s="13" t="s">
        <v>29</v>
      </c>
      <c r="C28" s="6" t="s">
        <v>1</v>
      </c>
      <c r="D28" s="7" t="s">
        <v>1</v>
      </c>
      <c r="E28" s="7" t="s">
        <v>1</v>
      </c>
      <c r="F28" s="7"/>
      <c r="G28" s="8"/>
      <c r="H28" s="9">
        <f t="shared" si="0"/>
        <v>1000</v>
      </c>
      <c r="I28" s="7">
        <f t="shared" si="4"/>
        <v>1000</v>
      </c>
      <c r="J28" s="7">
        <f t="shared" si="5"/>
        <v>1000</v>
      </c>
      <c r="K28" s="7" t="str">
        <f t="shared" si="6"/>
        <v/>
      </c>
      <c r="L28" s="10" t="str">
        <f t="shared" si="7"/>
        <v/>
      </c>
      <c r="M28" s="36" t="str">
        <f t="shared" si="2"/>
        <v>100010001000</v>
      </c>
      <c r="N28" s="5" t="str">
        <f t="shared" si="3"/>
        <v>mcS</v>
      </c>
    </row>
    <row r="29" spans="1:14" x14ac:dyDescent="0.25">
      <c r="A29" s="12" t="s">
        <v>63</v>
      </c>
      <c r="B29" s="13" t="s">
        <v>2</v>
      </c>
      <c r="C29" s="6" t="s">
        <v>2</v>
      </c>
      <c r="D29" s="7"/>
      <c r="E29" s="7"/>
      <c r="F29" s="7"/>
      <c r="G29" s="8"/>
      <c r="H29" s="9">
        <f t="shared" si="0"/>
        <v>111000</v>
      </c>
      <c r="I29" s="7" t="str">
        <f t="shared" si="4"/>
        <v/>
      </c>
      <c r="J29" s="7" t="str">
        <f t="shared" si="5"/>
        <v/>
      </c>
      <c r="K29" s="7" t="str">
        <f t="shared" si="6"/>
        <v/>
      </c>
      <c r="L29" s="10" t="str">
        <f t="shared" si="7"/>
        <v/>
      </c>
      <c r="M29" s="36" t="str">
        <f t="shared" si="2"/>
        <v>111000</v>
      </c>
      <c r="N29" s="5" t="str">
        <f t="shared" si="3"/>
        <v>mcT</v>
      </c>
    </row>
    <row r="30" spans="1:14" x14ac:dyDescent="0.25">
      <c r="A30" s="12" t="s">
        <v>64</v>
      </c>
      <c r="B30" s="13" t="s">
        <v>30</v>
      </c>
      <c r="C30" s="6" t="s">
        <v>1</v>
      </c>
      <c r="D30" s="7" t="s">
        <v>1</v>
      </c>
      <c r="E30" s="7" t="s">
        <v>2</v>
      </c>
      <c r="F30" s="7"/>
      <c r="G30" s="8"/>
      <c r="H30" s="9">
        <f t="shared" si="0"/>
        <v>1000</v>
      </c>
      <c r="I30" s="7">
        <f t="shared" si="4"/>
        <v>1000</v>
      </c>
      <c r="J30" s="7">
        <f t="shared" si="5"/>
        <v>111000</v>
      </c>
      <c r="K30" s="7" t="str">
        <f t="shared" si="6"/>
        <v/>
      </c>
      <c r="L30" s="10" t="str">
        <f t="shared" si="7"/>
        <v/>
      </c>
      <c r="M30" s="36" t="str">
        <f t="shared" si="2"/>
        <v>10001000111000</v>
      </c>
      <c r="N30" s="5" t="str">
        <f t="shared" si="3"/>
        <v>mcU</v>
      </c>
    </row>
    <row r="31" spans="1:14" x14ac:dyDescent="0.25">
      <c r="A31" s="12" t="s">
        <v>65</v>
      </c>
      <c r="B31" s="13" t="s">
        <v>31</v>
      </c>
      <c r="C31" s="6" t="s">
        <v>1</v>
      </c>
      <c r="D31" s="7" t="s">
        <v>1</v>
      </c>
      <c r="E31" s="7" t="s">
        <v>1</v>
      </c>
      <c r="F31" s="7" t="s">
        <v>2</v>
      </c>
      <c r="G31" s="8"/>
      <c r="H31" s="9">
        <f t="shared" si="0"/>
        <v>1000</v>
      </c>
      <c r="I31" s="7">
        <f t="shared" si="4"/>
        <v>1000</v>
      </c>
      <c r="J31" s="7">
        <f t="shared" si="5"/>
        <v>1000</v>
      </c>
      <c r="K31" s="7">
        <f t="shared" si="6"/>
        <v>111000</v>
      </c>
      <c r="L31" s="10" t="str">
        <f t="shared" si="7"/>
        <v/>
      </c>
      <c r="M31" s="36" t="str">
        <f t="shared" si="2"/>
        <v>100010001000111000</v>
      </c>
      <c r="N31" s="5" t="str">
        <f t="shared" si="3"/>
        <v>mcV</v>
      </c>
    </row>
    <row r="32" spans="1:14" x14ac:dyDescent="0.25">
      <c r="A32" s="12" t="s">
        <v>66</v>
      </c>
      <c r="B32" s="13" t="s">
        <v>32</v>
      </c>
      <c r="C32" s="6" t="s">
        <v>1</v>
      </c>
      <c r="D32" s="7" t="s">
        <v>2</v>
      </c>
      <c r="E32" s="7" t="s">
        <v>2</v>
      </c>
      <c r="F32" s="7"/>
      <c r="G32" s="8"/>
      <c r="H32" s="9">
        <f t="shared" si="0"/>
        <v>1000</v>
      </c>
      <c r="I32" s="7">
        <f t="shared" si="4"/>
        <v>111000</v>
      </c>
      <c r="J32" s="7">
        <f t="shared" si="5"/>
        <v>111000</v>
      </c>
      <c r="K32" s="7" t="str">
        <f t="shared" si="6"/>
        <v/>
      </c>
      <c r="L32" s="10" t="str">
        <f t="shared" si="7"/>
        <v/>
      </c>
      <c r="M32" s="36" t="str">
        <f t="shared" si="2"/>
        <v>1000111000111000</v>
      </c>
      <c r="N32" s="5" t="str">
        <f t="shared" si="3"/>
        <v>mcW</v>
      </c>
    </row>
    <row r="33" spans="1:14" x14ac:dyDescent="0.25">
      <c r="A33" s="12" t="s">
        <v>67</v>
      </c>
      <c r="B33" s="13" t="s">
        <v>33</v>
      </c>
      <c r="C33" s="6" t="s">
        <v>2</v>
      </c>
      <c r="D33" s="7" t="s">
        <v>1</v>
      </c>
      <c r="E33" s="7" t="s">
        <v>1</v>
      </c>
      <c r="F33" s="7" t="s">
        <v>2</v>
      </c>
      <c r="G33" s="8"/>
      <c r="H33" s="9">
        <f t="shared" si="0"/>
        <v>111000</v>
      </c>
      <c r="I33" s="7">
        <f t="shared" si="4"/>
        <v>1000</v>
      </c>
      <c r="J33" s="7">
        <f t="shared" si="5"/>
        <v>1000</v>
      </c>
      <c r="K33" s="7">
        <f t="shared" si="6"/>
        <v>111000</v>
      </c>
      <c r="L33" s="10" t="str">
        <f t="shared" si="7"/>
        <v/>
      </c>
      <c r="M33" s="36" t="str">
        <f t="shared" si="2"/>
        <v>11100010001000111000</v>
      </c>
      <c r="N33" s="5" t="str">
        <f t="shared" si="3"/>
        <v>mcX</v>
      </c>
    </row>
    <row r="34" spans="1:14" x14ac:dyDescent="0.25">
      <c r="A34" s="12" t="s">
        <v>68</v>
      </c>
      <c r="B34" s="13" t="s">
        <v>34</v>
      </c>
      <c r="C34" s="6" t="s">
        <v>2</v>
      </c>
      <c r="D34" s="7" t="s">
        <v>1</v>
      </c>
      <c r="E34" s="7" t="s">
        <v>2</v>
      </c>
      <c r="F34" s="7" t="s">
        <v>2</v>
      </c>
      <c r="G34" s="8"/>
      <c r="H34" s="9">
        <f t="shared" si="0"/>
        <v>111000</v>
      </c>
      <c r="I34" s="7">
        <f t="shared" si="4"/>
        <v>1000</v>
      </c>
      <c r="J34" s="7">
        <f t="shared" si="5"/>
        <v>111000</v>
      </c>
      <c r="K34" s="7">
        <f t="shared" si="6"/>
        <v>111000</v>
      </c>
      <c r="L34" s="10" t="str">
        <f t="shared" si="7"/>
        <v/>
      </c>
      <c r="M34" s="36" t="str">
        <f t="shared" si="2"/>
        <v>1110001000111000111000</v>
      </c>
      <c r="N34" s="5" t="str">
        <f t="shared" si="3"/>
        <v>mcY</v>
      </c>
    </row>
    <row r="35" spans="1:14" x14ac:dyDescent="0.25">
      <c r="A35" s="12" t="s">
        <v>69</v>
      </c>
      <c r="B35" s="13" t="s">
        <v>35</v>
      </c>
      <c r="C35" s="6" t="s">
        <v>2</v>
      </c>
      <c r="D35" s="7" t="s">
        <v>2</v>
      </c>
      <c r="E35" s="7" t="s">
        <v>1</v>
      </c>
      <c r="F35" s="7" t="s">
        <v>1</v>
      </c>
      <c r="G35" s="8"/>
      <c r="H35" s="9">
        <f t="shared" si="0"/>
        <v>111000</v>
      </c>
      <c r="I35" s="7">
        <f t="shared" si="4"/>
        <v>111000</v>
      </c>
      <c r="J35" s="7">
        <f t="shared" si="5"/>
        <v>1000</v>
      </c>
      <c r="K35" s="7">
        <f t="shared" si="6"/>
        <v>1000</v>
      </c>
      <c r="L35" s="10" t="str">
        <f t="shared" si="7"/>
        <v/>
      </c>
      <c r="M35" s="36" t="str">
        <f t="shared" si="2"/>
        <v>11100011100010001000</v>
      </c>
      <c r="N35" s="5" t="str">
        <f t="shared" si="3"/>
        <v>mcZ</v>
      </c>
    </row>
    <row r="36" spans="1:14" x14ac:dyDescent="0.25">
      <c r="A36" s="12">
        <v>1</v>
      </c>
      <c r="B36" s="13" t="s">
        <v>36</v>
      </c>
      <c r="C36" s="6" t="s">
        <v>1</v>
      </c>
      <c r="D36" s="7" t="s">
        <v>2</v>
      </c>
      <c r="E36" s="7" t="s">
        <v>2</v>
      </c>
      <c r="F36" s="7" t="s">
        <v>2</v>
      </c>
      <c r="G36" s="8" t="s">
        <v>2</v>
      </c>
      <c r="H36" s="9">
        <f t="shared" si="0"/>
        <v>1000</v>
      </c>
      <c r="I36" s="7">
        <f t="shared" si="4"/>
        <v>111000</v>
      </c>
      <c r="J36" s="7">
        <f t="shared" si="5"/>
        <v>111000</v>
      </c>
      <c r="K36" s="7">
        <f t="shared" si="6"/>
        <v>111000</v>
      </c>
      <c r="L36" s="10">
        <f t="shared" si="7"/>
        <v>111000</v>
      </c>
      <c r="M36" s="36" t="str">
        <f t="shared" si="2"/>
        <v>1000111000111000111000111000</v>
      </c>
      <c r="N36" s="5" t="str">
        <f t="shared" si="3"/>
        <v>mc1</v>
      </c>
    </row>
    <row r="37" spans="1:14" x14ac:dyDescent="0.25">
      <c r="A37" s="12">
        <v>2</v>
      </c>
      <c r="B37" s="13" t="s">
        <v>37</v>
      </c>
      <c r="C37" s="6" t="s">
        <v>1</v>
      </c>
      <c r="D37" s="7" t="s">
        <v>1</v>
      </c>
      <c r="E37" s="7" t="s">
        <v>2</v>
      </c>
      <c r="F37" s="7" t="s">
        <v>2</v>
      </c>
      <c r="G37" s="8" t="s">
        <v>2</v>
      </c>
      <c r="H37" s="9">
        <f t="shared" si="0"/>
        <v>1000</v>
      </c>
      <c r="I37" s="7">
        <f t="shared" si="4"/>
        <v>1000</v>
      </c>
      <c r="J37" s="7">
        <f t="shared" si="5"/>
        <v>111000</v>
      </c>
      <c r="K37" s="7">
        <f t="shared" si="6"/>
        <v>111000</v>
      </c>
      <c r="L37" s="10">
        <f t="shared" si="7"/>
        <v>111000</v>
      </c>
      <c r="M37" s="36" t="str">
        <f t="shared" si="2"/>
        <v>10001000111000111000111000</v>
      </c>
      <c r="N37" s="5" t="str">
        <f t="shared" si="3"/>
        <v>mc2</v>
      </c>
    </row>
    <row r="38" spans="1:14" x14ac:dyDescent="0.25">
      <c r="A38" s="12">
        <v>3</v>
      </c>
      <c r="B38" s="13" t="s">
        <v>38</v>
      </c>
      <c r="C38" s="6" t="s">
        <v>1</v>
      </c>
      <c r="D38" s="7" t="s">
        <v>1</v>
      </c>
      <c r="E38" s="7" t="s">
        <v>1</v>
      </c>
      <c r="F38" s="7" t="s">
        <v>2</v>
      </c>
      <c r="G38" s="8" t="s">
        <v>2</v>
      </c>
      <c r="H38" s="9">
        <f t="shared" si="0"/>
        <v>1000</v>
      </c>
      <c r="I38" s="7">
        <f t="shared" si="4"/>
        <v>1000</v>
      </c>
      <c r="J38" s="7">
        <f t="shared" si="5"/>
        <v>1000</v>
      </c>
      <c r="K38" s="7">
        <f t="shared" si="6"/>
        <v>111000</v>
      </c>
      <c r="L38" s="10">
        <f t="shared" si="7"/>
        <v>111000</v>
      </c>
      <c r="M38" s="36" t="str">
        <f t="shared" si="2"/>
        <v>100010001000111000111000</v>
      </c>
      <c r="N38" s="5" t="str">
        <f t="shared" si="3"/>
        <v>mc3</v>
      </c>
    </row>
    <row r="39" spans="1:14" x14ac:dyDescent="0.25">
      <c r="A39" s="12">
        <v>4</v>
      </c>
      <c r="B39" s="13" t="s">
        <v>39</v>
      </c>
      <c r="C39" s="6" t="s">
        <v>1</v>
      </c>
      <c r="D39" s="7" t="s">
        <v>1</v>
      </c>
      <c r="E39" s="7" t="s">
        <v>1</v>
      </c>
      <c r="F39" s="7" t="s">
        <v>1</v>
      </c>
      <c r="G39" s="8" t="s">
        <v>2</v>
      </c>
      <c r="H39" s="9">
        <f t="shared" si="0"/>
        <v>1000</v>
      </c>
      <c r="I39" s="7">
        <f t="shared" si="4"/>
        <v>1000</v>
      </c>
      <c r="J39" s="7">
        <f t="shared" si="5"/>
        <v>1000</v>
      </c>
      <c r="K39" s="7">
        <f t="shared" si="6"/>
        <v>1000</v>
      </c>
      <c r="L39" s="10">
        <f t="shared" si="7"/>
        <v>111000</v>
      </c>
      <c r="M39" s="36" t="str">
        <f t="shared" si="2"/>
        <v>1000100010001000111000</v>
      </c>
      <c r="N39" s="5" t="str">
        <f t="shared" si="3"/>
        <v>mc4</v>
      </c>
    </row>
    <row r="40" spans="1:14" x14ac:dyDescent="0.25">
      <c r="A40" s="12">
        <v>5</v>
      </c>
      <c r="B40" s="13" t="s">
        <v>40</v>
      </c>
      <c r="C40" s="6" t="s">
        <v>1</v>
      </c>
      <c r="D40" s="7" t="s">
        <v>1</v>
      </c>
      <c r="E40" s="7" t="s">
        <v>1</v>
      </c>
      <c r="F40" s="7" t="s">
        <v>1</v>
      </c>
      <c r="G40" s="8" t="s">
        <v>1</v>
      </c>
      <c r="H40" s="9">
        <f t="shared" si="0"/>
        <v>1000</v>
      </c>
      <c r="I40" s="7">
        <f t="shared" si="4"/>
        <v>1000</v>
      </c>
      <c r="J40" s="7">
        <f t="shared" si="5"/>
        <v>1000</v>
      </c>
      <c r="K40" s="7">
        <f t="shared" si="6"/>
        <v>1000</v>
      </c>
      <c r="L40" s="10">
        <f t="shared" si="7"/>
        <v>1000</v>
      </c>
      <c r="M40" s="36" t="str">
        <f t="shared" si="2"/>
        <v>10001000100010001000</v>
      </c>
      <c r="N40" s="5" t="str">
        <f t="shared" si="3"/>
        <v>mc5</v>
      </c>
    </row>
    <row r="41" spans="1:14" x14ac:dyDescent="0.25">
      <c r="A41" s="12">
        <v>6</v>
      </c>
      <c r="B41" s="13" t="s">
        <v>41</v>
      </c>
      <c r="C41" s="6" t="s">
        <v>2</v>
      </c>
      <c r="D41" s="7" t="s">
        <v>1</v>
      </c>
      <c r="E41" s="7" t="s">
        <v>1</v>
      </c>
      <c r="F41" s="7" t="s">
        <v>1</v>
      </c>
      <c r="G41" s="8" t="s">
        <v>1</v>
      </c>
      <c r="H41" s="9">
        <f t="shared" si="0"/>
        <v>111000</v>
      </c>
      <c r="I41" s="7">
        <f t="shared" si="4"/>
        <v>1000</v>
      </c>
      <c r="J41" s="7">
        <f t="shared" si="5"/>
        <v>1000</v>
      </c>
      <c r="K41" s="7">
        <f t="shared" si="6"/>
        <v>1000</v>
      </c>
      <c r="L41" s="10">
        <f t="shared" si="7"/>
        <v>1000</v>
      </c>
      <c r="M41" s="36" t="str">
        <f t="shared" si="2"/>
        <v>1110001000100010001000</v>
      </c>
      <c r="N41" s="5" t="str">
        <f t="shared" si="3"/>
        <v>mc6</v>
      </c>
    </row>
    <row r="42" spans="1:14" x14ac:dyDescent="0.25">
      <c r="A42" s="12">
        <v>7</v>
      </c>
      <c r="B42" s="13" t="s">
        <v>42</v>
      </c>
      <c r="C42" s="6" t="s">
        <v>2</v>
      </c>
      <c r="D42" s="7" t="s">
        <v>2</v>
      </c>
      <c r="E42" s="7" t="s">
        <v>1</v>
      </c>
      <c r="F42" s="7" t="s">
        <v>1</v>
      </c>
      <c r="G42" s="8" t="s">
        <v>1</v>
      </c>
      <c r="H42" s="9">
        <f t="shared" si="0"/>
        <v>111000</v>
      </c>
      <c r="I42" s="7">
        <f t="shared" si="4"/>
        <v>111000</v>
      </c>
      <c r="J42" s="7">
        <f t="shared" si="5"/>
        <v>1000</v>
      </c>
      <c r="K42" s="7">
        <f t="shared" si="6"/>
        <v>1000</v>
      </c>
      <c r="L42" s="10">
        <f t="shared" si="7"/>
        <v>1000</v>
      </c>
      <c r="M42" s="36" t="str">
        <f t="shared" si="2"/>
        <v>111000111000100010001000</v>
      </c>
      <c r="N42" s="5" t="str">
        <f t="shared" si="3"/>
        <v>mc7</v>
      </c>
    </row>
    <row r="43" spans="1:14" x14ac:dyDescent="0.25">
      <c r="A43" s="12">
        <v>8</v>
      </c>
      <c r="B43" s="13" t="s">
        <v>43</v>
      </c>
      <c r="C43" s="6" t="s">
        <v>2</v>
      </c>
      <c r="D43" s="7" t="s">
        <v>2</v>
      </c>
      <c r="E43" s="7" t="s">
        <v>2</v>
      </c>
      <c r="F43" s="7" t="s">
        <v>1</v>
      </c>
      <c r="G43" s="8" t="s">
        <v>1</v>
      </c>
      <c r="H43" s="9">
        <f t="shared" si="0"/>
        <v>111000</v>
      </c>
      <c r="I43" s="7">
        <f t="shared" si="4"/>
        <v>111000</v>
      </c>
      <c r="J43" s="7">
        <f t="shared" si="5"/>
        <v>111000</v>
      </c>
      <c r="K43" s="7">
        <f t="shared" si="6"/>
        <v>1000</v>
      </c>
      <c r="L43" s="10">
        <f t="shared" si="7"/>
        <v>1000</v>
      </c>
      <c r="M43" s="36" t="str">
        <f t="shared" si="2"/>
        <v>11100011100011100010001000</v>
      </c>
      <c r="N43" s="5" t="str">
        <f t="shared" si="3"/>
        <v>mc8</v>
      </c>
    </row>
    <row r="44" spans="1:14" x14ac:dyDescent="0.25">
      <c r="A44" s="12">
        <v>9</v>
      </c>
      <c r="B44" s="13" t="s">
        <v>44</v>
      </c>
      <c r="C44" s="6" t="s">
        <v>2</v>
      </c>
      <c r="D44" s="7" t="s">
        <v>2</v>
      </c>
      <c r="E44" s="7" t="s">
        <v>2</v>
      </c>
      <c r="F44" s="7" t="s">
        <v>2</v>
      </c>
      <c r="G44" s="8" t="s">
        <v>1</v>
      </c>
      <c r="H44" s="9">
        <f t="shared" si="0"/>
        <v>111000</v>
      </c>
      <c r="I44" s="7">
        <f t="shared" si="4"/>
        <v>111000</v>
      </c>
      <c r="J44" s="7">
        <f t="shared" si="5"/>
        <v>111000</v>
      </c>
      <c r="K44" s="7">
        <f t="shared" si="6"/>
        <v>111000</v>
      </c>
      <c r="L44" s="10">
        <f t="shared" si="7"/>
        <v>1000</v>
      </c>
      <c r="M44" s="36" t="str">
        <f t="shared" si="2"/>
        <v>1110001110001110001110001000</v>
      </c>
      <c r="N44" s="5" t="str">
        <f t="shared" si="3"/>
        <v>mc9</v>
      </c>
    </row>
    <row r="45" spans="1:14" x14ac:dyDescent="0.25">
      <c r="A45" s="12">
        <v>0</v>
      </c>
      <c r="B45" s="13" t="s">
        <v>45</v>
      </c>
      <c r="C45" s="6" t="s">
        <v>2</v>
      </c>
      <c r="D45" s="7" t="s">
        <v>2</v>
      </c>
      <c r="E45" s="7" t="s">
        <v>2</v>
      </c>
      <c r="F45" s="7" t="s">
        <v>2</v>
      </c>
      <c r="G45" s="8" t="s">
        <v>2</v>
      </c>
      <c r="H45" s="9">
        <f t="shared" si="0"/>
        <v>111000</v>
      </c>
      <c r="I45" s="7">
        <f t="shared" si="4"/>
        <v>111000</v>
      </c>
      <c r="J45" s="7">
        <f t="shared" si="5"/>
        <v>111000</v>
      </c>
      <c r="K45" s="7">
        <f t="shared" si="6"/>
        <v>111000</v>
      </c>
      <c r="L45" s="10">
        <f t="shared" si="7"/>
        <v>111000</v>
      </c>
      <c r="M45" s="36" t="str">
        <f t="shared" si="2"/>
        <v>111000111000111000111000111000</v>
      </c>
      <c r="N45" s="5" t="str">
        <f t="shared" si="3"/>
        <v>mc0</v>
      </c>
    </row>
    <row r="46" spans="1:14" ht="15.75" thickBot="1" x14ac:dyDescent="0.3">
      <c r="A46" s="14" t="s">
        <v>75</v>
      </c>
      <c r="B46" s="33" t="s">
        <v>4</v>
      </c>
      <c r="C46" s="11" t="s">
        <v>4</v>
      </c>
      <c r="D46" s="24" t="s">
        <v>76</v>
      </c>
      <c r="E46" s="24" t="s">
        <v>76</v>
      </c>
      <c r="F46" s="24" t="s">
        <v>76</v>
      </c>
      <c r="G46" s="29" t="s">
        <v>76</v>
      </c>
      <c r="H46" s="32" t="str">
        <f>B5</f>
        <v>0000</v>
      </c>
      <c r="I46" s="24" t="str">
        <f t="shared" si="4"/>
        <v/>
      </c>
      <c r="J46" s="24" t="str">
        <f t="shared" si="5"/>
        <v/>
      </c>
      <c r="K46" s="24" t="str">
        <f t="shared" si="6"/>
        <v/>
      </c>
      <c r="L46" s="31" t="str">
        <f t="shared" si="7"/>
        <v/>
      </c>
      <c r="M46" s="37" t="str">
        <f t="shared" si="2"/>
        <v>0000</v>
      </c>
      <c r="N46" s="39" t="str">
        <f t="shared" si="3"/>
        <v>mcSpace</v>
      </c>
    </row>
  </sheetData>
  <mergeCells count="7">
    <mergeCell ref="A1:J1"/>
    <mergeCell ref="C9:G9"/>
    <mergeCell ref="H9:L9"/>
    <mergeCell ref="C2:J2"/>
    <mergeCell ref="C3:J3"/>
    <mergeCell ref="C4:J4"/>
    <mergeCell ref="C5:J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1332-DA91-4574-851A-7D6DCE7BBC83}">
  <dimension ref="B4:K41"/>
  <sheetViews>
    <sheetView topLeftCell="E19" workbookViewId="0">
      <selection activeCell="H5" sqref="H5:H41"/>
    </sheetView>
  </sheetViews>
  <sheetFormatPr defaultRowHeight="15" x14ac:dyDescent="0.25"/>
  <cols>
    <col min="2" max="2" width="9.42578125" bestFit="1" customWidth="1"/>
    <col min="3" max="3" width="20.140625" bestFit="1" customWidth="1"/>
    <col min="4" max="4" width="31.7109375" bestFit="1" customWidth="1"/>
    <col min="5" max="5" width="79.7109375" bestFit="1" customWidth="1"/>
    <col min="6" max="6" width="1.140625" customWidth="1"/>
    <col min="7" max="7" width="22.140625" bestFit="1" customWidth="1"/>
    <col min="8" max="8" width="31.7109375" bestFit="1" customWidth="1"/>
    <col min="9" max="9" width="40.85546875" bestFit="1" customWidth="1"/>
    <col min="10" max="10" width="1.5703125" customWidth="1"/>
    <col min="11" max="11" width="124.28515625" bestFit="1" customWidth="1"/>
  </cols>
  <sheetData>
    <row r="4" spans="2:11" x14ac:dyDescent="0.25">
      <c r="B4" t="s">
        <v>9</v>
      </c>
      <c r="C4" t="s">
        <v>11</v>
      </c>
      <c r="D4" t="s">
        <v>70</v>
      </c>
      <c r="E4" t="s">
        <v>151</v>
      </c>
      <c r="G4" t="s">
        <v>77</v>
      </c>
      <c r="H4" t="s">
        <v>70</v>
      </c>
      <c r="I4" t="s">
        <v>152</v>
      </c>
      <c r="K4" t="s">
        <v>153</v>
      </c>
    </row>
    <row r="5" spans="2:11" x14ac:dyDescent="0.25">
      <c r="B5" t="s">
        <v>6</v>
      </c>
      <c r="C5" t="s">
        <v>12</v>
      </c>
      <c r="D5" t="s">
        <v>79</v>
      </c>
      <c r="E5" t="str">
        <f>_xlfn.CONCAT("// Character - ", B5, " Morse - ", C5, " Binary - ",D5, "          ")</f>
        <v xml:space="preserve">// Character - A Morse - Dit Dah Binary - 1000111000          </v>
      </c>
      <c r="G5" t="s">
        <v>80</v>
      </c>
      <c r="H5" t="s">
        <v>79</v>
      </c>
      <c r="I5" t="str">
        <f>_xlfn.CONCAT("String ", G5, " = ", CHAR(34), H5, CHAR(34), ";")</f>
        <v>String mcA = "1000111000";</v>
      </c>
      <c r="K5" t="str">
        <f>_xlfn.CONCAT(" ", E5, I5)</f>
        <v xml:space="preserve"> // Character - A Morse - Dit Dah Binary - 1000111000          String mcA = "1000111000";</v>
      </c>
    </row>
    <row r="6" spans="2:11" x14ac:dyDescent="0.25">
      <c r="B6" t="s">
        <v>8</v>
      </c>
      <c r="C6" t="s">
        <v>13</v>
      </c>
      <c r="D6" t="s">
        <v>81</v>
      </c>
      <c r="E6" t="str">
        <f t="shared" ref="E6:E41" si="0">_xlfn.CONCAT("// Character - ", B6, " Morse - ", C6, " Binary - ",D6, "          ")</f>
        <v xml:space="preserve">// Character - B Morse - Dah Dit Dit Dit Binary - 111000100010001000          </v>
      </c>
      <c r="G6" t="s">
        <v>82</v>
      </c>
      <c r="H6" t="s">
        <v>81</v>
      </c>
      <c r="I6" t="str">
        <f t="shared" ref="I6:I41" si="1">_xlfn.CONCAT("String ", G6, " = ", CHAR(34), H6, CHAR(34), ";")</f>
        <v>String mcB = "111000100010001000";</v>
      </c>
      <c r="K6" t="str">
        <f t="shared" ref="K6:K41" si="2">_xlfn.CONCAT(" ", E6, I6)</f>
        <v xml:space="preserve"> // Character - B Morse - Dah Dit Dit Dit Binary - 111000100010001000          String mcB = "111000100010001000";</v>
      </c>
    </row>
    <row r="7" spans="2:11" x14ac:dyDescent="0.25">
      <c r="B7" t="s">
        <v>46</v>
      </c>
      <c r="C7" t="s">
        <v>14</v>
      </c>
      <c r="D7" t="s">
        <v>83</v>
      </c>
      <c r="E7" t="str">
        <f t="shared" si="0"/>
        <v xml:space="preserve">// Character - C Morse - Dah Dit Dah Dit Binary - 11100010001110001000          </v>
      </c>
      <c r="G7" t="s">
        <v>84</v>
      </c>
      <c r="H7" t="s">
        <v>83</v>
      </c>
      <c r="I7" t="str">
        <f t="shared" si="1"/>
        <v>String mcC = "11100010001110001000";</v>
      </c>
      <c r="K7" t="str">
        <f t="shared" si="2"/>
        <v xml:space="preserve"> // Character - C Morse - Dah Dit Dah Dit Binary - 11100010001110001000          String mcC = "11100010001110001000";</v>
      </c>
    </row>
    <row r="8" spans="2:11" x14ac:dyDescent="0.25">
      <c r="B8" t="s">
        <v>47</v>
      </c>
      <c r="C8" t="s">
        <v>15</v>
      </c>
      <c r="D8" t="s">
        <v>85</v>
      </c>
      <c r="E8" t="str">
        <f t="shared" si="0"/>
        <v xml:space="preserve">// Character - D Morse - Dah Dit Dit Binary - 11100010001000          </v>
      </c>
      <c r="G8" t="s">
        <v>86</v>
      </c>
      <c r="H8" t="s">
        <v>85</v>
      </c>
      <c r="I8" t="str">
        <f t="shared" si="1"/>
        <v>String mcD = "11100010001000";</v>
      </c>
      <c r="K8" t="str">
        <f t="shared" si="2"/>
        <v xml:space="preserve"> // Character - D Morse - Dah Dit Dit Binary - 11100010001000          String mcD = "11100010001000";</v>
      </c>
    </row>
    <row r="9" spans="2:11" x14ac:dyDescent="0.25">
      <c r="B9" t="s">
        <v>48</v>
      </c>
      <c r="C9" t="s">
        <v>1</v>
      </c>
      <c r="D9" t="s">
        <v>87</v>
      </c>
      <c r="E9" t="str">
        <f t="shared" si="0"/>
        <v xml:space="preserve">// Character - E Morse - Dit Binary - 1000          </v>
      </c>
      <c r="G9" t="s">
        <v>88</v>
      </c>
      <c r="H9" t="s">
        <v>87</v>
      </c>
      <c r="I9" t="str">
        <f t="shared" si="1"/>
        <v>String mcE = "1000";</v>
      </c>
      <c r="K9" t="str">
        <f t="shared" si="2"/>
        <v xml:space="preserve"> // Character - E Morse - Dit Binary - 1000          String mcE = "1000";</v>
      </c>
    </row>
    <row r="10" spans="2:11" x14ac:dyDescent="0.25">
      <c r="B10" t="s">
        <v>50</v>
      </c>
      <c r="C10" t="s">
        <v>16</v>
      </c>
      <c r="D10" t="s">
        <v>89</v>
      </c>
      <c r="E10" t="str">
        <f t="shared" si="0"/>
        <v xml:space="preserve">// Character - F Morse - Dit Dit Dah Dit Binary - 100010001110001000          </v>
      </c>
      <c r="G10" t="s">
        <v>90</v>
      </c>
      <c r="H10" t="s">
        <v>89</v>
      </c>
      <c r="I10" t="str">
        <f t="shared" si="1"/>
        <v>String mcF = "100010001110001000";</v>
      </c>
      <c r="K10" t="str">
        <f t="shared" si="2"/>
        <v xml:space="preserve"> // Character - F Morse - Dit Dit Dah Dit Binary - 100010001110001000          String mcF = "100010001110001000";</v>
      </c>
    </row>
    <row r="11" spans="2:11" x14ac:dyDescent="0.25">
      <c r="B11" t="s">
        <v>49</v>
      </c>
      <c r="C11" t="s">
        <v>17</v>
      </c>
      <c r="D11" t="s">
        <v>91</v>
      </c>
      <c r="E11" t="str">
        <f t="shared" si="0"/>
        <v xml:space="preserve">// Character - G Morse - Dah Dah Dit Binary - 1110001110001000          </v>
      </c>
      <c r="G11" t="s">
        <v>92</v>
      </c>
      <c r="H11" t="s">
        <v>91</v>
      </c>
      <c r="I11" t="str">
        <f t="shared" si="1"/>
        <v>String mcG = "1110001110001000";</v>
      </c>
      <c r="K11" t="str">
        <f t="shared" si="2"/>
        <v xml:space="preserve"> // Character - G Morse - Dah Dah Dit Binary - 1110001110001000          String mcG = "1110001110001000";</v>
      </c>
    </row>
    <row r="12" spans="2:11" x14ac:dyDescent="0.25">
      <c r="B12" t="s">
        <v>51</v>
      </c>
      <c r="C12" t="s">
        <v>18</v>
      </c>
      <c r="D12" t="s">
        <v>93</v>
      </c>
      <c r="E12" t="str">
        <f t="shared" si="0"/>
        <v xml:space="preserve">// Character - H Morse - Dit Dit Dit Dit Binary - 1000100010001000          </v>
      </c>
      <c r="G12" t="s">
        <v>94</v>
      </c>
      <c r="H12" t="s">
        <v>93</v>
      </c>
      <c r="I12" t="str">
        <f t="shared" si="1"/>
        <v>String mcH = "1000100010001000";</v>
      </c>
      <c r="K12" t="str">
        <f t="shared" si="2"/>
        <v xml:space="preserve"> // Character - H Morse - Dit Dit Dit Dit Binary - 1000100010001000          String mcH = "1000100010001000";</v>
      </c>
    </row>
    <row r="13" spans="2:11" x14ac:dyDescent="0.25">
      <c r="B13" t="s">
        <v>52</v>
      </c>
      <c r="C13" t="s">
        <v>19</v>
      </c>
      <c r="D13" t="s">
        <v>95</v>
      </c>
      <c r="E13" t="str">
        <f t="shared" si="0"/>
        <v xml:space="preserve">// Character - I Morse - Dit Dit Binary - 10001000          </v>
      </c>
      <c r="G13" t="s">
        <v>96</v>
      </c>
      <c r="H13" t="s">
        <v>95</v>
      </c>
      <c r="I13" t="str">
        <f t="shared" si="1"/>
        <v>String mcI = "10001000";</v>
      </c>
      <c r="K13" t="str">
        <f t="shared" si="2"/>
        <v xml:space="preserve"> // Character - I Morse - Dit Dit Binary - 10001000          String mcI = "10001000";</v>
      </c>
    </row>
    <row r="14" spans="2:11" x14ac:dyDescent="0.25">
      <c r="B14" t="s">
        <v>53</v>
      </c>
      <c r="C14" t="s">
        <v>20</v>
      </c>
      <c r="D14" t="s">
        <v>97</v>
      </c>
      <c r="E14" t="str">
        <f t="shared" si="0"/>
        <v xml:space="preserve">// Character - J Morse - Dit Dah Dah Dah Binary - 1000111000111000111000          </v>
      </c>
      <c r="G14" t="s">
        <v>98</v>
      </c>
      <c r="H14" t="s">
        <v>97</v>
      </c>
      <c r="I14" t="str">
        <f t="shared" si="1"/>
        <v>String mcJ = "1000111000111000111000";</v>
      </c>
      <c r="K14" t="str">
        <f t="shared" si="2"/>
        <v xml:space="preserve"> // Character - J Morse - Dit Dah Dah Dah Binary - 1000111000111000111000          String mcJ = "1000111000111000111000";</v>
      </c>
    </row>
    <row r="15" spans="2:11" x14ac:dyDescent="0.25">
      <c r="B15" t="s">
        <v>54</v>
      </c>
      <c r="C15" t="s">
        <v>21</v>
      </c>
      <c r="D15" t="s">
        <v>99</v>
      </c>
      <c r="E15" t="str">
        <f t="shared" si="0"/>
        <v xml:space="preserve">// Character - K Morse - Dah Dit Dah Binary - 1110001000111000          </v>
      </c>
      <c r="G15" t="s">
        <v>100</v>
      </c>
      <c r="H15" t="s">
        <v>99</v>
      </c>
      <c r="I15" t="str">
        <f t="shared" si="1"/>
        <v>String mcK = "1110001000111000";</v>
      </c>
      <c r="K15" t="str">
        <f t="shared" si="2"/>
        <v xml:space="preserve"> // Character - K Morse - Dah Dit Dah Binary - 1110001000111000          String mcK = "1110001000111000";</v>
      </c>
    </row>
    <row r="16" spans="2:11" x14ac:dyDescent="0.25">
      <c r="B16" t="s">
        <v>55</v>
      </c>
      <c r="C16" t="s">
        <v>22</v>
      </c>
      <c r="D16" t="s">
        <v>101</v>
      </c>
      <c r="E16" t="str">
        <f t="shared" si="0"/>
        <v xml:space="preserve">// Character - L Morse - Dit Dah Dit Dit Binary - 100011100010001000          </v>
      </c>
      <c r="G16" t="s">
        <v>102</v>
      </c>
      <c r="H16" t="s">
        <v>101</v>
      </c>
      <c r="I16" t="str">
        <f t="shared" si="1"/>
        <v>String mcL = "100011100010001000";</v>
      </c>
      <c r="K16" t="str">
        <f t="shared" si="2"/>
        <v xml:space="preserve"> // Character - L Morse - Dit Dah Dit Dit Binary - 100011100010001000          String mcL = "100011100010001000";</v>
      </c>
    </row>
    <row r="17" spans="2:11" x14ac:dyDescent="0.25">
      <c r="B17" t="s">
        <v>56</v>
      </c>
      <c r="C17" t="s">
        <v>23</v>
      </c>
      <c r="D17" t="s">
        <v>103</v>
      </c>
      <c r="E17" t="str">
        <f t="shared" si="0"/>
        <v xml:space="preserve">// Character - M Morse - Dah Dah Binary - 111000111000          </v>
      </c>
      <c r="G17" t="s">
        <v>104</v>
      </c>
      <c r="H17" t="s">
        <v>103</v>
      </c>
      <c r="I17" t="str">
        <f t="shared" si="1"/>
        <v>String mcM = "111000111000";</v>
      </c>
      <c r="K17" t="str">
        <f t="shared" si="2"/>
        <v xml:space="preserve"> // Character - M Morse - Dah Dah Binary - 111000111000          String mcM = "111000111000";</v>
      </c>
    </row>
    <row r="18" spans="2:11" x14ac:dyDescent="0.25">
      <c r="B18" t="s">
        <v>57</v>
      </c>
      <c r="C18" t="s">
        <v>24</v>
      </c>
      <c r="D18" t="s">
        <v>105</v>
      </c>
      <c r="E18" t="str">
        <f t="shared" si="0"/>
        <v xml:space="preserve">// Character - N Morse - Dah Dit Binary - 1110001000          </v>
      </c>
      <c r="G18" t="s">
        <v>106</v>
      </c>
      <c r="H18" t="s">
        <v>105</v>
      </c>
      <c r="I18" t="str">
        <f t="shared" si="1"/>
        <v>String mcN = "1110001000";</v>
      </c>
      <c r="K18" t="str">
        <f t="shared" si="2"/>
        <v xml:space="preserve"> // Character - N Morse - Dah Dit Binary - 1110001000          String mcN = "1110001000";</v>
      </c>
    </row>
    <row r="19" spans="2:11" x14ac:dyDescent="0.25">
      <c r="B19" t="s">
        <v>58</v>
      </c>
      <c r="C19" t="s">
        <v>25</v>
      </c>
      <c r="D19" t="s">
        <v>107</v>
      </c>
      <c r="E19" t="str">
        <f t="shared" si="0"/>
        <v xml:space="preserve">// Character - O Morse - Dah Dah Dah Binary - 111000111000111000          </v>
      </c>
      <c r="G19" t="s">
        <v>108</v>
      </c>
      <c r="H19" t="s">
        <v>107</v>
      </c>
      <c r="I19" t="str">
        <f t="shared" si="1"/>
        <v>String mcO = "111000111000111000";</v>
      </c>
      <c r="K19" t="str">
        <f t="shared" si="2"/>
        <v xml:space="preserve"> // Character - O Morse - Dah Dah Dah Binary - 111000111000111000          String mcO = "111000111000111000";</v>
      </c>
    </row>
    <row r="20" spans="2:11" x14ac:dyDescent="0.25">
      <c r="B20" t="s">
        <v>59</v>
      </c>
      <c r="C20" t="s">
        <v>26</v>
      </c>
      <c r="D20" t="s">
        <v>109</v>
      </c>
      <c r="E20" t="str">
        <f t="shared" si="0"/>
        <v xml:space="preserve">// Character - P Morse - Dit Dah Dah Dit Binary - 10001110001110001000          </v>
      </c>
      <c r="G20" t="s">
        <v>110</v>
      </c>
      <c r="H20" t="s">
        <v>109</v>
      </c>
      <c r="I20" t="str">
        <f t="shared" si="1"/>
        <v>String mcP = "10001110001110001000";</v>
      </c>
      <c r="K20" t="str">
        <f t="shared" si="2"/>
        <v xml:space="preserve"> // Character - P Morse - Dit Dah Dah Dit Binary - 10001110001110001000          String mcP = "10001110001110001000";</v>
      </c>
    </row>
    <row r="21" spans="2:11" x14ac:dyDescent="0.25">
      <c r="B21" t="s">
        <v>60</v>
      </c>
      <c r="C21" t="s">
        <v>27</v>
      </c>
      <c r="D21" t="s">
        <v>111</v>
      </c>
      <c r="E21" t="str">
        <f t="shared" si="0"/>
        <v xml:space="preserve">// Character -  Q Morse - Dah Dah Dit Dah Binary - 1110001110001000111000          </v>
      </c>
      <c r="G21" t="s">
        <v>112</v>
      </c>
      <c r="H21" t="s">
        <v>111</v>
      </c>
      <c r="I21" t="str">
        <f t="shared" si="1"/>
        <v>String mc Q = "1110001110001000111000";</v>
      </c>
      <c r="K21" t="str">
        <f t="shared" si="2"/>
        <v xml:space="preserve"> // Character -  Q Morse - Dah Dah Dit Dah Binary - 1110001110001000111000          String mc Q = "1110001110001000111000";</v>
      </c>
    </row>
    <row r="22" spans="2:11" x14ac:dyDescent="0.25">
      <c r="B22" t="s">
        <v>61</v>
      </c>
      <c r="C22" t="s">
        <v>28</v>
      </c>
      <c r="D22" t="s">
        <v>113</v>
      </c>
      <c r="E22" t="str">
        <f t="shared" si="0"/>
        <v xml:space="preserve">// Character - R Morse - Dit Dah Dit Binary - 10001110001000          </v>
      </c>
      <c r="G22" t="s">
        <v>114</v>
      </c>
      <c r="H22" t="s">
        <v>113</v>
      </c>
      <c r="I22" t="str">
        <f t="shared" si="1"/>
        <v>String mcR = "10001110001000";</v>
      </c>
      <c r="K22" t="str">
        <f t="shared" si="2"/>
        <v xml:space="preserve"> // Character - R Morse - Dit Dah Dit Binary - 10001110001000          String mcR = "10001110001000";</v>
      </c>
    </row>
    <row r="23" spans="2:11" x14ac:dyDescent="0.25">
      <c r="B23" t="s">
        <v>62</v>
      </c>
      <c r="C23" t="s">
        <v>29</v>
      </c>
      <c r="D23" t="s">
        <v>115</v>
      </c>
      <c r="E23" t="str">
        <f t="shared" si="0"/>
        <v xml:space="preserve">// Character - S Morse - Dit Dit Dit Binary - 100010001000          </v>
      </c>
      <c r="G23" t="s">
        <v>116</v>
      </c>
      <c r="H23" t="s">
        <v>115</v>
      </c>
      <c r="I23" t="str">
        <f t="shared" si="1"/>
        <v>String mcS = "100010001000";</v>
      </c>
      <c r="K23" t="str">
        <f t="shared" si="2"/>
        <v xml:space="preserve"> // Character - S Morse - Dit Dit Dit Binary - 100010001000          String mcS = "100010001000";</v>
      </c>
    </row>
    <row r="24" spans="2:11" x14ac:dyDescent="0.25">
      <c r="B24" t="s">
        <v>63</v>
      </c>
      <c r="C24" t="s">
        <v>2</v>
      </c>
      <c r="D24" t="s">
        <v>117</v>
      </c>
      <c r="E24" t="str">
        <f t="shared" si="0"/>
        <v xml:space="preserve">// Character - T Morse - Dah Binary - 111000          </v>
      </c>
      <c r="G24" t="s">
        <v>118</v>
      </c>
      <c r="H24" t="s">
        <v>117</v>
      </c>
      <c r="I24" t="str">
        <f t="shared" si="1"/>
        <v>String mcT = "111000";</v>
      </c>
      <c r="K24" t="str">
        <f t="shared" si="2"/>
        <v xml:space="preserve"> // Character - T Morse - Dah Binary - 111000          String mcT = "111000";</v>
      </c>
    </row>
    <row r="25" spans="2:11" x14ac:dyDescent="0.25">
      <c r="B25" t="s">
        <v>64</v>
      </c>
      <c r="C25" t="s">
        <v>30</v>
      </c>
      <c r="D25" t="s">
        <v>119</v>
      </c>
      <c r="E25" t="str">
        <f t="shared" si="0"/>
        <v xml:space="preserve">// Character - U Morse - Dit Dit Dah Binary - 10001000111000          </v>
      </c>
      <c r="G25" t="s">
        <v>120</v>
      </c>
      <c r="H25" t="s">
        <v>119</v>
      </c>
      <c r="I25" t="str">
        <f t="shared" si="1"/>
        <v>String mcU = "10001000111000";</v>
      </c>
      <c r="K25" t="str">
        <f t="shared" si="2"/>
        <v xml:space="preserve"> // Character - U Morse - Dit Dit Dah Binary - 10001000111000          String mcU = "10001000111000";</v>
      </c>
    </row>
    <row r="26" spans="2:11" x14ac:dyDescent="0.25">
      <c r="B26" t="s">
        <v>65</v>
      </c>
      <c r="C26" t="s">
        <v>31</v>
      </c>
      <c r="D26" t="s">
        <v>121</v>
      </c>
      <c r="E26" t="str">
        <f t="shared" si="0"/>
        <v xml:space="preserve">// Character - V Morse - Dit Dit Dit Dah Binary - 100010001000111000          </v>
      </c>
      <c r="G26" t="s">
        <v>122</v>
      </c>
      <c r="H26" t="s">
        <v>121</v>
      </c>
      <c r="I26" t="str">
        <f t="shared" si="1"/>
        <v>String mcV = "100010001000111000";</v>
      </c>
      <c r="K26" t="str">
        <f t="shared" si="2"/>
        <v xml:space="preserve"> // Character - V Morse - Dit Dit Dit Dah Binary - 100010001000111000          String mcV = "100010001000111000";</v>
      </c>
    </row>
    <row r="27" spans="2:11" x14ac:dyDescent="0.25">
      <c r="B27" t="s">
        <v>66</v>
      </c>
      <c r="C27" t="s">
        <v>32</v>
      </c>
      <c r="D27" t="s">
        <v>123</v>
      </c>
      <c r="E27" t="str">
        <f t="shared" si="0"/>
        <v xml:space="preserve">// Character - W Morse - Dit Dah Dah Binary - 1000111000111000          </v>
      </c>
      <c r="G27" t="s">
        <v>124</v>
      </c>
      <c r="H27" t="s">
        <v>123</v>
      </c>
      <c r="I27" t="str">
        <f t="shared" si="1"/>
        <v>String mcW = "1000111000111000";</v>
      </c>
      <c r="K27" t="str">
        <f t="shared" si="2"/>
        <v xml:space="preserve"> // Character - W Morse - Dit Dah Dah Binary - 1000111000111000          String mcW = "1000111000111000";</v>
      </c>
    </row>
    <row r="28" spans="2:11" x14ac:dyDescent="0.25">
      <c r="B28" t="s">
        <v>67</v>
      </c>
      <c r="C28" t="s">
        <v>33</v>
      </c>
      <c r="D28" t="s">
        <v>125</v>
      </c>
      <c r="E28" t="str">
        <f t="shared" si="0"/>
        <v xml:space="preserve">// Character - X Morse - Dah Dit Dit Dah Binary - 11100010001000111000          </v>
      </c>
      <c r="G28" t="s">
        <v>126</v>
      </c>
      <c r="H28" t="s">
        <v>125</v>
      </c>
      <c r="I28" t="str">
        <f t="shared" si="1"/>
        <v>String mcX = "11100010001000111000";</v>
      </c>
      <c r="K28" t="str">
        <f t="shared" si="2"/>
        <v xml:space="preserve"> // Character - X Morse - Dah Dit Dit Dah Binary - 11100010001000111000          String mcX = "11100010001000111000";</v>
      </c>
    </row>
    <row r="29" spans="2:11" x14ac:dyDescent="0.25">
      <c r="B29" t="s">
        <v>68</v>
      </c>
      <c r="C29" t="s">
        <v>34</v>
      </c>
      <c r="D29" t="s">
        <v>127</v>
      </c>
      <c r="E29" t="str">
        <f t="shared" si="0"/>
        <v xml:space="preserve">// Character - Y Morse - Dah Dit Dah Dah Binary - 1110001000111000111000          </v>
      </c>
      <c r="G29" t="s">
        <v>128</v>
      </c>
      <c r="H29" t="s">
        <v>127</v>
      </c>
      <c r="I29" t="str">
        <f t="shared" si="1"/>
        <v>String mcY = "1110001000111000111000";</v>
      </c>
      <c r="K29" t="str">
        <f t="shared" si="2"/>
        <v xml:space="preserve"> // Character - Y Morse - Dah Dit Dah Dah Binary - 1110001000111000111000          String mcY = "1110001000111000111000";</v>
      </c>
    </row>
    <row r="30" spans="2:11" x14ac:dyDescent="0.25">
      <c r="B30" t="s">
        <v>69</v>
      </c>
      <c r="C30" t="s">
        <v>35</v>
      </c>
      <c r="D30" t="s">
        <v>129</v>
      </c>
      <c r="E30" t="str">
        <f t="shared" si="0"/>
        <v xml:space="preserve">// Character - Z Morse - Dah Dah Dit Dit Binary - 11100011100010001000          </v>
      </c>
      <c r="G30" t="s">
        <v>130</v>
      </c>
      <c r="H30" t="s">
        <v>129</v>
      </c>
      <c r="I30" t="str">
        <f t="shared" si="1"/>
        <v>String mcZ = "11100011100010001000";</v>
      </c>
      <c r="K30" t="str">
        <f t="shared" si="2"/>
        <v xml:space="preserve"> // Character - Z Morse - Dah Dah Dit Dit Binary - 11100011100010001000          String mcZ = "11100011100010001000";</v>
      </c>
    </row>
    <row r="31" spans="2:11" x14ac:dyDescent="0.25">
      <c r="B31">
        <v>1</v>
      </c>
      <c r="C31" t="s">
        <v>36</v>
      </c>
      <c r="D31" t="s">
        <v>131</v>
      </c>
      <c r="E31" t="str">
        <f t="shared" si="0"/>
        <v xml:space="preserve">// Character - 1 Morse - Dit Dah Dah Dah Dah Binary - 1000111000111000111000111000          </v>
      </c>
      <c r="G31" t="s">
        <v>132</v>
      </c>
      <c r="H31" t="s">
        <v>131</v>
      </c>
      <c r="I31" t="str">
        <f t="shared" si="1"/>
        <v>String mc1 = "1000111000111000111000111000";</v>
      </c>
      <c r="K31" t="str">
        <f t="shared" si="2"/>
        <v xml:space="preserve"> // Character - 1 Morse - Dit Dah Dah Dah Dah Binary - 1000111000111000111000111000          String mc1 = "1000111000111000111000111000";</v>
      </c>
    </row>
    <row r="32" spans="2:11" x14ac:dyDescent="0.25">
      <c r="B32">
        <v>2</v>
      </c>
      <c r="C32" t="s">
        <v>37</v>
      </c>
      <c r="D32" t="s">
        <v>133</v>
      </c>
      <c r="E32" t="str">
        <f t="shared" si="0"/>
        <v xml:space="preserve">// Character - 2 Morse - Dit Dit Dah Dah Dah Binary - 10001000111000111000111000          </v>
      </c>
      <c r="G32" t="s">
        <v>134</v>
      </c>
      <c r="H32" t="s">
        <v>133</v>
      </c>
      <c r="I32" t="str">
        <f t="shared" si="1"/>
        <v>String mc2 = "10001000111000111000111000";</v>
      </c>
      <c r="K32" t="str">
        <f t="shared" si="2"/>
        <v xml:space="preserve"> // Character - 2 Morse - Dit Dit Dah Dah Dah Binary - 10001000111000111000111000          String mc2 = "10001000111000111000111000";</v>
      </c>
    </row>
    <row r="33" spans="2:11" x14ac:dyDescent="0.25">
      <c r="B33">
        <v>3</v>
      </c>
      <c r="C33" t="s">
        <v>38</v>
      </c>
      <c r="D33" t="s">
        <v>135</v>
      </c>
      <c r="E33" t="str">
        <f t="shared" si="0"/>
        <v xml:space="preserve">// Character - 3 Morse - Dit Dit Dit Dah Dah Binary - 100010001000111000111000          </v>
      </c>
      <c r="G33" t="s">
        <v>136</v>
      </c>
      <c r="H33" t="s">
        <v>135</v>
      </c>
      <c r="I33" t="str">
        <f t="shared" si="1"/>
        <v>String mc3 = "100010001000111000111000";</v>
      </c>
      <c r="K33" t="str">
        <f t="shared" si="2"/>
        <v xml:space="preserve"> // Character - 3 Morse - Dit Dit Dit Dah Dah Binary - 100010001000111000111000          String mc3 = "100010001000111000111000";</v>
      </c>
    </row>
    <row r="34" spans="2:11" x14ac:dyDescent="0.25">
      <c r="B34">
        <v>4</v>
      </c>
      <c r="C34" t="s">
        <v>39</v>
      </c>
      <c r="D34" t="s">
        <v>137</v>
      </c>
      <c r="E34" t="str">
        <f t="shared" si="0"/>
        <v xml:space="preserve">// Character - 4 Morse - Dit Dit Dit Dit Dah Binary - 1000100010001000111000          </v>
      </c>
      <c r="G34" t="s">
        <v>138</v>
      </c>
      <c r="H34" t="s">
        <v>137</v>
      </c>
      <c r="I34" t="str">
        <f t="shared" si="1"/>
        <v>String mc4 = "1000100010001000111000";</v>
      </c>
      <c r="K34" t="str">
        <f t="shared" si="2"/>
        <v xml:space="preserve"> // Character - 4 Morse - Dit Dit Dit Dit Dah Binary - 1000100010001000111000          String mc4 = "1000100010001000111000";</v>
      </c>
    </row>
    <row r="35" spans="2:11" x14ac:dyDescent="0.25">
      <c r="B35">
        <v>5</v>
      </c>
      <c r="C35" t="s">
        <v>40</v>
      </c>
      <c r="D35" t="s">
        <v>139</v>
      </c>
      <c r="E35" t="str">
        <f t="shared" si="0"/>
        <v xml:space="preserve">// Character - 5 Morse - Dit Dit Dit Dit Dit Binary - 10001000100010001000          </v>
      </c>
      <c r="G35" t="s">
        <v>140</v>
      </c>
      <c r="H35" t="s">
        <v>139</v>
      </c>
      <c r="I35" t="str">
        <f t="shared" si="1"/>
        <v>String mc5 = "10001000100010001000";</v>
      </c>
      <c r="K35" t="str">
        <f t="shared" si="2"/>
        <v xml:space="preserve"> // Character - 5 Morse - Dit Dit Dit Dit Dit Binary - 10001000100010001000          String mc5 = "10001000100010001000";</v>
      </c>
    </row>
    <row r="36" spans="2:11" x14ac:dyDescent="0.25">
      <c r="B36">
        <v>6</v>
      </c>
      <c r="C36" t="s">
        <v>41</v>
      </c>
      <c r="D36" t="s">
        <v>141</v>
      </c>
      <c r="E36" t="str">
        <f t="shared" si="0"/>
        <v xml:space="preserve">// Character - 6 Morse - Dah Dit Dit Dit Dit Binary - 1110001000100010001000          </v>
      </c>
      <c r="G36" t="s">
        <v>142</v>
      </c>
      <c r="H36" t="s">
        <v>141</v>
      </c>
      <c r="I36" t="str">
        <f t="shared" si="1"/>
        <v>String mc6 = "1110001000100010001000";</v>
      </c>
      <c r="K36" t="str">
        <f t="shared" si="2"/>
        <v xml:space="preserve"> // Character - 6 Morse - Dah Dit Dit Dit Dit Binary - 1110001000100010001000          String mc6 = "1110001000100010001000";</v>
      </c>
    </row>
    <row r="37" spans="2:11" x14ac:dyDescent="0.25">
      <c r="B37">
        <v>7</v>
      </c>
      <c r="C37" t="s">
        <v>42</v>
      </c>
      <c r="D37" t="s">
        <v>143</v>
      </c>
      <c r="E37" t="str">
        <f t="shared" si="0"/>
        <v xml:space="preserve">// Character - 7 Morse - Dah Dah Dit Dit Dit Binary - 111000111000100010001000          </v>
      </c>
      <c r="G37" t="s">
        <v>144</v>
      </c>
      <c r="H37" t="s">
        <v>143</v>
      </c>
      <c r="I37" t="str">
        <f t="shared" si="1"/>
        <v>String mc7 = "111000111000100010001000";</v>
      </c>
      <c r="K37" t="str">
        <f t="shared" si="2"/>
        <v xml:space="preserve"> // Character - 7 Morse - Dah Dah Dit Dit Dit Binary - 111000111000100010001000          String mc7 = "111000111000100010001000";</v>
      </c>
    </row>
    <row r="38" spans="2:11" x14ac:dyDescent="0.25">
      <c r="B38">
        <v>8</v>
      </c>
      <c r="C38" t="s">
        <v>43</v>
      </c>
      <c r="D38" t="s">
        <v>145</v>
      </c>
      <c r="E38" t="str">
        <f t="shared" si="0"/>
        <v xml:space="preserve">// Character - 8 Morse - Dah Dah Dah Dit Dit Binary - 11100011100011100010001000          </v>
      </c>
      <c r="G38" t="s">
        <v>146</v>
      </c>
      <c r="H38" t="s">
        <v>145</v>
      </c>
      <c r="I38" t="str">
        <f t="shared" si="1"/>
        <v>String mc8 = "11100011100011100010001000";</v>
      </c>
      <c r="K38" t="str">
        <f t="shared" si="2"/>
        <v xml:space="preserve"> // Character - 8 Morse - Dah Dah Dah Dit Dit Binary - 11100011100011100010001000          String mc8 = "11100011100011100010001000";</v>
      </c>
    </row>
    <row r="39" spans="2:11" x14ac:dyDescent="0.25">
      <c r="B39">
        <v>9</v>
      </c>
      <c r="C39" t="s">
        <v>44</v>
      </c>
      <c r="D39" t="s">
        <v>147</v>
      </c>
      <c r="E39" t="str">
        <f t="shared" si="0"/>
        <v xml:space="preserve">// Character - 9 Morse - Dah Dah Dah Dah Dit Binary - 1110001110001110001110001000          </v>
      </c>
      <c r="G39" t="s">
        <v>148</v>
      </c>
      <c r="H39" t="s">
        <v>147</v>
      </c>
      <c r="I39" t="str">
        <f t="shared" si="1"/>
        <v>String mc9 = "1110001110001110001110001000";</v>
      </c>
      <c r="K39" t="str">
        <f t="shared" si="2"/>
        <v xml:space="preserve"> // Character - 9 Morse - Dah Dah Dah Dah Dit Binary - 1110001110001110001110001000          String mc9 = "1110001110001110001110001000";</v>
      </c>
    </row>
    <row r="40" spans="2:11" x14ac:dyDescent="0.25">
      <c r="B40">
        <v>0</v>
      </c>
      <c r="C40" t="s">
        <v>45</v>
      </c>
      <c r="D40" t="s">
        <v>149</v>
      </c>
      <c r="E40" t="str">
        <f t="shared" si="0"/>
        <v xml:space="preserve">// Character - 0 Morse - Dah Dah Dah Dah Dah Binary - 111000111000111000111000111000          </v>
      </c>
      <c r="G40" t="s">
        <v>150</v>
      </c>
      <c r="H40" t="s">
        <v>149</v>
      </c>
      <c r="I40" t="str">
        <f t="shared" si="1"/>
        <v>String mc0 = "111000111000111000111000111000";</v>
      </c>
      <c r="K40" t="str">
        <f t="shared" si="2"/>
        <v xml:space="preserve"> // Character - 0 Morse - Dah Dah Dah Dah Dah Binary - 111000111000111000111000111000          String mc0 = "111000111000111000111000111000";</v>
      </c>
    </row>
    <row r="41" spans="2:11" x14ac:dyDescent="0.25">
      <c r="B41" t="s">
        <v>75</v>
      </c>
      <c r="C41" t="s">
        <v>4</v>
      </c>
      <c r="D41" t="s">
        <v>5</v>
      </c>
      <c r="E41" t="str">
        <f t="shared" si="0"/>
        <v xml:space="preserve">// Character - Space Morse - M.Gap Binary - 0000          </v>
      </c>
      <c r="G41" t="s">
        <v>78</v>
      </c>
      <c r="H41" t="s">
        <v>5</v>
      </c>
      <c r="I41" t="str">
        <f t="shared" si="1"/>
        <v>String mcSpace = "0000";</v>
      </c>
      <c r="K41" t="str">
        <f t="shared" si="2"/>
        <v xml:space="preserve"> // Character - Space Morse - M.Gap Binary - 0000          String mcSpace = "0000";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4A72-B8BC-4294-959A-B1E3A2EF470D}">
  <dimension ref="A1:H265"/>
  <sheetViews>
    <sheetView workbookViewId="0">
      <selection activeCell="J7" sqref="J7"/>
    </sheetView>
  </sheetViews>
  <sheetFormatPr defaultRowHeight="15" x14ac:dyDescent="0.25"/>
  <cols>
    <col min="1" max="1" width="11.28515625" bestFit="1" customWidth="1"/>
    <col min="5" max="5" width="20.42578125" style="40" bestFit="1" customWidth="1"/>
    <col min="8" max="8" width="72.140625" customWidth="1"/>
  </cols>
  <sheetData>
    <row r="1" spans="1:8" x14ac:dyDescent="0.25">
      <c r="A1" t="s">
        <v>154</v>
      </c>
      <c r="B1" t="s">
        <v>156</v>
      </c>
    </row>
    <row r="2" spans="1:8" x14ac:dyDescent="0.25">
      <c r="A2" t="s">
        <v>155</v>
      </c>
      <c r="B2" t="s">
        <v>6</v>
      </c>
      <c r="C2" t="s">
        <v>157</v>
      </c>
    </row>
    <row r="3" spans="1:8" x14ac:dyDescent="0.25">
      <c r="B3" t="s">
        <v>158</v>
      </c>
    </row>
    <row r="4" spans="1:8" x14ac:dyDescent="0.25">
      <c r="B4" t="s">
        <v>159</v>
      </c>
    </row>
    <row r="5" spans="1:8" x14ac:dyDescent="0.25">
      <c r="A5" t="s">
        <v>160</v>
      </c>
    </row>
    <row r="9" spans="1:8" x14ac:dyDescent="0.25">
      <c r="B9" t="s">
        <v>155</v>
      </c>
      <c r="C9" t="s">
        <v>7</v>
      </c>
      <c r="D9" s="41" t="s">
        <v>163</v>
      </c>
      <c r="E9" s="40" t="s">
        <v>6</v>
      </c>
      <c r="F9" s="41" t="s">
        <v>163</v>
      </c>
      <c r="G9" t="s">
        <v>157</v>
      </c>
      <c r="H9" t="str">
        <f>_xlfn.CONCAT(B9:G9)</f>
        <v>case A:</v>
      </c>
    </row>
    <row r="10" spans="1:8" x14ac:dyDescent="0.25">
      <c r="D10" s="41"/>
      <c r="E10" s="40" t="s">
        <v>166</v>
      </c>
      <c r="F10" t="s">
        <v>80</v>
      </c>
      <c r="G10" t="s">
        <v>164</v>
      </c>
      <c r="H10" t="str">
        <f t="shared" ref="H10:H73" si="0">_xlfn.CONCAT(B10:G10)</f>
        <v>morseBinaryString += mcA;</v>
      </c>
    </row>
    <row r="11" spans="1:8" x14ac:dyDescent="0.25">
      <c r="D11" s="41"/>
      <c r="E11" s="40" t="s">
        <v>159</v>
      </c>
      <c r="H11" t="str">
        <f t="shared" si="0"/>
        <v>break;</v>
      </c>
    </row>
    <row r="12" spans="1:8" x14ac:dyDescent="0.25">
      <c r="B12" t="s">
        <v>155</v>
      </c>
      <c r="C12" t="s">
        <v>7</v>
      </c>
      <c r="D12" s="41" t="s">
        <v>163</v>
      </c>
      <c r="E12" s="40" t="s">
        <v>8</v>
      </c>
      <c r="F12" s="41" t="s">
        <v>163</v>
      </c>
      <c r="G12" t="s">
        <v>157</v>
      </c>
      <c r="H12" t="str">
        <f t="shared" si="0"/>
        <v>case B:</v>
      </c>
    </row>
    <row r="13" spans="1:8" x14ac:dyDescent="0.25">
      <c r="D13" s="41"/>
      <c r="E13" s="40" t="s">
        <v>166</v>
      </c>
      <c r="F13" t="s">
        <v>82</v>
      </c>
      <c r="G13" t="s">
        <v>164</v>
      </c>
      <c r="H13" t="str">
        <f t="shared" si="0"/>
        <v>morseBinaryString += mcB;</v>
      </c>
    </row>
    <row r="14" spans="1:8" x14ac:dyDescent="0.25">
      <c r="D14" s="41"/>
      <c r="E14" s="40" t="s">
        <v>159</v>
      </c>
      <c r="H14" t="str">
        <f t="shared" si="0"/>
        <v>break;</v>
      </c>
    </row>
    <row r="15" spans="1:8" x14ac:dyDescent="0.25">
      <c r="B15" t="s">
        <v>155</v>
      </c>
      <c r="C15" t="s">
        <v>7</v>
      </c>
      <c r="D15" s="41" t="s">
        <v>163</v>
      </c>
      <c r="E15" s="40" t="s">
        <v>46</v>
      </c>
      <c r="F15" s="41" t="s">
        <v>163</v>
      </c>
      <c r="G15" t="s">
        <v>157</v>
      </c>
      <c r="H15" t="str">
        <f t="shared" si="0"/>
        <v>case C:</v>
      </c>
    </row>
    <row r="16" spans="1:8" x14ac:dyDescent="0.25">
      <c r="D16" s="41"/>
      <c r="E16" s="40" t="s">
        <v>166</v>
      </c>
      <c r="F16" t="s">
        <v>84</v>
      </c>
      <c r="G16" t="s">
        <v>164</v>
      </c>
      <c r="H16" t="str">
        <f t="shared" si="0"/>
        <v>morseBinaryString += mcC;</v>
      </c>
    </row>
    <row r="17" spans="2:8" x14ac:dyDescent="0.25">
      <c r="D17" s="41"/>
      <c r="E17" s="40" t="s">
        <v>159</v>
      </c>
      <c r="H17" t="str">
        <f t="shared" si="0"/>
        <v>break;</v>
      </c>
    </row>
    <row r="18" spans="2:8" x14ac:dyDescent="0.25">
      <c r="B18" t="s">
        <v>155</v>
      </c>
      <c r="C18" t="s">
        <v>7</v>
      </c>
      <c r="D18" s="41" t="s">
        <v>163</v>
      </c>
      <c r="E18" s="40" t="s">
        <v>47</v>
      </c>
      <c r="F18" s="41" t="s">
        <v>163</v>
      </c>
      <c r="G18" t="s">
        <v>157</v>
      </c>
      <c r="H18" t="str">
        <f t="shared" si="0"/>
        <v>case D:</v>
      </c>
    </row>
    <row r="19" spans="2:8" x14ac:dyDescent="0.25">
      <c r="D19" s="41"/>
      <c r="E19" s="40" t="s">
        <v>166</v>
      </c>
      <c r="F19" t="s">
        <v>86</v>
      </c>
      <c r="G19" t="s">
        <v>164</v>
      </c>
      <c r="H19" t="str">
        <f t="shared" si="0"/>
        <v>morseBinaryString += mcD;</v>
      </c>
    </row>
    <row r="20" spans="2:8" x14ac:dyDescent="0.25">
      <c r="D20" s="41"/>
      <c r="E20" s="40" t="s">
        <v>159</v>
      </c>
      <c r="H20" t="str">
        <f t="shared" si="0"/>
        <v>break;</v>
      </c>
    </row>
    <row r="21" spans="2:8" x14ac:dyDescent="0.25">
      <c r="B21" t="s">
        <v>155</v>
      </c>
      <c r="C21" t="s">
        <v>7</v>
      </c>
      <c r="D21" s="41" t="s">
        <v>163</v>
      </c>
      <c r="E21" s="40" t="s">
        <v>48</v>
      </c>
      <c r="F21" s="41" t="s">
        <v>163</v>
      </c>
      <c r="G21" t="s">
        <v>157</v>
      </c>
      <c r="H21" t="str">
        <f t="shared" si="0"/>
        <v>case E:</v>
      </c>
    </row>
    <row r="22" spans="2:8" x14ac:dyDescent="0.25">
      <c r="D22" s="41"/>
      <c r="E22" s="40" t="s">
        <v>166</v>
      </c>
      <c r="F22" t="s">
        <v>88</v>
      </c>
      <c r="G22" t="s">
        <v>164</v>
      </c>
      <c r="H22" t="str">
        <f t="shared" si="0"/>
        <v>morseBinaryString += mcE;</v>
      </c>
    </row>
    <row r="23" spans="2:8" x14ac:dyDescent="0.25">
      <c r="D23" s="41"/>
      <c r="E23" s="40" t="s">
        <v>159</v>
      </c>
      <c r="H23" t="str">
        <f t="shared" si="0"/>
        <v>break;</v>
      </c>
    </row>
    <row r="24" spans="2:8" x14ac:dyDescent="0.25">
      <c r="B24" t="s">
        <v>155</v>
      </c>
      <c r="C24" t="s">
        <v>7</v>
      </c>
      <c r="D24" s="41" t="s">
        <v>163</v>
      </c>
      <c r="E24" s="40" t="s">
        <v>50</v>
      </c>
      <c r="F24" s="41" t="s">
        <v>163</v>
      </c>
      <c r="G24" t="s">
        <v>157</v>
      </c>
      <c r="H24" t="str">
        <f t="shared" si="0"/>
        <v>case F:</v>
      </c>
    </row>
    <row r="25" spans="2:8" x14ac:dyDescent="0.25">
      <c r="D25" s="41"/>
      <c r="E25" s="40" t="s">
        <v>166</v>
      </c>
      <c r="F25" t="s">
        <v>90</v>
      </c>
      <c r="G25" t="s">
        <v>164</v>
      </c>
      <c r="H25" t="str">
        <f t="shared" si="0"/>
        <v>morseBinaryString += mcF;</v>
      </c>
    </row>
    <row r="26" spans="2:8" x14ac:dyDescent="0.25">
      <c r="D26" s="41"/>
      <c r="E26" s="40" t="s">
        <v>159</v>
      </c>
      <c r="H26" t="str">
        <f t="shared" si="0"/>
        <v>break;</v>
      </c>
    </row>
    <row r="27" spans="2:8" x14ac:dyDescent="0.25">
      <c r="B27" t="s">
        <v>155</v>
      </c>
      <c r="C27" t="s">
        <v>7</v>
      </c>
      <c r="D27" s="41" t="s">
        <v>163</v>
      </c>
      <c r="E27" s="40" t="s">
        <v>49</v>
      </c>
      <c r="F27" s="41" t="s">
        <v>163</v>
      </c>
      <c r="G27" t="s">
        <v>157</v>
      </c>
      <c r="H27" t="str">
        <f t="shared" si="0"/>
        <v>case G:</v>
      </c>
    </row>
    <row r="28" spans="2:8" x14ac:dyDescent="0.25">
      <c r="D28" s="41"/>
      <c r="E28" s="40" t="s">
        <v>166</v>
      </c>
      <c r="F28" t="s">
        <v>92</v>
      </c>
      <c r="G28" t="s">
        <v>164</v>
      </c>
      <c r="H28" t="str">
        <f t="shared" si="0"/>
        <v>morseBinaryString += mcG;</v>
      </c>
    </row>
    <row r="29" spans="2:8" x14ac:dyDescent="0.25">
      <c r="D29" s="41"/>
      <c r="E29" s="40" t="s">
        <v>159</v>
      </c>
      <c r="H29" t="str">
        <f t="shared" si="0"/>
        <v>break;</v>
      </c>
    </row>
    <row r="30" spans="2:8" x14ac:dyDescent="0.25">
      <c r="B30" t="s">
        <v>155</v>
      </c>
      <c r="C30" t="s">
        <v>7</v>
      </c>
      <c r="D30" s="41" t="s">
        <v>163</v>
      </c>
      <c r="E30" s="40" t="s">
        <v>51</v>
      </c>
      <c r="F30" s="41" t="s">
        <v>163</v>
      </c>
      <c r="G30" t="s">
        <v>157</v>
      </c>
      <c r="H30" t="str">
        <f t="shared" si="0"/>
        <v>case H:</v>
      </c>
    </row>
    <row r="31" spans="2:8" x14ac:dyDescent="0.25">
      <c r="D31" s="41"/>
      <c r="E31" s="40" t="s">
        <v>166</v>
      </c>
      <c r="F31" t="s">
        <v>94</v>
      </c>
      <c r="G31" t="s">
        <v>164</v>
      </c>
      <c r="H31" t="str">
        <f t="shared" si="0"/>
        <v>morseBinaryString += mcH;</v>
      </c>
    </row>
    <row r="32" spans="2:8" x14ac:dyDescent="0.25">
      <c r="D32" s="41"/>
      <c r="E32" s="40" t="s">
        <v>159</v>
      </c>
      <c r="H32" t="str">
        <f t="shared" si="0"/>
        <v>break;</v>
      </c>
    </row>
    <row r="33" spans="2:8" x14ac:dyDescent="0.25">
      <c r="B33" t="s">
        <v>155</v>
      </c>
      <c r="C33" t="s">
        <v>7</v>
      </c>
      <c r="D33" s="41" t="s">
        <v>163</v>
      </c>
      <c r="E33" s="40" t="s">
        <v>52</v>
      </c>
      <c r="F33" s="41" t="s">
        <v>163</v>
      </c>
      <c r="G33" t="s">
        <v>157</v>
      </c>
      <c r="H33" t="str">
        <f t="shared" si="0"/>
        <v>case I:</v>
      </c>
    </row>
    <row r="34" spans="2:8" x14ac:dyDescent="0.25">
      <c r="D34" s="41"/>
      <c r="E34" s="40" t="s">
        <v>166</v>
      </c>
      <c r="F34" t="s">
        <v>96</v>
      </c>
      <c r="G34" t="s">
        <v>164</v>
      </c>
      <c r="H34" t="str">
        <f t="shared" si="0"/>
        <v>morseBinaryString += mcI;</v>
      </c>
    </row>
    <row r="35" spans="2:8" x14ac:dyDescent="0.25">
      <c r="D35" s="41"/>
      <c r="E35" s="40" t="s">
        <v>159</v>
      </c>
      <c r="H35" t="str">
        <f t="shared" si="0"/>
        <v>break;</v>
      </c>
    </row>
    <row r="36" spans="2:8" x14ac:dyDescent="0.25">
      <c r="B36" t="s">
        <v>155</v>
      </c>
      <c r="C36" t="s">
        <v>7</v>
      </c>
      <c r="D36" s="41" t="s">
        <v>163</v>
      </c>
      <c r="E36" s="40" t="s">
        <v>53</v>
      </c>
      <c r="F36" s="41" t="s">
        <v>163</v>
      </c>
      <c r="G36" t="s">
        <v>157</v>
      </c>
      <c r="H36" t="str">
        <f t="shared" si="0"/>
        <v>case J:</v>
      </c>
    </row>
    <row r="37" spans="2:8" x14ac:dyDescent="0.25">
      <c r="D37" s="41"/>
      <c r="E37" s="40" t="s">
        <v>166</v>
      </c>
      <c r="F37" t="s">
        <v>98</v>
      </c>
      <c r="G37" t="s">
        <v>164</v>
      </c>
      <c r="H37" t="str">
        <f t="shared" si="0"/>
        <v>morseBinaryString += mcJ;</v>
      </c>
    </row>
    <row r="38" spans="2:8" x14ac:dyDescent="0.25">
      <c r="D38" s="41"/>
      <c r="E38" s="40" t="s">
        <v>159</v>
      </c>
      <c r="H38" t="str">
        <f t="shared" si="0"/>
        <v>break;</v>
      </c>
    </row>
    <row r="39" spans="2:8" x14ac:dyDescent="0.25">
      <c r="B39" t="s">
        <v>155</v>
      </c>
      <c r="C39" t="s">
        <v>7</v>
      </c>
      <c r="D39" s="41" t="s">
        <v>163</v>
      </c>
      <c r="E39" s="40" t="s">
        <v>54</v>
      </c>
      <c r="F39" s="41" t="s">
        <v>163</v>
      </c>
      <c r="G39" t="s">
        <v>157</v>
      </c>
      <c r="H39" t="str">
        <f t="shared" si="0"/>
        <v>case K:</v>
      </c>
    </row>
    <row r="40" spans="2:8" x14ac:dyDescent="0.25">
      <c r="D40" s="41"/>
      <c r="E40" s="40" t="s">
        <v>166</v>
      </c>
      <c r="F40" t="s">
        <v>100</v>
      </c>
      <c r="G40" t="s">
        <v>164</v>
      </c>
      <c r="H40" t="str">
        <f t="shared" si="0"/>
        <v>morseBinaryString += mcK;</v>
      </c>
    </row>
    <row r="41" spans="2:8" x14ac:dyDescent="0.25">
      <c r="D41" s="41"/>
      <c r="E41" s="40" t="s">
        <v>159</v>
      </c>
      <c r="H41" t="str">
        <f t="shared" si="0"/>
        <v>break;</v>
      </c>
    </row>
    <row r="42" spans="2:8" x14ac:dyDescent="0.25">
      <c r="B42" t="s">
        <v>155</v>
      </c>
      <c r="C42" t="s">
        <v>7</v>
      </c>
      <c r="D42" s="41" t="s">
        <v>163</v>
      </c>
      <c r="E42" s="40" t="s">
        <v>55</v>
      </c>
      <c r="F42" s="41" t="s">
        <v>163</v>
      </c>
      <c r="G42" t="s">
        <v>157</v>
      </c>
      <c r="H42" t="str">
        <f t="shared" si="0"/>
        <v>case L:</v>
      </c>
    </row>
    <row r="43" spans="2:8" x14ac:dyDescent="0.25">
      <c r="D43" s="41"/>
      <c r="E43" s="40" t="s">
        <v>166</v>
      </c>
      <c r="F43" t="s">
        <v>102</v>
      </c>
      <c r="G43" t="s">
        <v>164</v>
      </c>
      <c r="H43" t="str">
        <f t="shared" si="0"/>
        <v>morseBinaryString += mcL;</v>
      </c>
    </row>
    <row r="44" spans="2:8" x14ac:dyDescent="0.25">
      <c r="D44" s="41"/>
      <c r="E44" s="40" t="s">
        <v>159</v>
      </c>
      <c r="H44" t="str">
        <f t="shared" si="0"/>
        <v>break;</v>
      </c>
    </row>
    <row r="45" spans="2:8" x14ac:dyDescent="0.25">
      <c r="B45" t="s">
        <v>155</v>
      </c>
      <c r="C45" t="s">
        <v>7</v>
      </c>
      <c r="D45" s="41" t="s">
        <v>163</v>
      </c>
      <c r="E45" s="40" t="s">
        <v>56</v>
      </c>
      <c r="F45" s="41" t="s">
        <v>163</v>
      </c>
      <c r="G45" t="s">
        <v>157</v>
      </c>
      <c r="H45" t="str">
        <f t="shared" si="0"/>
        <v>case M:</v>
      </c>
    </row>
    <row r="46" spans="2:8" x14ac:dyDescent="0.25">
      <c r="D46" s="41"/>
      <c r="E46" s="40" t="s">
        <v>166</v>
      </c>
      <c r="F46" t="s">
        <v>104</v>
      </c>
      <c r="G46" t="s">
        <v>164</v>
      </c>
      <c r="H46" t="str">
        <f t="shared" si="0"/>
        <v>morseBinaryString += mcM;</v>
      </c>
    </row>
    <row r="47" spans="2:8" x14ac:dyDescent="0.25">
      <c r="D47" s="41"/>
      <c r="E47" s="40" t="s">
        <v>159</v>
      </c>
      <c r="H47" t="str">
        <f t="shared" si="0"/>
        <v>break;</v>
      </c>
    </row>
    <row r="48" spans="2:8" x14ac:dyDescent="0.25">
      <c r="B48" t="s">
        <v>155</v>
      </c>
      <c r="C48" t="s">
        <v>7</v>
      </c>
      <c r="D48" s="41" t="s">
        <v>163</v>
      </c>
      <c r="E48" s="40" t="s">
        <v>57</v>
      </c>
      <c r="F48" s="41" t="s">
        <v>163</v>
      </c>
      <c r="G48" t="s">
        <v>157</v>
      </c>
      <c r="H48" t="str">
        <f t="shared" si="0"/>
        <v>case N:</v>
      </c>
    </row>
    <row r="49" spans="2:8" x14ac:dyDescent="0.25">
      <c r="D49" s="41"/>
      <c r="E49" s="40" t="s">
        <v>166</v>
      </c>
      <c r="F49" t="s">
        <v>106</v>
      </c>
      <c r="G49" t="s">
        <v>164</v>
      </c>
      <c r="H49" t="str">
        <f t="shared" si="0"/>
        <v>morseBinaryString += mcN;</v>
      </c>
    </row>
    <row r="50" spans="2:8" x14ac:dyDescent="0.25">
      <c r="D50" s="41"/>
      <c r="E50" s="40" t="s">
        <v>159</v>
      </c>
      <c r="H50" t="str">
        <f t="shared" si="0"/>
        <v>break;</v>
      </c>
    </row>
    <row r="51" spans="2:8" x14ac:dyDescent="0.25">
      <c r="B51" t="s">
        <v>155</v>
      </c>
      <c r="C51" t="s">
        <v>7</v>
      </c>
      <c r="D51" s="41" t="s">
        <v>163</v>
      </c>
      <c r="E51" s="40" t="s">
        <v>58</v>
      </c>
      <c r="F51" s="41" t="s">
        <v>163</v>
      </c>
      <c r="G51" t="s">
        <v>157</v>
      </c>
      <c r="H51" t="str">
        <f t="shared" si="0"/>
        <v>case O:</v>
      </c>
    </row>
    <row r="52" spans="2:8" x14ac:dyDescent="0.25">
      <c r="D52" s="41"/>
      <c r="E52" s="40" t="s">
        <v>166</v>
      </c>
      <c r="F52" t="s">
        <v>108</v>
      </c>
      <c r="G52" t="s">
        <v>164</v>
      </c>
      <c r="H52" t="str">
        <f t="shared" si="0"/>
        <v>morseBinaryString += mcO;</v>
      </c>
    </row>
    <row r="53" spans="2:8" x14ac:dyDescent="0.25">
      <c r="D53" s="41"/>
      <c r="E53" s="40" t="s">
        <v>159</v>
      </c>
      <c r="H53" t="str">
        <f t="shared" si="0"/>
        <v>break;</v>
      </c>
    </row>
    <row r="54" spans="2:8" x14ac:dyDescent="0.25">
      <c r="B54" t="s">
        <v>155</v>
      </c>
      <c r="C54" t="s">
        <v>7</v>
      </c>
      <c r="D54" s="41" t="s">
        <v>163</v>
      </c>
      <c r="E54" s="40" t="s">
        <v>59</v>
      </c>
      <c r="F54" s="41" t="s">
        <v>163</v>
      </c>
      <c r="G54" t="s">
        <v>157</v>
      </c>
      <c r="H54" t="str">
        <f t="shared" si="0"/>
        <v>case P:</v>
      </c>
    </row>
    <row r="55" spans="2:8" x14ac:dyDescent="0.25">
      <c r="D55" s="41"/>
      <c r="E55" s="40" t="s">
        <v>166</v>
      </c>
      <c r="F55" t="s">
        <v>110</v>
      </c>
      <c r="G55" t="s">
        <v>164</v>
      </c>
      <c r="H55" t="str">
        <f t="shared" si="0"/>
        <v>morseBinaryString += mcP;</v>
      </c>
    </row>
    <row r="56" spans="2:8" x14ac:dyDescent="0.25">
      <c r="D56" s="41"/>
      <c r="E56" s="40" t="s">
        <v>159</v>
      </c>
      <c r="H56" t="str">
        <f t="shared" si="0"/>
        <v>break;</v>
      </c>
    </row>
    <row r="57" spans="2:8" x14ac:dyDescent="0.25">
      <c r="B57" t="s">
        <v>155</v>
      </c>
      <c r="C57" t="s">
        <v>7</v>
      </c>
      <c r="D57" s="41" t="s">
        <v>163</v>
      </c>
      <c r="E57" s="40" t="s">
        <v>161</v>
      </c>
      <c r="F57" s="41" t="s">
        <v>163</v>
      </c>
      <c r="G57" t="s">
        <v>157</v>
      </c>
      <c r="H57" t="str">
        <f t="shared" si="0"/>
        <v>case Q:</v>
      </c>
    </row>
    <row r="58" spans="2:8" x14ac:dyDescent="0.25">
      <c r="D58" s="41"/>
      <c r="E58" s="40" t="s">
        <v>166</v>
      </c>
      <c r="F58" t="s">
        <v>165</v>
      </c>
      <c r="G58" t="s">
        <v>164</v>
      </c>
      <c r="H58" t="str">
        <f t="shared" si="0"/>
        <v>morseBinaryString += mcQ;</v>
      </c>
    </row>
    <row r="59" spans="2:8" x14ac:dyDescent="0.25">
      <c r="D59" s="41"/>
      <c r="E59" s="40" t="s">
        <v>159</v>
      </c>
      <c r="H59" t="str">
        <f t="shared" si="0"/>
        <v>break;</v>
      </c>
    </row>
    <row r="60" spans="2:8" x14ac:dyDescent="0.25">
      <c r="B60" t="s">
        <v>155</v>
      </c>
      <c r="C60" t="s">
        <v>7</v>
      </c>
      <c r="D60" s="41" t="s">
        <v>163</v>
      </c>
      <c r="E60" s="40" t="s">
        <v>61</v>
      </c>
      <c r="F60" s="41" t="s">
        <v>163</v>
      </c>
      <c r="G60" t="s">
        <v>157</v>
      </c>
      <c r="H60" t="str">
        <f t="shared" si="0"/>
        <v>case R:</v>
      </c>
    </row>
    <row r="61" spans="2:8" x14ac:dyDescent="0.25">
      <c r="D61" s="41"/>
      <c r="E61" s="40" t="s">
        <v>166</v>
      </c>
      <c r="F61" t="s">
        <v>114</v>
      </c>
      <c r="G61" t="s">
        <v>164</v>
      </c>
      <c r="H61" t="str">
        <f t="shared" si="0"/>
        <v>morseBinaryString += mcR;</v>
      </c>
    </row>
    <row r="62" spans="2:8" x14ac:dyDescent="0.25">
      <c r="D62" s="41"/>
      <c r="E62" s="40" t="s">
        <v>159</v>
      </c>
      <c r="H62" t="str">
        <f t="shared" si="0"/>
        <v>break;</v>
      </c>
    </row>
    <row r="63" spans="2:8" x14ac:dyDescent="0.25">
      <c r="B63" t="s">
        <v>155</v>
      </c>
      <c r="C63" t="s">
        <v>7</v>
      </c>
      <c r="D63" s="41" t="s">
        <v>163</v>
      </c>
      <c r="E63" s="40" t="s">
        <v>62</v>
      </c>
      <c r="F63" s="41" t="s">
        <v>163</v>
      </c>
      <c r="G63" t="s">
        <v>157</v>
      </c>
      <c r="H63" t="str">
        <f t="shared" si="0"/>
        <v>case S:</v>
      </c>
    </row>
    <row r="64" spans="2:8" x14ac:dyDescent="0.25">
      <c r="D64" s="41"/>
      <c r="E64" s="40" t="s">
        <v>166</v>
      </c>
      <c r="F64" t="s">
        <v>116</v>
      </c>
      <c r="G64" t="s">
        <v>164</v>
      </c>
      <c r="H64" t="str">
        <f t="shared" si="0"/>
        <v>morseBinaryString += mcS;</v>
      </c>
    </row>
    <row r="65" spans="2:8" x14ac:dyDescent="0.25">
      <c r="D65" s="41"/>
      <c r="E65" s="40" t="s">
        <v>159</v>
      </c>
      <c r="H65" t="str">
        <f t="shared" si="0"/>
        <v>break;</v>
      </c>
    </row>
    <row r="66" spans="2:8" x14ac:dyDescent="0.25">
      <c r="B66" t="s">
        <v>155</v>
      </c>
      <c r="C66" t="s">
        <v>7</v>
      </c>
      <c r="D66" s="41" t="s">
        <v>163</v>
      </c>
      <c r="E66" s="40" t="s">
        <v>63</v>
      </c>
      <c r="F66" s="41" t="s">
        <v>163</v>
      </c>
      <c r="G66" t="s">
        <v>157</v>
      </c>
      <c r="H66" t="str">
        <f t="shared" si="0"/>
        <v>case T:</v>
      </c>
    </row>
    <row r="67" spans="2:8" x14ac:dyDescent="0.25">
      <c r="D67" s="41"/>
      <c r="E67" s="40" t="s">
        <v>166</v>
      </c>
      <c r="F67" t="s">
        <v>118</v>
      </c>
      <c r="G67" t="s">
        <v>164</v>
      </c>
      <c r="H67" t="str">
        <f t="shared" si="0"/>
        <v>morseBinaryString += mcT;</v>
      </c>
    </row>
    <row r="68" spans="2:8" x14ac:dyDescent="0.25">
      <c r="D68" s="41"/>
      <c r="E68" s="40" t="s">
        <v>159</v>
      </c>
      <c r="H68" t="str">
        <f t="shared" si="0"/>
        <v>break;</v>
      </c>
    </row>
    <row r="69" spans="2:8" x14ac:dyDescent="0.25">
      <c r="B69" t="s">
        <v>155</v>
      </c>
      <c r="C69" t="s">
        <v>7</v>
      </c>
      <c r="D69" s="41" t="s">
        <v>163</v>
      </c>
      <c r="E69" s="40" t="s">
        <v>64</v>
      </c>
      <c r="F69" s="41" t="s">
        <v>163</v>
      </c>
      <c r="G69" t="s">
        <v>157</v>
      </c>
      <c r="H69" t="str">
        <f t="shared" si="0"/>
        <v>case U:</v>
      </c>
    </row>
    <row r="70" spans="2:8" x14ac:dyDescent="0.25">
      <c r="D70" s="41"/>
      <c r="E70" s="40" t="s">
        <v>166</v>
      </c>
      <c r="F70" t="s">
        <v>120</v>
      </c>
      <c r="G70" t="s">
        <v>164</v>
      </c>
      <c r="H70" t="str">
        <f t="shared" si="0"/>
        <v>morseBinaryString += mcU;</v>
      </c>
    </row>
    <row r="71" spans="2:8" x14ac:dyDescent="0.25">
      <c r="D71" s="41"/>
      <c r="E71" s="40" t="s">
        <v>159</v>
      </c>
      <c r="H71" t="str">
        <f t="shared" si="0"/>
        <v>break;</v>
      </c>
    </row>
    <row r="72" spans="2:8" x14ac:dyDescent="0.25">
      <c r="B72" t="s">
        <v>155</v>
      </c>
      <c r="C72" t="s">
        <v>7</v>
      </c>
      <c r="D72" s="41" t="s">
        <v>163</v>
      </c>
      <c r="E72" s="40" t="s">
        <v>65</v>
      </c>
      <c r="F72" s="41" t="s">
        <v>163</v>
      </c>
      <c r="G72" t="s">
        <v>157</v>
      </c>
      <c r="H72" t="str">
        <f t="shared" si="0"/>
        <v>case V:</v>
      </c>
    </row>
    <row r="73" spans="2:8" x14ac:dyDescent="0.25">
      <c r="D73" s="41"/>
      <c r="E73" s="40" t="s">
        <v>166</v>
      </c>
      <c r="F73" t="s">
        <v>122</v>
      </c>
      <c r="G73" t="s">
        <v>164</v>
      </c>
      <c r="H73" t="str">
        <f t="shared" si="0"/>
        <v>morseBinaryString += mcV;</v>
      </c>
    </row>
    <row r="74" spans="2:8" x14ac:dyDescent="0.25">
      <c r="D74" s="41"/>
      <c r="E74" s="40" t="s">
        <v>159</v>
      </c>
      <c r="H74" t="str">
        <f t="shared" ref="H74:H119" si="1">_xlfn.CONCAT(B74:G74)</f>
        <v>break;</v>
      </c>
    </row>
    <row r="75" spans="2:8" x14ac:dyDescent="0.25">
      <c r="B75" t="s">
        <v>155</v>
      </c>
      <c r="C75" t="s">
        <v>7</v>
      </c>
      <c r="D75" s="41" t="s">
        <v>163</v>
      </c>
      <c r="E75" s="40" t="s">
        <v>66</v>
      </c>
      <c r="F75" s="41" t="s">
        <v>163</v>
      </c>
      <c r="G75" t="s">
        <v>157</v>
      </c>
      <c r="H75" t="str">
        <f t="shared" si="1"/>
        <v>case W:</v>
      </c>
    </row>
    <row r="76" spans="2:8" x14ac:dyDescent="0.25">
      <c r="D76" s="41"/>
      <c r="E76" s="40" t="s">
        <v>166</v>
      </c>
      <c r="F76" t="s">
        <v>124</v>
      </c>
      <c r="G76" t="s">
        <v>164</v>
      </c>
      <c r="H76" t="str">
        <f t="shared" si="1"/>
        <v>morseBinaryString += mcW;</v>
      </c>
    </row>
    <row r="77" spans="2:8" x14ac:dyDescent="0.25">
      <c r="D77" s="41"/>
      <c r="E77" s="40" t="s">
        <v>159</v>
      </c>
      <c r="H77" t="str">
        <f t="shared" si="1"/>
        <v>break;</v>
      </c>
    </row>
    <row r="78" spans="2:8" x14ac:dyDescent="0.25">
      <c r="B78" t="s">
        <v>155</v>
      </c>
      <c r="C78" t="s">
        <v>7</v>
      </c>
      <c r="D78" s="41" t="s">
        <v>163</v>
      </c>
      <c r="E78" s="40" t="s">
        <v>67</v>
      </c>
      <c r="F78" s="41" t="s">
        <v>163</v>
      </c>
      <c r="G78" t="s">
        <v>157</v>
      </c>
      <c r="H78" t="str">
        <f t="shared" si="1"/>
        <v>case X:</v>
      </c>
    </row>
    <row r="79" spans="2:8" x14ac:dyDescent="0.25">
      <c r="D79" s="41"/>
      <c r="E79" s="40" t="s">
        <v>166</v>
      </c>
      <c r="F79" t="s">
        <v>126</v>
      </c>
      <c r="G79" t="s">
        <v>164</v>
      </c>
      <c r="H79" t="str">
        <f t="shared" si="1"/>
        <v>morseBinaryString += mcX;</v>
      </c>
    </row>
    <row r="80" spans="2:8" x14ac:dyDescent="0.25">
      <c r="D80" s="41"/>
      <c r="E80" s="40" t="s">
        <v>159</v>
      </c>
      <c r="H80" t="str">
        <f t="shared" si="1"/>
        <v>break;</v>
      </c>
    </row>
    <row r="81" spans="2:8" x14ac:dyDescent="0.25">
      <c r="B81" t="s">
        <v>155</v>
      </c>
      <c r="C81" t="s">
        <v>7</v>
      </c>
      <c r="D81" s="41" t="s">
        <v>163</v>
      </c>
      <c r="E81" s="40" t="s">
        <v>68</v>
      </c>
      <c r="F81" s="41" t="s">
        <v>163</v>
      </c>
      <c r="G81" t="s">
        <v>157</v>
      </c>
      <c r="H81" t="str">
        <f t="shared" si="1"/>
        <v>case Y:</v>
      </c>
    </row>
    <row r="82" spans="2:8" x14ac:dyDescent="0.25">
      <c r="D82" s="41"/>
      <c r="E82" s="40" t="s">
        <v>166</v>
      </c>
      <c r="F82" t="s">
        <v>128</v>
      </c>
      <c r="G82" t="s">
        <v>164</v>
      </c>
      <c r="H82" t="str">
        <f t="shared" si="1"/>
        <v>morseBinaryString += mcY;</v>
      </c>
    </row>
    <row r="83" spans="2:8" x14ac:dyDescent="0.25">
      <c r="D83" s="41"/>
      <c r="E83" s="40" t="s">
        <v>159</v>
      </c>
      <c r="H83" t="str">
        <f t="shared" si="1"/>
        <v>break;</v>
      </c>
    </row>
    <row r="84" spans="2:8" x14ac:dyDescent="0.25">
      <c r="B84" t="s">
        <v>155</v>
      </c>
      <c r="C84" t="s">
        <v>7</v>
      </c>
      <c r="D84" s="41" t="s">
        <v>163</v>
      </c>
      <c r="E84" s="40" t="s">
        <v>69</v>
      </c>
      <c r="F84" s="41" t="s">
        <v>163</v>
      </c>
      <c r="G84" t="s">
        <v>157</v>
      </c>
      <c r="H84" t="str">
        <f t="shared" si="1"/>
        <v>case Z:</v>
      </c>
    </row>
    <row r="85" spans="2:8" x14ac:dyDescent="0.25">
      <c r="D85" s="41"/>
      <c r="E85" s="40" t="s">
        <v>166</v>
      </c>
      <c r="F85" t="s">
        <v>130</v>
      </c>
      <c r="G85" t="s">
        <v>164</v>
      </c>
      <c r="H85" t="str">
        <f t="shared" si="1"/>
        <v>morseBinaryString += mcZ;</v>
      </c>
    </row>
    <row r="86" spans="2:8" x14ac:dyDescent="0.25">
      <c r="D86" s="41"/>
      <c r="E86" s="40" t="s">
        <v>159</v>
      </c>
      <c r="H86" t="str">
        <f t="shared" si="1"/>
        <v>break;</v>
      </c>
    </row>
    <row r="87" spans="2:8" x14ac:dyDescent="0.25">
      <c r="B87" t="s">
        <v>155</v>
      </c>
      <c r="C87" t="s">
        <v>7</v>
      </c>
      <c r="D87" s="41" t="s">
        <v>163</v>
      </c>
      <c r="E87" s="40">
        <v>0</v>
      </c>
      <c r="F87" s="41" t="s">
        <v>163</v>
      </c>
      <c r="G87" t="s">
        <v>157</v>
      </c>
      <c r="H87" t="str">
        <f t="shared" si="1"/>
        <v>case 0:</v>
      </c>
    </row>
    <row r="88" spans="2:8" x14ac:dyDescent="0.25">
      <c r="D88" s="41"/>
      <c r="E88" s="40" t="s">
        <v>166</v>
      </c>
      <c r="F88" t="s">
        <v>150</v>
      </c>
      <c r="G88" t="s">
        <v>164</v>
      </c>
      <c r="H88" t="str">
        <f t="shared" si="1"/>
        <v>morseBinaryString += mc0;</v>
      </c>
    </row>
    <row r="89" spans="2:8" x14ac:dyDescent="0.25">
      <c r="D89" s="41"/>
      <c r="E89" s="40" t="s">
        <v>159</v>
      </c>
      <c r="H89" t="str">
        <f t="shared" si="1"/>
        <v>break;</v>
      </c>
    </row>
    <row r="90" spans="2:8" x14ac:dyDescent="0.25">
      <c r="B90" t="s">
        <v>155</v>
      </c>
      <c r="C90" t="s">
        <v>7</v>
      </c>
      <c r="D90" s="41" t="s">
        <v>163</v>
      </c>
      <c r="E90" s="40">
        <v>1</v>
      </c>
      <c r="F90" s="41" t="s">
        <v>163</v>
      </c>
      <c r="G90" t="s">
        <v>157</v>
      </c>
      <c r="H90" t="str">
        <f t="shared" si="1"/>
        <v>case 1:</v>
      </c>
    </row>
    <row r="91" spans="2:8" x14ac:dyDescent="0.25">
      <c r="D91" s="41"/>
      <c r="E91" s="40" t="s">
        <v>166</v>
      </c>
      <c r="F91" t="s">
        <v>132</v>
      </c>
      <c r="G91" t="s">
        <v>164</v>
      </c>
      <c r="H91" t="str">
        <f t="shared" si="1"/>
        <v>morseBinaryString += mc1;</v>
      </c>
    </row>
    <row r="92" spans="2:8" x14ac:dyDescent="0.25">
      <c r="D92" s="41"/>
      <c r="E92" s="40" t="s">
        <v>159</v>
      </c>
      <c r="H92" t="str">
        <f t="shared" si="1"/>
        <v>break;</v>
      </c>
    </row>
    <row r="93" spans="2:8" x14ac:dyDescent="0.25">
      <c r="B93" t="s">
        <v>155</v>
      </c>
      <c r="C93" t="s">
        <v>7</v>
      </c>
      <c r="D93" s="41" t="s">
        <v>163</v>
      </c>
      <c r="E93" s="40">
        <v>2</v>
      </c>
      <c r="F93" s="41" t="s">
        <v>163</v>
      </c>
      <c r="G93" t="s">
        <v>157</v>
      </c>
      <c r="H93" t="str">
        <f t="shared" si="1"/>
        <v>case 2:</v>
      </c>
    </row>
    <row r="94" spans="2:8" x14ac:dyDescent="0.25">
      <c r="D94" s="41"/>
      <c r="E94" s="40" t="s">
        <v>166</v>
      </c>
      <c r="F94" t="s">
        <v>134</v>
      </c>
      <c r="G94" t="s">
        <v>164</v>
      </c>
      <c r="H94" t="str">
        <f t="shared" si="1"/>
        <v>morseBinaryString += mc2;</v>
      </c>
    </row>
    <row r="95" spans="2:8" x14ac:dyDescent="0.25">
      <c r="D95" s="41"/>
      <c r="E95" s="40" t="s">
        <v>159</v>
      </c>
      <c r="H95" t="str">
        <f t="shared" si="1"/>
        <v>break;</v>
      </c>
    </row>
    <row r="96" spans="2:8" x14ac:dyDescent="0.25">
      <c r="B96" t="s">
        <v>155</v>
      </c>
      <c r="C96" t="s">
        <v>7</v>
      </c>
      <c r="D96" s="41" t="s">
        <v>163</v>
      </c>
      <c r="E96" s="40">
        <v>3</v>
      </c>
      <c r="F96" s="41" t="s">
        <v>163</v>
      </c>
      <c r="G96" t="s">
        <v>157</v>
      </c>
      <c r="H96" t="str">
        <f t="shared" si="1"/>
        <v>case 3:</v>
      </c>
    </row>
    <row r="97" spans="2:8" x14ac:dyDescent="0.25">
      <c r="D97" s="41"/>
      <c r="E97" s="40" t="s">
        <v>166</v>
      </c>
      <c r="F97" t="s">
        <v>136</v>
      </c>
      <c r="G97" t="s">
        <v>164</v>
      </c>
      <c r="H97" t="str">
        <f t="shared" si="1"/>
        <v>morseBinaryString += mc3;</v>
      </c>
    </row>
    <row r="98" spans="2:8" x14ac:dyDescent="0.25">
      <c r="D98" s="41"/>
      <c r="E98" s="40" t="s">
        <v>159</v>
      </c>
      <c r="H98" t="str">
        <f t="shared" si="1"/>
        <v>break;</v>
      </c>
    </row>
    <row r="99" spans="2:8" x14ac:dyDescent="0.25">
      <c r="B99" t="s">
        <v>155</v>
      </c>
      <c r="C99" t="s">
        <v>7</v>
      </c>
      <c r="D99" s="41" t="s">
        <v>163</v>
      </c>
      <c r="E99" s="40">
        <v>4</v>
      </c>
      <c r="F99" s="41" t="s">
        <v>163</v>
      </c>
      <c r="G99" t="s">
        <v>157</v>
      </c>
      <c r="H99" t="str">
        <f t="shared" si="1"/>
        <v>case 4:</v>
      </c>
    </row>
    <row r="100" spans="2:8" x14ac:dyDescent="0.25">
      <c r="D100" s="41"/>
      <c r="E100" s="40" t="s">
        <v>166</v>
      </c>
      <c r="F100" t="s">
        <v>138</v>
      </c>
      <c r="G100" t="s">
        <v>164</v>
      </c>
      <c r="H100" t="str">
        <f t="shared" si="1"/>
        <v>morseBinaryString += mc4;</v>
      </c>
    </row>
    <row r="101" spans="2:8" x14ac:dyDescent="0.25">
      <c r="D101" s="41"/>
      <c r="E101" s="40" t="s">
        <v>159</v>
      </c>
      <c r="H101" t="str">
        <f t="shared" si="1"/>
        <v>break;</v>
      </c>
    </row>
    <row r="102" spans="2:8" x14ac:dyDescent="0.25">
      <c r="B102" t="s">
        <v>155</v>
      </c>
      <c r="C102" t="s">
        <v>7</v>
      </c>
      <c r="D102" s="41" t="s">
        <v>163</v>
      </c>
      <c r="E102" s="40">
        <v>5</v>
      </c>
      <c r="F102" s="41" t="s">
        <v>163</v>
      </c>
      <c r="G102" t="s">
        <v>157</v>
      </c>
      <c r="H102" t="str">
        <f t="shared" si="1"/>
        <v>case 5:</v>
      </c>
    </row>
    <row r="103" spans="2:8" x14ac:dyDescent="0.25">
      <c r="D103" s="41"/>
      <c r="E103" s="40" t="s">
        <v>166</v>
      </c>
      <c r="F103" t="s">
        <v>140</v>
      </c>
      <c r="G103" t="s">
        <v>164</v>
      </c>
      <c r="H103" t="str">
        <f t="shared" si="1"/>
        <v>morseBinaryString += mc5;</v>
      </c>
    </row>
    <row r="104" spans="2:8" x14ac:dyDescent="0.25">
      <c r="D104" s="41"/>
      <c r="E104" s="40" t="s">
        <v>159</v>
      </c>
      <c r="H104" t="str">
        <f t="shared" si="1"/>
        <v>break;</v>
      </c>
    </row>
    <row r="105" spans="2:8" x14ac:dyDescent="0.25">
      <c r="B105" t="s">
        <v>155</v>
      </c>
      <c r="C105" t="s">
        <v>7</v>
      </c>
      <c r="D105" s="41" t="s">
        <v>163</v>
      </c>
      <c r="E105" s="40">
        <v>6</v>
      </c>
      <c r="F105" s="41" t="s">
        <v>163</v>
      </c>
      <c r="G105" t="s">
        <v>157</v>
      </c>
      <c r="H105" t="str">
        <f t="shared" si="1"/>
        <v>case 6:</v>
      </c>
    </row>
    <row r="106" spans="2:8" x14ac:dyDescent="0.25">
      <c r="D106" s="41"/>
      <c r="E106" s="40" t="s">
        <v>166</v>
      </c>
      <c r="F106" t="s">
        <v>142</v>
      </c>
      <c r="G106" t="s">
        <v>164</v>
      </c>
      <c r="H106" t="str">
        <f t="shared" si="1"/>
        <v>morseBinaryString += mc6;</v>
      </c>
    </row>
    <row r="107" spans="2:8" x14ac:dyDescent="0.25">
      <c r="D107" s="41"/>
      <c r="E107" s="40" t="s">
        <v>159</v>
      </c>
      <c r="H107" t="str">
        <f t="shared" si="1"/>
        <v>break;</v>
      </c>
    </row>
    <row r="108" spans="2:8" x14ac:dyDescent="0.25">
      <c r="B108" t="s">
        <v>155</v>
      </c>
      <c r="C108" t="s">
        <v>7</v>
      </c>
      <c r="D108" s="41" t="s">
        <v>163</v>
      </c>
      <c r="E108" s="40">
        <v>7</v>
      </c>
      <c r="F108" s="41" t="s">
        <v>163</v>
      </c>
      <c r="G108" t="s">
        <v>157</v>
      </c>
      <c r="H108" t="str">
        <f t="shared" si="1"/>
        <v>case 7:</v>
      </c>
    </row>
    <row r="109" spans="2:8" x14ac:dyDescent="0.25">
      <c r="D109" s="41"/>
      <c r="E109" s="40" t="s">
        <v>166</v>
      </c>
      <c r="F109" t="s">
        <v>144</v>
      </c>
      <c r="G109" t="s">
        <v>164</v>
      </c>
      <c r="H109" t="str">
        <f t="shared" si="1"/>
        <v>morseBinaryString += mc7;</v>
      </c>
    </row>
    <row r="110" spans="2:8" x14ac:dyDescent="0.25">
      <c r="D110" s="41"/>
      <c r="E110" s="40" t="s">
        <v>159</v>
      </c>
      <c r="H110" t="str">
        <f t="shared" si="1"/>
        <v>break;</v>
      </c>
    </row>
    <row r="111" spans="2:8" x14ac:dyDescent="0.25">
      <c r="B111" t="s">
        <v>155</v>
      </c>
      <c r="C111" t="s">
        <v>7</v>
      </c>
      <c r="D111" s="41" t="s">
        <v>163</v>
      </c>
      <c r="E111" s="40">
        <v>8</v>
      </c>
      <c r="F111" s="41" t="s">
        <v>163</v>
      </c>
      <c r="G111" t="s">
        <v>157</v>
      </c>
      <c r="H111" t="str">
        <f t="shared" si="1"/>
        <v>case 8:</v>
      </c>
    </row>
    <row r="112" spans="2:8" x14ac:dyDescent="0.25">
      <c r="D112" s="41"/>
      <c r="E112" s="40" t="s">
        <v>166</v>
      </c>
      <c r="F112" t="s">
        <v>146</v>
      </c>
      <c r="G112" t="s">
        <v>164</v>
      </c>
      <c r="H112" t="str">
        <f t="shared" si="1"/>
        <v>morseBinaryString += mc8;</v>
      </c>
    </row>
    <row r="113" spans="2:8" x14ac:dyDescent="0.25">
      <c r="D113" s="41"/>
      <c r="E113" s="40" t="s">
        <v>159</v>
      </c>
      <c r="H113" t="str">
        <f t="shared" si="1"/>
        <v>break;</v>
      </c>
    </row>
    <row r="114" spans="2:8" x14ac:dyDescent="0.25">
      <c r="B114" t="s">
        <v>155</v>
      </c>
      <c r="C114" t="s">
        <v>7</v>
      </c>
      <c r="D114" s="41" t="s">
        <v>163</v>
      </c>
      <c r="E114" s="40">
        <v>9</v>
      </c>
      <c r="F114" s="41" t="s">
        <v>163</v>
      </c>
      <c r="G114" t="s">
        <v>157</v>
      </c>
      <c r="H114" t="str">
        <f t="shared" si="1"/>
        <v>case 9:</v>
      </c>
    </row>
    <row r="115" spans="2:8" x14ac:dyDescent="0.25">
      <c r="D115" s="41"/>
      <c r="E115" s="40" t="s">
        <v>166</v>
      </c>
      <c r="F115" t="s">
        <v>148</v>
      </c>
      <c r="G115" t="s">
        <v>164</v>
      </c>
      <c r="H115" t="str">
        <f t="shared" si="1"/>
        <v>morseBinaryString += mc9;</v>
      </c>
    </row>
    <row r="116" spans="2:8" x14ac:dyDescent="0.25">
      <c r="D116" s="41"/>
      <c r="E116" s="40" t="s">
        <v>159</v>
      </c>
      <c r="H116" t="str">
        <f t="shared" si="1"/>
        <v>break;</v>
      </c>
    </row>
    <row r="117" spans="2:8" x14ac:dyDescent="0.25">
      <c r="B117" t="s">
        <v>155</v>
      </c>
      <c r="C117" t="s">
        <v>7</v>
      </c>
      <c r="D117" s="41" t="s">
        <v>163</v>
      </c>
      <c r="E117" s="40" t="s">
        <v>162</v>
      </c>
      <c r="F117" s="41" t="s">
        <v>163</v>
      </c>
      <c r="G117" t="s">
        <v>157</v>
      </c>
      <c r="H117" t="str">
        <f t="shared" si="1"/>
        <v>case &lt;space&gt;:</v>
      </c>
    </row>
    <row r="118" spans="2:8" x14ac:dyDescent="0.25">
      <c r="E118" s="40" t="s">
        <v>166</v>
      </c>
      <c r="F118" t="s">
        <v>78</v>
      </c>
      <c r="G118" t="s">
        <v>164</v>
      </c>
      <c r="H118" t="str">
        <f t="shared" si="1"/>
        <v>morseBinaryString += mcSpace;</v>
      </c>
    </row>
    <row r="119" spans="2:8" x14ac:dyDescent="0.25">
      <c r="E119" s="40" t="s">
        <v>159</v>
      </c>
      <c r="H119" t="str">
        <f t="shared" si="1"/>
        <v>break;</v>
      </c>
    </row>
    <row r="121" spans="2:8" x14ac:dyDescent="0.25">
      <c r="E121"/>
    </row>
    <row r="122" spans="2:8" x14ac:dyDescent="0.25">
      <c r="E122"/>
    </row>
    <row r="123" spans="2:8" x14ac:dyDescent="0.25">
      <c r="E123"/>
    </row>
    <row r="124" spans="2:8" x14ac:dyDescent="0.25">
      <c r="E124"/>
    </row>
    <row r="125" spans="2:8" x14ac:dyDescent="0.25">
      <c r="E125"/>
    </row>
    <row r="126" spans="2:8" x14ac:dyDescent="0.25">
      <c r="E126"/>
    </row>
    <row r="127" spans="2:8" x14ac:dyDescent="0.25">
      <c r="E127"/>
    </row>
    <row r="128" spans="2:8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8199-4A2A-40DE-B3BE-3FDB971E3E78}">
  <dimension ref="A1:F14"/>
  <sheetViews>
    <sheetView workbookViewId="0">
      <selection activeCell="D16" sqref="D16"/>
    </sheetView>
  </sheetViews>
  <sheetFormatPr defaultRowHeight="15" x14ac:dyDescent="0.25"/>
  <cols>
    <col min="1" max="2" width="17.7109375" customWidth="1"/>
    <col min="13" max="13" width="17.85546875" bestFit="1" customWidth="1"/>
    <col min="14" max="14" width="22.140625" bestFit="1" customWidth="1"/>
  </cols>
  <sheetData>
    <row r="1" spans="1:6" x14ac:dyDescent="0.25">
      <c r="A1" s="70" t="s">
        <v>9</v>
      </c>
      <c r="B1" s="68" t="s">
        <v>11</v>
      </c>
      <c r="C1" s="58"/>
      <c r="D1" s="58"/>
      <c r="E1" s="58"/>
      <c r="F1" s="59"/>
    </row>
    <row r="2" spans="1:6" ht="15.75" thickBot="1" x14ac:dyDescent="0.3">
      <c r="A2" s="62" t="s">
        <v>6</v>
      </c>
      <c r="B2" s="63" t="s">
        <v>12</v>
      </c>
      <c r="C2" s="58"/>
      <c r="D2" s="58"/>
      <c r="E2" s="58"/>
    </row>
    <row r="3" spans="1:6" s="61" customFormat="1" ht="15.75" thickBot="1" x14ac:dyDescent="0.3">
      <c r="A3" s="69"/>
      <c r="B3" s="69"/>
      <c r="C3" s="60"/>
      <c r="D3" s="60"/>
      <c r="E3" s="60"/>
    </row>
    <row r="4" spans="1:6" x14ac:dyDescent="0.25">
      <c r="A4" s="66" t="s">
        <v>0</v>
      </c>
      <c r="B4" s="67"/>
      <c r="C4" s="59"/>
      <c r="D4" s="59"/>
      <c r="E4" s="59"/>
    </row>
    <row r="5" spans="1:6" ht="15.75" thickBot="1" x14ac:dyDescent="0.3">
      <c r="A5" s="62" t="s">
        <v>1</v>
      </c>
      <c r="B5" s="63" t="s">
        <v>2</v>
      </c>
    </row>
    <row r="6" spans="1:6" s="61" customFormat="1" ht="15.75" thickBot="1" x14ac:dyDescent="0.3">
      <c r="A6" s="69"/>
      <c r="B6" s="69"/>
    </row>
    <row r="7" spans="1:6" x14ac:dyDescent="0.25">
      <c r="A7" s="66" t="s">
        <v>10</v>
      </c>
      <c r="B7" s="67"/>
      <c r="C7" s="59"/>
      <c r="D7" s="59"/>
      <c r="E7" s="59"/>
    </row>
    <row r="8" spans="1:6" ht="15.75" thickBot="1" x14ac:dyDescent="0.3">
      <c r="A8" s="62">
        <v>1000</v>
      </c>
      <c r="B8" s="63">
        <v>111000</v>
      </c>
      <c r="C8" t="s">
        <v>163</v>
      </c>
      <c r="D8" t="s">
        <v>163</v>
      </c>
      <c r="E8" t="s">
        <v>163</v>
      </c>
    </row>
    <row r="9" spans="1:6" s="61" customFormat="1" ht="15.75" thickBot="1" x14ac:dyDescent="0.3">
      <c r="A9" s="69"/>
      <c r="B9" s="69"/>
    </row>
    <row r="10" spans="1:6" x14ac:dyDescent="0.25">
      <c r="A10" s="66" t="s">
        <v>70</v>
      </c>
      <c r="B10" s="67"/>
    </row>
    <row r="11" spans="1:6" ht="15.75" thickBot="1" x14ac:dyDescent="0.3">
      <c r="A11" s="64" t="s">
        <v>79</v>
      </c>
      <c r="B11" s="65"/>
    </row>
    <row r="12" spans="1:6" s="61" customFormat="1" ht="15.75" thickBot="1" x14ac:dyDescent="0.3">
      <c r="A12" s="69"/>
      <c r="B12" s="69"/>
    </row>
    <row r="13" spans="1:6" x14ac:dyDescent="0.25">
      <c r="A13" s="66" t="s">
        <v>77</v>
      </c>
      <c r="B13" s="67"/>
    </row>
    <row r="14" spans="1:6" ht="15.75" thickBot="1" x14ac:dyDescent="0.3">
      <c r="A14" s="64" t="s">
        <v>80</v>
      </c>
      <c r="B14" s="65"/>
    </row>
  </sheetData>
  <mergeCells count="8">
    <mergeCell ref="A10:B10"/>
    <mergeCell ref="A11:B11"/>
    <mergeCell ref="A13:B13"/>
    <mergeCell ref="A14:B14"/>
    <mergeCell ref="C1:E1"/>
    <mergeCell ref="C2:E2"/>
    <mergeCell ref="A4:B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Calculated</vt:lpstr>
      <vt:lpstr>Variables</vt:lpstr>
      <vt:lpstr>Case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Ceis</dc:creator>
  <cp:lastModifiedBy>Jonathan Ceis</cp:lastModifiedBy>
  <dcterms:created xsi:type="dcterms:W3CDTF">2022-03-03T17:27:07Z</dcterms:created>
  <dcterms:modified xsi:type="dcterms:W3CDTF">2022-03-15T17:50:00Z</dcterms:modified>
</cp:coreProperties>
</file>