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seymerbler/Downloads/"/>
    </mc:Choice>
  </mc:AlternateContent>
  <xr:revisionPtr revIDLastSave="0" documentId="8_{57657575-89B4-C042-896F-155DB5E630D6}" xr6:coauthVersionLast="45" xr6:coauthVersionMax="45" xr10:uidLastSave="{00000000-0000-0000-0000-000000000000}"/>
  <bookViews>
    <workbookView xWindow="-5000" yWindow="-21140" windowWidth="28800" windowHeight="1754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0 Precipitation" sheetId="13" r:id="rId4"/>
    <sheet name="2019 Precipitation" sheetId="12" r:id="rId5"/>
    <sheet name="2018 Precipitation" sheetId="10" r:id="rId6"/>
    <sheet name="2017 Precipitation" sheetId="8" r:id="rId7"/>
    <sheet name="2016 Precipitation" sheetId="6" r:id="rId8"/>
    <sheet name="2015 Precipitation" sheetId="4" r:id="rId9"/>
    <sheet name="2014 Precipitation" sheetId="2" r:id="rId10"/>
    <sheet name="Homes powered note" sheetId="5" r:id="rId11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3" i="9" l="1"/>
  <c r="M103" i="9"/>
  <c r="L103" i="9"/>
  <c r="K103" i="9"/>
  <c r="J103" i="9"/>
  <c r="I103" i="9"/>
  <c r="H103" i="9"/>
  <c r="G103" i="9"/>
  <c r="F103" i="9"/>
  <c r="E103" i="9"/>
  <c r="N100" i="9"/>
  <c r="M100" i="9"/>
  <c r="L100" i="9"/>
  <c r="K100" i="9"/>
  <c r="J100" i="9"/>
  <c r="I100" i="9"/>
  <c r="H100" i="9"/>
  <c r="G100" i="9"/>
  <c r="F100" i="9"/>
  <c r="E100" i="9"/>
  <c r="N98" i="9"/>
  <c r="M98" i="9"/>
  <c r="L98" i="9"/>
  <c r="K98" i="9"/>
  <c r="J98" i="9"/>
  <c r="I98" i="9"/>
  <c r="H98" i="9"/>
  <c r="G98" i="9"/>
  <c r="F98" i="9"/>
  <c r="E98" i="9"/>
  <c r="N96" i="9"/>
  <c r="M96" i="9"/>
  <c r="L96" i="9"/>
  <c r="K96" i="9"/>
  <c r="J96" i="9"/>
  <c r="I96" i="9"/>
  <c r="H96" i="9"/>
  <c r="G96" i="9"/>
  <c r="F96" i="9"/>
  <c r="E96" i="9"/>
  <c r="N94" i="9"/>
  <c r="M94" i="9"/>
  <c r="L94" i="9"/>
  <c r="K94" i="9"/>
  <c r="J94" i="9"/>
  <c r="I94" i="9"/>
  <c r="H94" i="9"/>
  <c r="G94" i="9"/>
  <c r="F94" i="9"/>
  <c r="E94" i="9"/>
  <c r="N92" i="9"/>
  <c r="M92" i="9"/>
  <c r="L92" i="9"/>
  <c r="K92" i="9"/>
  <c r="J92" i="9"/>
  <c r="I92" i="9"/>
  <c r="H92" i="9"/>
  <c r="G92" i="9"/>
  <c r="F92" i="9"/>
  <c r="E92" i="9"/>
  <c r="N90" i="9"/>
  <c r="M90" i="9"/>
  <c r="L90" i="9"/>
  <c r="K90" i="9"/>
  <c r="J90" i="9"/>
  <c r="I90" i="9"/>
  <c r="H90" i="9"/>
  <c r="G90" i="9"/>
  <c r="F90" i="9"/>
  <c r="E90" i="9"/>
  <c r="N88" i="9"/>
  <c r="M88" i="9"/>
  <c r="L88" i="9"/>
  <c r="K88" i="9"/>
  <c r="J88" i="9"/>
  <c r="I88" i="9"/>
  <c r="H88" i="9"/>
  <c r="G88" i="9"/>
  <c r="F88" i="9"/>
  <c r="E88" i="9"/>
  <c r="N86" i="9"/>
  <c r="M86" i="9"/>
  <c r="L86" i="9"/>
  <c r="K86" i="9"/>
  <c r="J86" i="9"/>
  <c r="I86" i="9"/>
  <c r="H86" i="9"/>
  <c r="G86" i="9"/>
  <c r="F86" i="9"/>
  <c r="E86" i="9"/>
  <c r="N84" i="9"/>
  <c r="M84" i="9"/>
  <c r="L84" i="9"/>
  <c r="K84" i="9"/>
  <c r="J84" i="9"/>
  <c r="I84" i="9"/>
  <c r="H84" i="9"/>
  <c r="G84" i="9"/>
  <c r="F84" i="9"/>
  <c r="E84" i="9"/>
  <c r="N81" i="9"/>
  <c r="M81" i="9"/>
  <c r="L81" i="9"/>
  <c r="K81" i="9"/>
  <c r="J81" i="9"/>
  <c r="I81" i="9"/>
  <c r="H81" i="9"/>
  <c r="G81" i="9"/>
  <c r="F81" i="9"/>
  <c r="E81" i="9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G104" i="9" s="1"/>
  <c r="F9" i="9"/>
  <c r="E9" i="9"/>
  <c r="N5" i="9"/>
  <c r="N104" i="9" s="1"/>
  <c r="M5" i="9"/>
  <c r="M104" i="9" s="1"/>
  <c r="L5" i="9"/>
  <c r="L104" i="9" s="1"/>
  <c r="K5" i="9"/>
  <c r="K104" i="9" s="1"/>
  <c r="J5" i="9"/>
  <c r="J104" i="9" s="1"/>
  <c r="I5" i="9"/>
  <c r="I104" i="9" s="1"/>
  <c r="H5" i="9"/>
  <c r="H104" i="9" s="1"/>
  <c r="G5" i="9"/>
  <c r="F5" i="9"/>
  <c r="F104" i="9" s="1"/>
  <c r="E5" i="9"/>
  <c r="E104" i="9" s="1"/>
  <c r="N95" i="9"/>
  <c r="N97" i="9"/>
  <c r="N99" i="9"/>
  <c r="N101" i="9"/>
  <c r="N102" i="9"/>
  <c r="N490" i="3"/>
  <c r="M490" i="3"/>
  <c r="L490" i="3"/>
  <c r="K490" i="3"/>
  <c r="J490" i="3"/>
  <c r="I490" i="3"/>
  <c r="H490" i="3"/>
  <c r="G490" i="3"/>
  <c r="F490" i="3"/>
  <c r="E490" i="3"/>
  <c r="N477" i="3"/>
  <c r="M477" i="3"/>
  <c r="L477" i="3"/>
  <c r="K477" i="3"/>
  <c r="J477" i="3"/>
  <c r="I477" i="3"/>
  <c r="H477" i="3"/>
  <c r="G477" i="3"/>
  <c r="F477" i="3"/>
  <c r="E477" i="3"/>
  <c r="N473" i="3"/>
  <c r="M473" i="3"/>
  <c r="L473" i="3"/>
  <c r="K473" i="3"/>
  <c r="J473" i="3"/>
  <c r="I473" i="3"/>
  <c r="H473" i="3"/>
  <c r="G473" i="3"/>
  <c r="F473" i="3"/>
  <c r="E473" i="3"/>
  <c r="N464" i="3"/>
  <c r="M464" i="3"/>
  <c r="L464" i="3"/>
  <c r="K464" i="3"/>
  <c r="J464" i="3"/>
  <c r="I464" i="3"/>
  <c r="H464" i="3"/>
  <c r="G464" i="3"/>
  <c r="F464" i="3"/>
  <c r="E464" i="3"/>
  <c r="N460" i="3"/>
  <c r="M460" i="3"/>
  <c r="L460" i="3"/>
  <c r="K460" i="3"/>
  <c r="J460" i="3"/>
  <c r="I460" i="3"/>
  <c r="H460" i="3"/>
  <c r="G460" i="3"/>
  <c r="F460" i="3"/>
  <c r="E460" i="3"/>
  <c r="N458" i="3"/>
  <c r="M458" i="3"/>
  <c r="L458" i="3"/>
  <c r="K458" i="3"/>
  <c r="J458" i="3"/>
  <c r="I458" i="3"/>
  <c r="H458" i="3"/>
  <c r="G458" i="3"/>
  <c r="F458" i="3"/>
  <c r="E458" i="3"/>
  <c r="N448" i="3"/>
  <c r="M448" i="3"/>
  <c r="L448" i="3"/>
  <c r="K448" i="3"/>
  <c r="J448" i="3"/>
  <c r="I448" i="3"/>
  <c r="H448" i="3"/>
  <c r="G448" i="3"/>
  <c r="F448" i="3"/>
  <c r="E448" i="3"/>
  <c r="N445" i="3"/>
  <c r="M445" i="3"/>
  <c r="L445" i="3"/>
  <c r="K445" i="3"/>
  <c r="J445" i="3"/>
  <c r="I445" i="3"/>
  <c r="H445" i="3"/>
  <c r="G445" i="3"/>
  <c r="F445" i="3"/>
  <c r="E445" i="3"/>
  <c r="N437" i="3"/>
  <c r="M437" i="3"/>
  <c r="L437" i="3"/>
  <c r="K437" i="3"/>
  <c r="J437" i="3"/>
  <c r="I437" i="3"/>
  <c r="H437" i="3"/>
  <c r="G437" i="3"/>
  <c r="F437" i="3"/>
  <c r="E437" i="3"/>
  <c r="N428" i="3"/>
  <c r="M428" i="3"/>
  <c r="L428" i="3"/>
  <c r="K428" i="3"/>
  <c r="J428" i="3"/>
  <c r="I428" i="3"/>
  <c r="H428" i="3"/>
  <c r="G428" i="3"/>
  <c r="F428" i="3"/>
  <c r="E428" i="3"/>
  <c r="N420" i="3"/>
  <c r="M420" i="3"/>
  <c r="L420" i="3"/>
  <c r="K420" i="3"/>
  <c r="J420" i="3"/>
  <c r="I420" i="3"/>
  <c r="H420" i="3"/>
  <c r="G420" i="3"/>
  <c r="F420" i="3"/>
  <c r="E420" i="3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N491" i="3" s="1"/>
  <c r="M11" i="3"/>
  <c r="M491" i="3" s="1"/>
  <c r="L11" i="3"/>
  <c r="L491" i="3" s="1"/>
  <c r="K11" i="3"/>
  <c r="K491" i="3" s="1"/>
  <c r="J11" i="3"/>
  <c r="J491" i="3" s="1"/>
  <c r="I11" i="3"/>
  <c r="I491" i="3" s="1"/>
  <c r="H11" i="3"/>
  <c r="H491" i="3" s="1"/>
  <c r="G11" i="3"/>
  <c r="G491" i="3" s="1"/>
  <c r="F11" i="3"/>
  <c r="F491" i="3" s="1"/>
  <c r="E11" i="3"/>
  <c r="E491" i="3" s="1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K29" i="11"/>
  <c r="J29" i="11"/>
  <c r="I29" i="11"/>
  <c r="H29" i="11"/>
  <c r="G29" i="11"/>
  <c r="F29" i="11"/>
  <c r="E29" i="11"/>
  <c r="K27" i="11"/>
  <c r="J27" i="11"/>
  <c r="I27" i="11"/>
  <c r="H27" i="11"/>
  <c r="G27" i="11"/>
  <c r="F27" i="11"/>
  <c r="E27" i="11"/>
  <c r="K25" i="11"/>
  <c r="J25" i="11"/>
  <c r="I25" i="11"/>
  <c r="H25" i="11"/>
  <c r="G25" i="11"/>
  <c r="F25" i="11"/>
  <c r="E25" i="11"/>
  <c r="K23" i="11"/>
  <c r="J23" i="11"/>
  <c r="I23" i="11"/>
  <c r="H23" i="11"/>
  <c r="G23" i="11"/>
  <c r="F23" i="11"/>
  <c r="E23" i="11"/>
  <c r="K21" i="11"/>
  <c r="J21" i="11"/>
  <c r="I21" i="11"/>
  <c r="H21" i="11"/>
  <c r="G21" i="11"/>
  <c r="F21" i="11"/>
  <c r="E21" i="11"/>
  <c r="K19" i="1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K4" i="11"/>
  <c r="K30" i="11" s="1"/>
  <c r="J4" i="11"/>
  <c r="J30" i="11" s="1"/>
  <c r="I4" i="11"/>
  <c r="I30" i="11" s="1"/>
  <c r="H4" i="11"/>
  <c r="H30" i="11" s="1"/>
  <c r="G4" i="11"/>
  <c r="G30" i="11" s="1"/>
  <c r="F4" i="11"/>
  <c r="F30" i="11" s="1"/>
  <c r="E4" i="11"/>
  <c r="E30" i="11" s="1"/>
  <c r="K18" i="11"/>
  <c r="K22" i="11"/>
  <c r="K24" i="11"/>
  <c r="K26" i="11"/>
  <c r="K28" i="11"/>
  <c r="K20" i="11"/>
  <c r="B15" i="13" l="1"/>
  <c r="N91" i="9" l="1"/>
  <c r="N93" i="9"/>
  <c r="N449" i="3"/>
  <c r="N450" i="3"/>
  <c r="N451" i="3"/>
  <c r="N452" i="3"/>
  <c r="N453" i="3"/>
  <c r="N454" i="3"/>
  <c r="N455" i="3"/>
  <c r="N456" i="3"/>
  <c r="N457" i="3"/>
  <c r="N459" i="3"/>
  <c r="N461" i="3"/>
  <c r="N462" i="3"/>
  <c r="N463" i="3"/>
  <c r="N85" i="9" l="1"/>
  <c r="N87" i="9"/>
  <c r="N89" i="9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80" i="9" l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K14" i="11" l="1"/>
  <c r="K16" i="11"/>
  <c r="N71" i="9"/>
  <c r="N72" i="9"/>
  <c r="N73" i="9"/>
  <c r="N75" i="9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<sst xmlns="http://schemas.openxmlformats.org/spreadsheetml/2006/main" count="699" uniqueCount="49">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</sst>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5" fillId="0" borderId="0" xfId="0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3" fontId="7" fillId="0" borderId="1" xfId="0" applyNumberFormat="1" applyFont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91"/>
  <sheetViews>
    <sheetView topLeftCell="P1" zoomScale="108" zoomScaleNormal="108" workbookViewId="0">
      <pane ySplit="2" topLeftCell="A469" activePane="bottomLeft" state="frozen"/>
      <selection activeCell="A2" sqref="A2"/>
      <selection pane="bottomLeft" activeCell="E2" sqref="E2:N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77">
        <v>4.3099999999999996</v>
      </c>
      <c r="F3" s="22">
        <v>18</v>
      </c>
      <c r="G3" s="78">
        <v>1450</v>
      </c>
      <c r="H3" s="78">
        <v>1820</v>
      </c>
      <c r="I3" s="78">
        <v>126000</v>
      </c>
      <c r="J3" s="78">
        <v>72</v>
      </c>
      <c r="K3" s="78">
        <v>584</v>
      </c>
      <c r="L3" s="78">
        <v>1162</v>
      </c>
      <c r="M3" s="22">
        <v>7.1999999999999993</v>
      </c>
      <c r="N3" s="22">
        <v>0</v>
      </c>
      <c r="O3" s="96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77">
        <v>2.74</v>
      </c>
      <c r="F4" s="22">
        <v>13</v>
      </c>
      <c r="G4" s="78">
        <v>1120</v>
      </c>
      <c r="H4" s="78">
        <v>1030</v>
      </c>
      <c r="I4" s="78">
        <v>91000</v>
      </c>
      <c r="J4" s="78">
        <v>42</v>
      </c>
      <c r="K4" s="78">
        <v>496</v>
      </c>
      <c r="L4" s="78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77">
        <v>3.45</v>
      </c>
      <c r="F5" s="22">
        <v>15</v>
      </c>
      <c r="G5" s="78">
        <v>2450</v>
      </c>
      <c r="H5" s="78">
        <v>3100</v>
      </c>
      <c r="I5" s="78">
        <v>105000</v>
      </c>
      <c r="J5" s="78">
        <v>50</v>
      </c>
      <c r="K5" s="78">
        <v>1080</v>
      </c>
      <c r="L5" s="78">
        <v>2032</v>
      </c>
      <c r="M5" s="22">
        <v>6</v>
      </c>
      <c r="N5" s="22">
        <v>0</v>
      </c>
      <c r="O5" s="96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77">
        <v>3.1</v>
      </c>
      <c r="F6" s="22">
        <v>15</v>
      </c>
      <c r="G6" s="78">
        <v>2380</v>
      </c>
      <c r="H6" s="78">
        <v>2730</v>
      </c>
      <c r="I6" s="78">
        <v>100000</v>
      </c>
      <c r="J6" s="78">
        <v>52</v>
      </c>
      <c r="K6" s="78">
        <v>896</v>
      </c>
      <c r="L6" s="78">
        <v>1971</v>
      </c>
      <c r="M6" s="22">
        <v>6</v>
      </c>
      <c r="N6" s="22">
        <v>0</v>
      </c>
      <c r="O6" s="96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77">
        <v>4.0599999999999996</v>
      </c>
      <c r="F7" s="22">
        <v>18</v>
      </c>
      <c r="G7" s="78">
        <v>980</v>
      </c>
      <c r="H7" s="78">
        <v>870</v>
      </c>
      <c r="I7" s="78">
        <v>120000</v>
      </c>
      <c r="J7" s="78">
        <v>72</v>
      </c>
      <c r="K7" s="78">
        <v>368</v>
      </c>
      <c r="L7" s="78">
        <v>753</v>
      </c>
      <c r="M7" s="22">
        <v>7.1999999999999993</v>
      </c>
      <c r="N7" s="22">
        <v>0</v>
      </c>
      <c r="O7" s="96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77">
        <v>2.71</v>
      </c>
      <c r="F8" s="22">
        <v>13</v>
      </c>
      <c r="G8" s="78">
        <v>1430</v>
      </c>
      <c r="H8" s="78">
        <v>2140</v>
      </c>
      <c r="I8" s="78">
        <v>90000</v>
      </c>
      <c r="J8" s="78">
        <v>46</v>
      </c>
      <c r="K8" s="78">
        <v>672</v>
      </c>
      <c r="L8" s="78">
        <v>1144</v>
      </c>
      <c r="M8" s="22">
        <v>5.2</v>
      </c>
      <c r="N8" s="22">
        <v>0</v>
      </c>
      <c r="O8" s="96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77">
        <v>1.91</v>
      </c>
      <c r="F9" s="22">
        <v>8</v>
      </c>
      <c r="G9" s="78">
        <v>910</v>
      </c>
      <c r="H9" s="78">
        <v>1090</v>
      </c>
      <c r="I9" s="78">
        <v>56000</v>
      </c>
      <c r="J9" s="78">
        <v>32</v>
      </c>
      <c r="K9" s="78">
        <v>416</v>
      </c>
      <c r="L9" s="78">
        <v>692</v>
      </c>
      <c r="M9" s="22">
        <v>3.2</v>
      </c>
      <c r="N9" s="22">
        <v>0</v>
      </c>
      <c r="O9" s="96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77">
        <v>3.7</v>
      </c>
      <c r="F10" s="22">
        <v>16</v>
      </c>
      <c r="G10" s="78">
        <v>3580</v>
      </c>
      <c r="H10" s="78">
        <v>4310</v>
      </c>
      <c r="I10" s="78">
        <v>112000</v>
      </c>
      <c r="J10" s="78">
        <v>58</v>
      </c>
      <c r="K10" s="78">
        <v>1552</v>
      </c>
      <c r="L10" s="78">
        <v>3015</v>
      </c>
      <c r="M10" s="22">
        <v>6.4</v>
      </c>
      <c r="N10" s="22">
        <v>0</v>
      </c>
      <c r="O10" s="96"/>
    </row>
    <row r="11" spans="1:15" s="28" customFormat="1" outlineLevel="1">
      <c r="A11" s="16"/>
      <c r="B11" s="16" t="s">
        <v>32</v>
      </c>
      <c r="C11" s="17"/>
      <c r="D11" s="106"/>
      <c r="E11" s="14">
        <f>SUBTOTAL(9,E3:E10)</f>
        <v>25.98</v>
      </c>
      <c r="F11" s="13">
        <f>SUBTOTAL(9,F3:F10)</f>
        <v>116</v>
      </c>
      <c r="G11" s="18">
        <f>SUBTOTAL(9,G3:G10)</f>
        <v>14300</v>
      </c>
      <c r="H11" s="18">
        <f>SUBTOTAL(9,H3:H10)</f>
        <v>17090</v>
      </c>
      <c r="I11" s="18">
        <f>SUBTOTAL(9,I3:I10)</f>
        <v>800000</v>
      </c>
      <c r="J11" s="18">
        <f>SUBTOTAL(9,J3:J10)</f>
        <v>424</v>
      </c>
      <c r="K11" s="18">
        <f>SUBTOTAL(9,K3:K10)</f>
        <v>6064</v>
      </c>
      <c r="L11" s="18">
        <f>SUBTOTAL(9,L3:L10)</f>
        <v>11643</v>
      </c>
      <c r="M11" s="13">
        <f>SUBTOTAL(9,M3:M10)</f>
        <v>46.4</v>
      </c>
      <c r="N11" s="13">
        <f>SUBTOTAL(9,N3:N10)</f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77">
        <v>2.52</v>
      </c>
      <c r="F12" s="22">
        <v>14</v>
      </c>
      <c r="G12" s="78">
        <v>2400</v>
      </c>
      <c r="H12" s="78">
        <v>2790</v>
      </c>
      <c r="I12" s="78">
        <v>98000</v>
      </c>
      <c r="J12" s="78">
        <v>49</v>
      </c>
      <c r="K12" s="78">
        <v>984</v>
      </c>
      <c r="L12" s="78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77">
        <v>3.76</v>
      </c>
      <c r="F13" s="22">
        <v>18</v>
      </c>
      <c r="G13" s="78">
        <v>1340</v>
      </c>
      <c r="H13" s="78">
        <v>1730</v>
      </c>
      <c r="I13" s="78">
        <v>130000</v>
      </c>
      <c r="J13" s="78">
        <v>75</v>
      </c>
      <c r="K13" s="78">
        <v>448</v>
      </c>
      <c r="L13" s="78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77">
        <v>3.43</v>
      </c>
      <c r="F14" s="22">
        <v>15</v>
      </c>
      <c r="G14" s="78">
        <v>740</v>
      </c>
      <c r="H14" s="78">
        <v>869</v>
      </c>
      <c r="I14" s="78">
        <v>110000</v>
      </c>
      <c r="J14" s="78">
        <v>38</v>
      </c>
      <c r="K14" s="78">
        <v>344</v>
      </c>
      <c r="L14" s="78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77">
        <v>4.17</v>
      </c>
      <c r="F15" s="22">
        <v>19</v>
      </c>
      <c r="G15" s="78">
        <v>950</v>
      </c>
      <c r="H15" s="78">
        <v>1140</v>
      </c>
      <c r="I15" s="78">
        <v>133000</v>
      </c>
      <c r="J15" s="78">
        <v>45</v>
      </c>
      <c r="K15" s="78">
        <v>520</v>
      </c>
      <c r="L15" s="78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77">
        <v>5.13</v>
      </c>
      <c r="F16" s="22">
        <v>15</v>
      </c>
      <c r="G16" s="78">
        <v>530</v>
      </c>
      <c r="H16" s="78">
        <v>630</v>
      </c>
      <c r="I16" s="78">
        <v>104000</v>
      </c>
      <c r="J16" s="78">
        <v>58</v>
      </c>
      <c r="K16" s="78">
        <v>224</v>
      </c>
      <c r="L16" s="78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77">
        <v>4.17</v>
      </c>
      <c r="F17" s="22">
        <v>15</v>
      </c>
      <c r="G17" s="78">
        <v>840</v>
      </c>
      <c r="H17" s="78">
        <v>760</v>
      </c>
      <c r="I17" s="78">
        <v>100000</v>
      </c>
      <c r="J17" s="78">
        <v>62</v>
      </c>
      <c r="K17" s="78">
        <v>344</v>
      </c>
      <c r="L17" s="78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77">
        <v>3.28</v>
      </c>
      <c r="F18" s="22">
        <v>15</v>
      </c>
      <c r="G18" s="78">
        <v>1130</v>
      </c>
      <c r="H18" s="78">
        <v>1350</v>
      </c>
      <c r="I18" s="78">
        <v>102000</v>
      </c>
      <c r="J18" s="78">
        <v>64</v>
      </c>
      <c r="K18" s="78">
        <v>432</v>
      </c>
      <c r="L18" s="78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79">
        <v>3.05</v>
      </c>
      <c r="F19" s="22">
        <v>15</v>
      </c>
      <c r="G19" s="78">
        <v>1640</v>
      </c>
      <c r="H19" s="78">
        <v>2130</v>
      </c>
      <c r="I19" s="78">
        <v>106000</v>
      </c>
      <c r="J19" s="78">
        <v>56</v>
      </c>
      <c r="K19" s="78">
        <v>752</v>
      </c>
      <c r="L19" s="78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79">
        <v>2.4900000000000002</v>
      </c>
      <c r="F20" s="80">
        <v>13</v>
      </c>
      <c r="G20" s="78">
        <v>1350</v>
      </c>
      <c r="H20" s="78">
        <v>1620</v>
      </c>
      <c r="I20" s="78">
        <v>89000</v>
      </c>
      <c r="J20" s="78">
        <v>47</v>
      </c>
      <c r="K20" s="78">
        <v>696</v>
      </c>
      <c r="L20" s="78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106"/>
      <c r="E21" s="102">
        <f>SUBTOTAL(9,E12:E20)</f>
        <v>32</v>
      </c>
      <c r="F21" s="83">
        <f>SUBTOTAL(9,F12:F20)</f>
        <v>139</v>
      </c>
      <c r="G21" s="18">
        <f>SUBTOTAL(9,G12:G20)</f>
        <v>10920</v>
      </c>
      <c r="H21" s="18">
        <f>SUBTOTAL(9,H12:H20)</f>
        <v>13019</v>
      </c>
      <c r="I21" s="18">
        <f>SUBTOTAL(9,I12:I20)</f>
        <v>972000</v>
      </c>
      <c r="J21" s="18">
        <f>SUBTOTAL(9,J12:J20)</f>
        <v>494</v>
      </c>
      <c r="K21" s="18">
        <f>SUBTOTAL(9,K12:K20)</f>
        <v>4744</v>
      </c>
      <c r="L21" s="18">
        <f>SUBTOTAL(9,L12:L20)</f>
        <v>8602</v>
      </c>
      <c r="M21" s="13">
        <f>SUBTOTAL(9,M12:M20)</f>
        <v>55.6</v>
      </c>
      <c r="N21" s="13">
        <f>SUBTOTAL(9,N12:N20)</f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79">
        <v>2.54</v>
      </c>
      <c r="F22" s="80">
        <v>15</v>
      </c>
      <c r="G22" s="78">
        <v>1640</v>
      </c>
      <c r="H22" s="78">
        <v>1960</v>
      </c>
      <c r="I22" s="78">
        <v>108000</v>
      </c>
      <c r="J22" s="78">
        <v>65</v>
      </c>
      <c r="K22" s="78">
        <v>744</v>
      </c>
      <c r="L22" s="78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79">
        <v>2.41</v>
      </c>
      <c r="F23" s="80">
        <v>15</v>
      </c>
      <c r="G23" s="78">
        <v>1730</v>
      </c>
      <c r="H23" s="78">
        <v>2100</v>
      </c>
      <c r="I23" s="78">
        <v>107000</v>
      </c>
      <c r="J23" s="78">
        <v>63</v>
      </c>
      <c r="K23" s="78">
        <v>896</v>
      </c>
      <c r="L23" s="78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79">
        <v>3.83</v>
      </c>
      <c r="F24" s="80">
        <v>18</v>
      </c>
      <c r="G24" s="78">
        <v>5960</v>
      </c>
      <c r="H24" s="78">
        <v>6540</v>
      </c>
      <c r="I24" s="78">
        <v>132000</v>
      </c>
      <c r="J24" s="78">
        <v>79</v>
      </c>
      <c r="K24" s="78">
        <v>2560</v>
      </c>
      <c r="L24" s="78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79">
        <v>2.73</v>
      </c>
      <c r="F25" s="80">
        <v>15</v>
      </c>
      <c r="G25" s="78">
        <v>2170</v>
      </c>
      <c r="H25" s="78">
        <v>2620</v>
      </c>
      <c r="I25" s="78">
        <v>112000</v>
      </c>
      <c r="J25" s="78">
        <v>32</v>
      </c>
      <c r="K25" s="78">
        <v>1144</v>
      </c>
      <c r="L25" s="78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79">
        <v>4.4000000000000004</v>
      </c>
      <c r="F26" s="80">
        <v>16</v>
      </c>
      <c r="G26" s="78">
        <v>1930</v>
      </c>
      <c r="H26" s="78">
        <v>2210</v>
      </c>
      <c r="I26" s="78">
        <v>115000</v>
      </c>
      <c r="J26" s="78">
        <v>53</v>
      </c>
      <c r="K26" s="78">
        <v>688</v>
      </c>
      <c r="L26" s="78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79">
        <v>2.79</v>
      </c>
      <c r="F27" s="80">
        <v>14</v>
      </c>
      <c r="G27" s="78">
        <v>3200</v>
      </c>
      <c r="H27" s="78">
        <v>3840</v>
      </c>
      <c r="I27" s="78">
        <v>98000</v>
      </c>
      <c r="J27" s="78">
        <v>25</v>
      </c>
      <c r="K27" s="78">
        <v>1464</v>
      </c>
      <c r="L27" s="78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79">
        <v>2.5</v>
      </c>
      <c r="F28" s="80">
        <v>13</v>
      </c>
      <c r="G28" s="78">
        <v>2500</v>
      </c>
      <c r="H28" s="78">
        <v>3040</v>
      </c>
      <c r="I28" s="78">
        <v>85000</v>
      </c>
      <c r="J28" s="78">
        <v>18</v>
      </c>
      <c r="K28" s="78">
        <v>1248</v>
      </c>
      <c r="L28" s="78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106"/>
      <c r="E29" s="102">
        <f>SUBTOTAL(9,E22:E28)</f>
        <v>21.200000000000003</v>
      </c>
      <c r="F29" s="83">
        <f>SUBTOTAL(9,F22:F28)</f>
        <v>106</v>
      </c>
      <c r="G29" s="18">
        <f>SUBTOTAL(9,G22:G28)</f>
        <v>19130</v>
      </c>
      <c r="H29" s="18">
        <f>SUBTOTAL(9,H22:H28)</f>
        <v>22310</v>
      </c>
      <c r="I29" s="18">
        <f>SUBTOTAL(9,I22:I28)</f>
        <v>757000</v>
      </c>
      <c r="J29" s="18">
        <f>SUBTOTAL(9,J22:J28)</f>
        <v>335</v>
      </c>
      <c r="K29" s="18">
        <f>SUBTOTAL(9,K22:K28)</f>
        <v>8744</v>
      </c>
      <c r="L29" s="18">
        <f>SUBTOTAL(9,L22:L28)</f>
        <v>15943</v>
      </c>
      <c r="M29" s="13">
        <f>SUBTOTAL(9,M22:M28)</f>
        <v>42.400000000000006</v>
      </c>
      <c r="N29" s="13">
        <f>SUBTOTAL(9,N22:N28)</f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79">
        <v>4.3899999999999997</v>
      </c>
      <c r="F30" s="80">
        <v>16</v>
      </c>
      <c r="G30" s="78">
        <v>2140</v>
      </c>
      <c r="H30" s="78">
        <v>2050</v>
      </c>
      <c r="I30" s="78">
        <v>118000</v>
      </c>
      <c r="J30" s="78">
        <v>68</v>
      </c>
      <c r="K30" s="78">
        <v>904</v>
      </c>
      <c r="L30" s="78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79">
        <v>5.33</v>
      </c>
      <c r="F31" s="80">
        <v>17</v>
      </c>
      <c r="G31" s="78">
        <v>1630</v>
      </c>
      <c r="H31" s="78">
        <v>1950</v>
      </c>
      <c r="I31" s="78">
        <v>123000</v>
      </c>
      <c r="J31" s="78">
        <v>75</v>
      </c>
      <c r="K31" s="78">
        <v>512</v>
      </c>
      <c r="L31" s="78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79">
        <v>3.58</v>
      </c>
      <c r="F32" s="80">
        <v>20</v>
      </c>
      <c r="G32" s="78">
        <v>3640</v>
      </c>
      <c r="H32" s="78">
        <v>4360</v>
      </c>
      <c r="I32" s="78">
        <v>141000</v>
      </c>
      <c r="J32" s="78">
        <v>82</v>
      </c>
      <c r="K32" s="78">
        <v>1560</v>
      </c>
      <c r="L32" s="78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79">
        <v>3.1</v>
      </c>
      <c r="F33" s="80">
        <v>17</v>
      </c>
      <c r="G33" s="78">
        <v>1430</v>
      </c>
      <c r="H33" s="78">
        <v>1870</v>
      </c>
      <c r="I33" s="78">
        <v>121000</v>
      </c>
      <c r="J33" s="78">
        <v>63</v>
      </c>
      <c r="K33" s="78">
        <v>552</v>
      </c>
      <c r="L33" s="78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102">
        <f>SUBTOTAL(9,E30:E34)</f>
        <v>18.169999999999998</v>
      </c>
      <c r="F35" s="83">
        <f>SUBTOTAL(9,F30:F34)</f>
        <v>80</v>
      </c>
      <c r="G35" s="83">
        <f>SUBTOTAL(9,G30:G34)</f>
        <v>9410</v>
      </c>
      <c r="H35" s="83">
        <f>SUBTOTAL(9,H30:H34)</f>
        <v>11010</v>
      </c>
      <c r="I35" s="83">
        <f>SUBTOTAL(9,I30:I34)</f>
        <v>535000</v>
      </c>
      <c r="J35" s="83">
        <f>SUBTOTAL(9,J30:J34)</f>
        <v>309</v>
      </c>
      <c r="K35" s="83">
        <f>SUBTOTAL(9,K30:K34)</f>
        <v>3838</v>
      </c>
      <c r="L35" s="83">
        <f>SUBTOTAL(9,L30:L34)</f>
        <v>8731</v>
      </c>
      <c r="M35" s="13">
        <f>SUBTOTAL(9,M30:M34)</f>
        <v>32</v>
      </c>
      <c r="N35" s="13">
        <f>SUBTOTAL(9,N30:N34)</f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102">
        <f>SUBTOTAL(9,E36:E38)</f>
        <v>8.14</v>
      </c>
      <c r="F39" s="83">
        <f>SUBTOTAL(9,F36:F38)</f>
        <v>41</v>
      </c>
      <c r="G39" s="83">
        <f>SUBTOTAL(9,G36:G38)</f>
        <v>7590</v>
      </c>
      <c r="H39" s="83">
        <f>SUBTOTAL(9,H36:H38)</f>
        <v>7380</v>
      </c>
      <c r="I39" s="83">
        <f>SUBTOTAL(9,I36:I38)</f>
        <v>440000</v>
      </c>
      <c r="J39" s="83">
        <f>SUBTOTAL(9,J36:J38)</f>
        <v>163</v>
      </c>
      <c r="K39" s="83">
        <f>SUBTOTAL(9,K36:K38)</f>
        <v>3500</v>
      </c>
      <c r="L39" s="83">
        <f>SUBTOTAL(9,L36:L38)</f>
        <v>5100</v>
      </c>
      <c r="M39" s="13">
        <f>SUBTOTAL(9,M36:M38)</f>
        <v>16.399999999999999</v>
      </c>
      <c r="N39" s="13">
        <f>SUBTOTAL(9,N36:N38)</f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102">
        <f>SUBTOTAL(9,E40:E44)</f>
        <v>14.72</v>
      </c>
      <c r="F45" s="83">
        <f>SUBTOTAL(9,F40:F44)</f>
        <v>77</v>
      </c>
      <c r="G45" s="83">
        <f>SUBTOTAL(9,G40:G44)</f>
        <v>13990</v>
      </c>
      <c r="H45" s="83">
        <f>SUBTOTAL(9,H40:H44)</f>
        <v>15620</v>
      </c>
      <c r="I45" s="83">
        <f>SUBTOTAL(9,I40:I44)</f>
        <v>417000</v>
      </c>
      <c r="J45" s="83">
        <f>SUBTOTAL(9,J40:J44)</f>
        <v>136</v>
      </c>
      <c r="K45" s="83">
        <f>SUBTOTAL(9,K40:K44)</f>
        <v>5890</v>
      </c>
      <c r="L45" s="83">
        <f>SUBTOTAL(9,L40:L44)</f>
        <v>8720</v>
      </c>
      <c r="M45" s="13">
        <f>SUBTOTAL(9,M40:M44)</f>
        <v>30.799999999999997</v>
      </c>
      <c r="N45" s="13">
        <f>SUBTOTAL(9,N40:N44)</f>
        <v>0</v>
      </c>
      <c r="O45" s="13"/>
    </row>
    <row r="46" spans="1:15" outlineLevel="2">
      <c r="A46" s="80">
        <v>38</v>
      </c>
      <c r="B46" s="80" t="s">
        <v>18</v>
      </c>
      <c r="C46" s="20">
        <v>2014</v>
      </c>
      <c r="D46" s="81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22">
        <v>6</v>
      </c>
      <c r="N46" s="22">
        <v>0</v>
      </c>
      <c r="O46" s="96"/>
    </row>
    <row r="47" spans="1:15" outlineLevel="2">
      <c r="A47" s="80">
        <v>39</v>
      </c>
      <c r="B47" s="80" t="s">
        <v>18</v>
      </c>
      <c r="C47" s="20">
        <v>2014</v>
      </c>
      <c r="D47" s="81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22">
        <v>7.1999999999999993</v>
      </c>
      <c r="N47" s="22">
        <v>0</v>
      </c>
      <c r="O47" s="96"/>
    </row>
    <row r="48" spans="1:15" outlineLevel="2">
      <c r="A48" s="80">
        <v>40</v>
      </c>
      <c r="B48" s="80" t="s">
        <v>18</v>
      </c>
      <c r="C48" s="20">
        <v>2014</v>
      </c>
      <c r="D48" s="81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22">
        <v>6</v>
      </c>
      <c r="N48" s="22">
        <v>0</v>
      </c>
      <c r="O48" s="96"/>
    </row>
    <row r="49" spans="1:15" outlineLevel="2">
      <c r="A49" s="80">
        <v>41</v>
      </c>
      <c r="B49" s="80" t="s">
        <v>18</v>
      </c>
      <c r="C49" s="82">
        <v>2014</v>
      </c>
      <c r="D49" s="81">
        <v>41971</v>
      </c>
      <c r="E49" s="79">
        <v>2.88</v>
      </c>
      <c r="F49" s="80">
        <v>15</v>
      </c>
      <c r="G49" s="22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22">
        <v>6</v>
      </c>
      <c r="N49" s="22">
        <v>0</v>
      </c>
      <c r="O49" s="96"/>
    </row>
    <row r="50" spans="1:15" s="28" customFormat="1" outlineLevel="1">
      <c r="A50" s="83"/>
      <c r="B50" s="83" t="s">
        <v>38</v>
      </c>
      <c r="C50" s="104"/>
      <c r="D50" s="105"/>
      <c r="E50" s="102">
        <f>SUBTOTAL(9,E46:E49)</f>
        <v>12.669999999999998</v>
      </c>
      <c r="F50" s="83">
        <f>SUBTOTAL(9,F46:F49)</f>
        <v>63</v>
      </c>
      <c r="G50" s="13">
        <f>SUBTOTAL(9,G46:G49)</f>
        <v>4690</v>
      </c>
      <c r="H50" s="83">
        <f>SUBTOTAL(9,H46:H49)</f>
        <v>10220</v>
      </c>
      <c r="I50" s="83">
        <f>SUBTOTAL(9,I46:I49)</f>
        <v>155000</v>
      </c>
      <c r="J50" s="83">
        <f>SUBTOTAL(9,J46:J49)</f>
        <v>92</v>
      </c>
      <c r="K50" s="83">
        <f>SUBTOTAL(9,K46:K49)</f>
        <v>3380</v>
      </c>
      <c r="L50" s="83">
        <f>SUBTOTAL(9,L46:L49)</f>
        <v>7670</v>
      </c>
      <c r="M50" s="13">
        <f>SUBTOTAL(9,M46:M49)</f>
        <v>25.2</v>
      </c>
      <c r="N50" s="13">
        <f>SUBTOTAL(9,N46:N49)</f>
        <v>0</v>
      </c>
      <c r="O50" s="13"/>
    </row>
    <row r="51" spans="1:15" outlineLevel="2">
      <c r="A51" s="80">
        <v>42</v>
      </c>
      <c r="B51" s="80" t="s">
        <v>21</v>
      </c>
      <c r="C51" s="20">
        <v>2014</v>
      </c>
      <c r="D51" s="24">
        <v>41974</v>
      </c>
      <c r="E51" s="84">
        <v>1.81</v>
      </c>
      <c r="F51" s="85">
        <v>17</v>
      </c>
      <c r="G51" s="85">
        <v>1370</v>
      </c>
      <c r="H51" s="85">
        <v>3140</v>
      </c>
      <c r="I51" s="85">
        <v>38000</v>
      </c>
      <c r="J51" s="85">
        <v>28</v>
      </c>
      <c r="K51" s="85">
        <v>950</v>
      </c>
      <c r="L51" s="85">
        <v>1620</v>
      </c>
      <c r="M51" s="22">
        <v>6.8</v>
      </c>
      <c r="N51" s="22">
        <v>0</v>
      </c>
      <c r="O51" s="96"/>
    </row>
    <row r="52" spans="1:15" outlineLevel="2">
      <c r="A52" s="80">
        <v>43</v>
      </c>
      <c r="B52" s="80" t="s">
        <v>21</v>
      </c>
      <c r="C52" s="20">
        <v>2014</v>
      </c>
      <c r="D52" s="24">
        <v>41990</v>
      </c>
      <c r="E52" s="77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96"/>
    </row>
    <row r="53" spans="1:15" outlineLevel="2">
      <c r="A53" s="80">
        <v>44</v>
      </c>
      <c r="B53" s="80" t="s">
        <v>21</v>
      </c>
      <c r="C53" s="20">
        <v>2014</v>
      </c>
      <c r="D53" s="24">
        <v>42003</v>
      </c>
      <c r="E53" s="77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96"/>
    </row>
    <row r="54" spans="1:15" s="28" customFormat="1" outlineLevel="1">
      <c r="A54" s="83"/>
      <c r="B54" s="83" t="s">
        <v>39</v>
      </c>
      <c r="C54" s="17"/>
      <c r="D54" s="12"/>
      <c r="E54" s="14">
        <f>SUBTOTAL(9,E51:E53)</f>
        <v>8.4700000000000006</v>
      </c>
      <c r="F54" s="13">
        <f>SUBTOTAL(9,F51:F53)</f>
        <v>47</v>
      </c>
      <c r="G54" s="13">
        <f>SUBTOTAL(9,G51:G53)</f>
        <v>2560</v>
      </c>
      <c r="H54" s="13">
        <f>SUBTOTAL(9,H51:H53)</f>
        <v>6260</v>
      </c>
      <c r="I54" s="13">
        <f>SUBTOTAL(9,I51:I53)</f>
        <v>86000</v>
      </c>
      <c r="J54" s="13">
        <f>SUBTOTAL(9,J51:J53)</f>
        <v>104</v>
      </c>
      <c r="K54" s="13">
        <f>SUBTOTAL(9,K51:K53)</f>
        <v>2570</v>
      </c>
      <c r="L54" s="13">
        <f>SUBTOTAL(9,L51:L53)</f>
        <v>4440</v>
      </c>
      <c r="M54" s="13">
        <f>SUBTOTAL(9,M51:M53)</f>
        <v>18.8</v>
      </c>
      <c r="N54" s="13">
        <f>SUBTOTAL(9,N51:N53)</f>
        <v>0</v>
      </c>
      <c r="O54" s="13"/>
    </row>
    <row r="55" spans="1:15" outlineLevel="2">
      <c r="A55" s="25">
        <v>45</v>
      </c>
      <c r="B55" s="80" t="s">
        <v>22</v>
      </c>
      <c r="C55" s="82">
        <v>2015</v>
      </c>
      <c r="D55" s="24">
        <v>42016</v>
      </c>
      <c r="E55" s="77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96"/>
    </row>
    <row r="56" spans="1:15" outlineLevel="2">
      <c r="A56" s="25">
        <v>46</v>
      </c>
      <c r="B56" s="80" t="s">
        <v>22</v>
      </c>
      <c r="C56" s="82">
        <v>2015</v>
      </c>
      <c r="D56" s="24">
        <v>42027</v>
      </c>
      <c r="E56" s="77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96"/>
    </row>
    <row r="57" spans="1:15" outlineLevel="2">
      <c r="A57" s="25">
        <v>47</v>
      </c>
      <c r="B57" s="80" t="s">
        <v>22</v>
      </c>
      <c r="C57" s="82">
        <v>2015</v>
      </c>
      <c r="D57" s="24">
        <v>42030</v>
      </c>
      <c r="E57" s="77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96"/>
    </row>
    <row r="58" spans="1:15" s="28" customFormat="1" outlineLevel="1">
      <c r="A58" s="11"/>
      <c r="B58" s="83" t="s">
        <v>40</v>
      </c>
      <c r="C58" s="104"/>
      <c r="D58" s="12"/>
      <c r="E58" s="14">
        <f>SUBTOTAL(9,E55:E57)</f>
        <v>7.01</v>
      </c>
      <c r="F58" s="13">
        <f>SUBTOTAL(9,F55:F57)</f>
        <v>44</v>
      </c>
      <c r="G58" s="13">
        <f>SUBTOTAL(9,G55:G57)</f>
        <v>4070</v>
      </c>
      <c r="H58" s="13">
        <f>SUBTOTAL(9,H55:H57)</f>
        <v>7300</v>
      </c>
      <c r="I58" s="13">
        <f>SUBTOTAL(9,I55:I57)</f>
        <v>92000</v>
      </c>
      <c r="J58" s="13">
        <f>SUBTOTAL(9,J55:J57)</f>
        <v>143</v>
      </c>
      <c r="K58" s="13">
        <f>SUBTOTAL(9,K55:K57)</f>
        <v>1930</v>
      </c>
      <c r="L58" s="13">
        <f>SUBTOTAL(9,L55:L57)</f>
        <v>4530</v>
      </c>
      <c r="M58" s="13">
        <f>SUBTOTAL(9,M55:M57)</f>
        <v>18</v>
      </c>
      <c r="N58" s="13">
        <f>SUBTOTAL(9,N55:N57)</f>
        <v>0</v>
      </c>
      <c r="O58" s="13"/>
    </row>
    <row r="59" spans="1:15" outlineLevel="2">
      <c r="A59" s="25">
        <v>48</v>
      </c>
      <c r="B59" s="80" t="s">
        <v>23</v>
      </c>
      <c r="C59" s="82">
        <v>2015</v>
      </c>
      <c r="D59" s="24">
        <v>42039</v>
      </c>
      <c r="E59" s="77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96"/>
    </row>
    <row r="60" spans="1:15" s="28" customFormat="1" outlineLevel="1">
      <c r="A60" s="11"/>
      <c r="B60" s="83" t="s">
        <v>41</v>
      </c>
      <c r="C60" s="104"/>
      <c r="D60" s="12"/>
      <c r="E60" s="14">
        <f>SUBTOTAL(9,E59:E59)</f>
        <v>2.54</v>
      </c>
      <c r="F60" s="13">
        <f>SUBTOTAL(9,F59:F59)</f>
        <v>15</v>
      </c>
      <c r="G60" s="13">
        <f>SUBTOTAL(9,G59:G59)</f>
        <v>1740</v>
      </c>
      <c r="H60" s="13">
        <f>SUBTOTAL(9,H59:H59)</f>
        <v>2250</v>
      </c>
      <c r="I60" s="13">
        <f>SUBTOTAL(9,I59:I59)</f>
        <v>22000</v>
      </c>
      <c r="J60" s="13">
        <f>SUBTOTAL(9,J59:J59)</f>
        <v>38</v>
      </c>
      <c r="K60" s="13">
        <f>SUBTOTAL(9,K59:K59)</f>
        <v>320</v>
      </c>
      <c r="L60" s="13">
        <f>SUBTOTAL(9,L59:L59)</f>
        <v>980</v>
      </c>
      <c r="M60" s="13">
        <f>SUBTOTAL(9,M59:M59)</f>
        <v>3</v>
      </c>
      <c r="N60" s="13">
        <f>SUBTOTAL(9,N59:N59)</f>
        <v>42.333333333333336</v>
      </c>
      <c r="O60" s="13"/>
    </row>
    <row r="61" spans="1:15" outlineLevel="2">
      <c r="A61" s="25">
        <v>49</v>
      </c>
      <c r="B61" s="25" t="s">
        <v>26</v>
      </c>
      <c r="C61" s="82">
        <v>2015</v>
      </c>
      <c r="D61" s="24">
        <v>42072</v>
      </c>
      <c r="E61" s="77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96"/>
    </row>
    <row r="62" spans="1:15" outlineLevel="2">
      <c r="A62" s="25">
        <v>50</v>
      </c>
      <c r="B62" s="25" t="s">
        <v>26</v>
      </c>
      <c r="C62" s="82">
        <v>2015</v>
      </c>
      <c r="D62" s="24">
        <v>42076</v>
      </c>
      <c r="E62" s="77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96"/>
    </row>
    <row r="63" spans="1:15" outlineLevel="2">
      <c r="A63" s="25">
        <v>51</v>
      </c>
      <c r="B63" s="25" t="s">
        <v>26</v>
      </c>
      <c r="C63" s="82">
        <v>2015</v>
      </c>
      <c r="D63" s="24">
        <v>42090</v>
      </c>
      <c r="E63" s="77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96"/>
    </row>
    <row r="64" spans="1:15" s="28" customFormat="1" outlineLevel="1">
      <c r="A64" s="11"/>
      <c r="B64" s="11" t="s">
        <v>42</v>
      </c>
      <c r="C64" s="104"/>
      <c r="D64" s="12"/>
      <c r="E64" s="14">
        <f>SUBTOTAL(9,E61:E63)</f>
        <v>7.67</v>
      </c>
      <c r="F64" s="13">
        <f>SUBTOTAL(9,F61:F63)</f>
        <v>48</v>
      </c>
      <c r="G64" s="13">
        <f>SUBTOTAL(9,G61:G63)</f>
        <v>8770</v>
      </c>
      <c r="H64" s="13">
        <f>SUBTOTAL(9,H61:H63)</f>
        <v>13650</v>
      </c>
      <c r="I64" s="13">
        <f>SUBTOTAL(9,I61:I63)</f>
        <v>83000</v>
      </c>
      <c r="J64" s="13">
        <f>SUBTOTAL(9,J61:J63)</f>
        <v>127</v>
      </c>
      <c r="K64" s="13">
        <f>SUBTOTAL(9,K61:K63)</f>
        <v>1660</v>
      </c>
      <c r="L64" s="13">
        <f>SUBTOTAL(9,L61:L63)</f>
        <v>2940</v>
      </c>
      <c r="M64" s="13">
        <f>SUBTOTAL(9,M61:M63)</f>
        <v>38</v>
      </c>
      <c r="N64" s="13">
        <f>SUBTOTAL(9,N61:N63)</f>
        <v>127.83333333333331</v>
      </c>
      <c r="O64" s="13"/>
    </row>
    <row r="65" spans="1:15" outlineLevel="2">
      <c r="A65" s="25">
        <v>52</v>
      </c>
      <c r="B65" s="23" t="s">
        <v>27</v>
      </c>
      <c r="C65" s="82">
        <v>2015</v>
      </c>
      <c r="D65" s="24">
        <v>42102</v>
      </c>
      <c r="E65" s="77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96"/>
    </row>
    <row r="66" spans="1:15" outlineLevel="2">
      <c r="A66" s="25">
        <v>53</v>
      </c>
      <c r="B66" s="23" t="s">
        <v>27</v>
      </c>
      <c r="C66" s="82">
        <v>2015</v>
      </c>
      <c r="D66" s="24">
        <v>42104</v>
      </c>
      <c r="E66" s="77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96"/>
    </row>
    <row r="67" spans="1:15" outlineLevel="2">
      <c r="A67" s="25">
        <v>54</v>
      </c>
      <c r="B67" s="23" t="s">
        <v>27</v>
      </c>
      <c r="C67" s="82">
        <v>2015</v>
      </c>
      <c r="D67" s="24">
        <v>42113</v>
      </c>
      <c r="E67" s="77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96"/>
    </row>
    <row r="68" spans="1:15" outlineLevel="2">
      <c r="A68" s="25">
        <v>55</v>
      </c>
      <c r="B68" s="23" t="s">
        <v>27</v>
      </c>
      <c r="C68" s="82">
        <v>2015</v>
      </c>
      <c r="D68" s="24">
        <v>42114</v>
      </c>
      <c r="E68" s="77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96"/>
    </row>
    <row r="69" spans="1:15" outlineLevel="2">
      <c r="A69" s="25">
        <v>56</v>
      </c>
      <c r="B69" s="23" t="s">
        <v>27</v>
      </c>
      <c r="C69" s="82">
        <v>2015</v>
      </c>
      <c r="D69" s="24">
        <v>42114</v>
      </c>
      <c r="E69" s="77">
        <v>3.22</v>
      </c>
      <c r="F69" s="22">
        <v>15</v>
      </c>
      <c r="G69" s="22">
        <v>1150</v>
      </c>
      <c r="H69" s="85">
        <v>1420</v>
      </c>
      <c r="I69" s="22">
        <v>19000</v>
      </c>
      <c r="J69" s="85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96"/>
    </row>
    <row r="70" spans="1:15" outlineLevel="2">
      <c r="A70" s="25">
        <v>57</v>
      </c>
      <c r="B70" s="23" t="s">
        <v>27</v>
      </c>
      <c r="C70" s="82">
        <v>2015</v>
      </c>
      <c r="D70" s="24">
        <v>42114</v>
      </c>
      <c r="E70" s="77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96" t="s">
        <v>30</v>
      </c>
    </row>
    <row r="71" spans="1:15" outlineLevel="2">
      <c r="A71" s="25">
        <v>58</v>
      </c>
      <c r="B71" s="23" t="s">
        <v>27</v>
      </c>
      <c r="C71" s="82">
        <v>2015</v>
      </c>
      <c r="D71" s="24">
        <v>42114</v>
      </c>
      <c r="E71" s="77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96" t="s">
        <v>30</v>
      </c>
    </row>
    <row r="72" spans="1:15" outlineLevel="2">
      <c r="A72" s="25">
        <v>59</v>
      </c>
      <c r="B72" s="23" t="s">
        <v>27</v>
      </c>
      <c r="C72" s="82">
        <v>2015</v>
      </c>
      <c r="D72" s="24">
        <v>42114</v>
      </c>
      <c r="E72" s="77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96"/>
    </row>
    <row r="73" spans="1:15" s="28" customFormat="1" outlineLevel="1">
      <c r="A73" s="11"/>
      <c r="B73" s="46" t="s">
        <v>43</v>
      </c>
      <c r="C73" s="104"/>
      <c r="D73" s="12"/>
      <c r="E73" s="14">
        <f>SUBTOTAL(9,E65:E72)</f>
        <v>24.01</v>
      </c>
      <c r="F73" s="13">
        <f>SUBTOTAL(9,F65:F72)</f>
        <v>125</v>
      </c>
      <c r="G73" s="13">
        <f>SUBTOTAL(9,G65:G72)</f>
        <v>13330</v>
      </c>
      <c r="H73" s="13">
        <f>SUBTOTAL(9,H65:H72)</f>
        <v>16250</v>
      </c>
      <c r="I73" s="13">
        <f>SUBTOTAL(9,I65:I72)</f>
        <v>177000</v>
      </c>
      <c r="J73" s="13">
        <f>SUBTOTAL(9,J65:J72)</f>
        <v>188</v>
      </c>
      <c r="K73" s="13">
        <f>SUBTOTAL(9,K65:K72)</f>
        <v>2760</v>
      </c>
      <c r="L73" s="13">
        <f>SUBTOTAL(9,L65:L72)</f>
        <v>6180</v>
      </c>
      <c r="M73" s="13">
        <f>SUBTOTAL(9,M65:M72)</f>
        <v>74</v>
      </c>
      <c r="N73" s="13">
        <f>SUBTOTAL(9,N65:N72)</f>
        <v>305.66666666666663</v>
      </c>
      <c r="O73" s="13"/>
    </row>
    <row r="74" spans="1:15" outlineLevel="2">
      <c r="A74" s="25">
        <v>60</v>
      </c>
      <c r="B74" s="23" t="s">
        <v>11</v>
      </c>
      <c r="C74" s="82">
        <v>2015</v>
      </c>
      <c r="D74" s="24">
        <v>42139</v>
      </c>
      <c r="E74" s="77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0">SUM((E74*500)/30)</f>
        <v>32.5</v>
      </c>
      <c r="O74" s="96"/>
    </row>
    <row r="75" spans="1:15" outlineLevel="2">
      <c r="A75" s="25">
        <v>61</v>
      </c>
      <c r="B75" s="23" t="s">
        <v>11</v>
      </c>
      <c r="C75" s="82">
        <v>2015</v>
      </c>
      <c r="D75" s="24">
        <v>42141</v>
      </c>
      <c r="E75" s="77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0"/>
        <v>70.833333333333329</v>
      </c>
      <c r="O75" s="96"/>
    </row>
    <row r="76" spans="1:15" outlineLevel="2">
      <c r="A76" s="25">
        <v>62</v>
      </c>
      <c r="B76" s="23" t="s">
        <v>12</v>
      </c>
      <c r="C76" s="82">
        <v>2015</v>
      </c>
      <c r="D76" s="24">
        <v>42141</v>
      </c>
      <c r="E76" s="77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0"/>
        <v>93.666666666666671</v>
      </c>
      <c r="O76" s="96"/>
    </row>
    <row r="77" spans="1:15" outlineLevel="2">
      <c r="A77" s="25">
        <v>63</v>
      </c>
      <c r="B77" s="23" t="s">
        <v>12</v>
      </c>
      <c r="C77" s="82">
        <v>2015</v>
      </c>
      <c r="D77" s="24">
        <v>42142</v>
      </c>
      <c r="E77" s="77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0"/>
        <v>63.5</v>
      </c>
      <c r="O77" s="96"/>
    </row>
    <row r="78" spans="1:15" outlineLevel="2">
      <c r="A78" s="25">
        <v>64</v>
      </c>
      <c r="B78" s="23" t="s">
        <v>12</v>
      </c>
      <c r="C78" s="82">
        <v>2015</v>
      </c>
      <c r="D78" s="24">
        <v>42143</v>
      </c>
      <c r="E78" s="77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0"/>
        <v>57.5</v>
      </c>
      <c r="O78" s="96"/>
    </row>
    <row r="79" spans="1:15" outlineLevel="2">
      <c r="A79" s="25">
        <v>65</v>
      </c>
      <c r="B79" s="23" t="s">
        <v>12</v>
      </c>
      <c r="C79" s="82">
        <v>2015</v>
      </c>
      <c r="D79" s="24">
        <v>42143</v>
      </c>
      <c r="E79" s="77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0"/>
        <v>55.666666666666664</v>
      </c>
      <c r="O79" s="96"/>
    </row>
    <row r="80" spans="1:15" s="28" customFormat="1" outlineLevel="1">
      <c r="A80" s="11"/>
      <c r="B80" s="46" t="s">
        <v>32</v>
      </c>
      <c r="C80" s="104"/>
      <c r="D80" s="12"/>
      <c r="E80" s="14">
        <f>SUBTOTAL(9,E74:E79)</f>
        <v>22.42</v>
      </c>
      <c r="F80" s="13">
        <f>SUBTOTAL(9,F74:F79)</f>
        <v>90</v>
      </c>
      <c r="G80" s="13">
        <f>SUBTOTAL(9,G74:G79)</f>
        <v>13170</v>
      </c>
      <c r="H80" s="13">
        <f>SUBTOTAL(9,H74:H79)</f>
        <v>18560</v>
      </c>
      <c r="I80" s="13">
        <f>SUBTOTAL(9,I74:I79)</f>
        <v>231000</v>
      </c>
      <c r="J80" s="13">
        <f>SUBTOTAL(9,J74:J79)</f>
        <v>172</v>
      </c>
      <c r="K80" s="13">
        <f>SUBTOTAL(9,K74:K79)</f>
        <v>5010</v>
      </c>
      <c r="L80" s="13">
        <f>SUBTOTAL(9,L74:L79)</f>
        <v>7950</v>
      </c>
      <c r="M80" s="13">
        <f>SUBTOTAL(9,M74:M79)</f>
        <v>133</v>
      </c>
      <c r="N80" s="13">
        <f>SUBTOTAL(9,N74:N79)</f>
        <v>373.66666666666669</v>
      </c>
      <c r="O80" s="13"/>
    </row>
    <row r="81" spans="1:15" outlineLevel="2">
      <c r="A81" s="25">
        <v>66</v>
      </c>
      <c r="B81" s="23" t="s">
        <v>13</v>
      </c>
      <c r="C81" s="82">
        <v>2015</v>
      </c>
      <c r="D81" s="24">
        <v>42156</v>
      </c>
      <c r="E81" s="77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96"/>
    </row>
    <row r="82" spans="1:15" outlineLevel="2">
      <c r="A82" s="25">
        <v>67</v>
      </c>
      <c r="B82" s="23" t="s">
        <v>13</v>
      </c>
      <c r="C82" s="82">
        <v>2015</v>
      </c>
      <c r="D82" s="24">
        <v>42164</v>
      </c>
      <c r="E82" s="77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96"/>
    </row>
    <row r="83" spans="1:15" outlineLevel="2">
      <c r="A83" s="25">
        <v>68</v>
      </c>
      <c r="B83" s="23" t="s">
        <v>13</v>
      </c>
      <c r="C83" s="86">
        <v>2015</v>
      </c>
      <c r="D83" s="24">
        <v>42164</v>
      </c>
      <c r="E83" s="77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96"/>
    </row>
    <row r="84" spans="1:15" outlineLevel="2">
      <c r="A84" s="25">
        <v>69</v>
      </c>
      <c r="B84" s="23" t="s">
        <v>13</v>
      </c>
      <c r="C84" s="86">
        <v>2015</v>
      </c>
      <c r="D84" s="24">
        <v>42164</v>
      </c>
      <c r="E84" s="77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96"/>
    </row>
    <row r="85" spans="1:15" outlineLevel="2">
      <c r="A85" s="25">
        <v>70</v>
      </c>
      <c r="B85" s="23" t="s">
        <v>13</v>
      </c>
      <c r="C85" s="86">
        <v>2015</v>
      </c>
      <c r="D85" s="24">
        <v>42164</v>
      </c>
      <c r="E85" s="77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96"/>
    </row>
    <row r="86" spans="1:15" outlineLevel="2">
      <c r="A86" s="25">
        <v>71</v>
      </c>
      <c r="B86" s="23" t="s">
        <v>13</v>
      </c>
      <c r="C86" s="86">
        <v>2015</v>
      </c>
      <c r="D86" s="24">
        <v>42164</v>
      </c>
      <c r="E86" s="77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96" t="s">
        <v>30</v>
      </c>
    </row>
    <row r="87" spans="1:15" outlineLevel="2">
      <c r="A87" s="25">
        <v>72</v>
      </c>
      <c r="B87" s="23" t="s">
        <v>13</v>
      </c>
      <c r="C87" s="86">
        <v>2015</v>
      </c>
      <c r="D87" s="24">
        <v>42165</v>
      </c>
      <c r="E87" s="77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96"/>
    </row>
    <row r="88" spans="1:15" outlineLevel="2">
      <c r="A88" s="25">
        <v>73</v>
      </c>
      <c r="B88" s="23" t="s">
        <v>13</v>
      </c>
      <c r="C88" s="86">
        <v>2015</v>
      </c>
      <c r="D88" s="24">
        <v>42165</v>
      </c>
      <c r="E88" s="77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96" t="s">
        <v>30</v>
      </c>
    </row>
    <row r="89" spans="1:15" outlineLevel="2">
      <c r="A89" s="25">
        <v>74</v>
      </c>
      <c r="B89" s="23" t="s">
        <v>13</v>
      </c>
      <c r="C89" s="86">
        <v>2015</v>
      </c>
      <c r="D89" s="24">
        <v>42165</v>
      </c>
      <c r="E89" s="77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96" t="s">
        <v>30</v>
      </c>
    </row>
    <row r="90" spans="1:15" outlineLevel="2">
      <c r="A90" s="25">
        <v>75</v>
      </c>
      <c r="B90" s="23" t="s">
        <v>13</v>
      </c>
      <c r="C90" s="86">
        <v>2015</v>
      </c>
      <c r="D90" s="24">
        <v>42165</v>
      </c>
      <c r="E90" s="77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96" t="s">
        <v>30</v>
      </c>
    </row>
    <row r="91" spans="1:15" outlineLevel="2">
      <c r="A91" s="25">
        <v>76</v>
      </c>
      <c r="B91" s="23" t="s">
        <v>13</v>
      </c>
      <c r="C91" s="86">
        <v>2015</v>
      </c>
      <c r="D91" s="24">
        <v>42165</v>
      </c>
      <c r="E91" s="77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96" t="s">
        <v>30</v>
      </c>
    </row>
    <row r="92" spans="1:15" outlineLevel="2">
      <c r="A92" s="25">
        <v>77</v>
      </c>
      <c r="B92" s="23" t="s">
        <v>13</v>
      </c>
      <c r="C92" s="86">
        <v>2015</v>
      </c>
      <c r="D92" s="24">
        <v>42165</v>
      </c>
      <c r="E92" s="77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96"/>
    </row>
    <row r="93" spans="1:15" outlineLevel="2">
      <c r="A93" s="25">
        <v>78</v>
      </c>
      <c r="B93" s="23" t="s">
        <v>13</v>
      </c>
      <c r="C93" s="86">
        <v>2015</v>
      </c>
      <c r="D93" s="24">
        <v>42167</v>
      </c>
      <c r="E93" s="77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96" t="s">
        <v>30</v>
      </c>
    </row>
    <row r="94" spans="1:15" outlineLevel="2">
      <c r="A94" s="25">
        <v>79</v>
      </c>
      <c r="B94" s="23" t="s">
        <v>13</v>
      </c>
      <c r="C94" s="86">
        <v>2015</v>
      </c>
      <c r="D94" s="24">
        <v>42170</v>
      </c>
      <c r="E94" s="77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">SUM((E94*500)/30)</f>
        <v>40.666666666666664</v>
      </c>
      <c r="O94" s="96"/>
    </row>
    <row r="95" spans="1:15" outlineLevel="2">
      <c r="A95" s="25">
        <v>80</v>
      </c>
      <c r="B95" s="23" t="s">
        <v>13</v>
      </c>
      <c r="C95" s="86">
        <v>2015</v>
      </c>
      <c r="D95" s="24">
        <v>42173</v>
      </c>
      <c r="E95" s="77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"/>
        <v>47.5</v>
      </c>
      <c r="O95" s="96"/>
    </row>
    <row r="96" spans="1:15" outlineLevel="2">
      <c r="A96" s="25">
        <v>81</v>
      </c>
      <c r="B96" s="23" t="s">
        <v>13</v>
      </c>
      <c r="C96" s="86">
        <v>2015</v>
      </c>
      <c r="D96" s="24">
        <v>42179</v>
      </c>
      <c r="E96" s="77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"/>
        <v>57.166666666666664</v>
      </c>
      <c r="O96" s="96"/>
    </row>
    <row r="97" spans="1:15" outlineLevel="2">
      <c r="A97" s="25">
        <v>82</v>
      </c>
      <c r="B97" s="23" t="s">
        <v>13</v>
      </c>
      <c r="C97" s="86">
        <v>2015</v>
      </c>
      <c r="D97" s="24">
        <v>42179</v>
      </c>
      <c r="E97" s="77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"/>
        <v>71.333333333333329</v>
      </c>
      <c r="O97" s="96"/>
    </row>
    <row r="98" spans="1:15" outlineLevel="2">
      <c r="A98" s="25">
        <v>83</v>
      </c>
      <c r="B98" s="23" t="s">
        <v>13</v>
      </c>
      <c r="C98" s="86">
        <v>2015</v>
      </c>
      <c r="D98" s="24">
        <v>42179</v>
      </c>
      <c r="E98" s="77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"/>
        <v>65.666666666666671</v>
      </c>
      <c r="O98" s="96"/>
    </row>
    <row r="99" spans="1:15" outlineLevel="2">
      <c r="A99" s="25">
        <v>84</v>
      </c>
      <c r="B99" s="23" t="s">
        <v>13</v>
      </c>
      <c r="C99" s="86">
        <v>2015</v>
      </c>
      <c r="D99" s="24">
        <v>42183</v>
      </c>
      <c r="E99" s="77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"/>
        <v>56.333333333333336</v>
      </c>
      <c r="O99" s="96"/>
    </row>
    <row r="100" spans="1:15" outlineLevel="2">
      <c r="A100" s="25">
        <v>85</v>
      </c>
      <c r="B100" s="23" t="s">
        <v>13</v>
      </c>
      <c r="C100" s="86">
        <v>2015</v>
      </c>
      <c r="D100" s="24">
        <v>42183</v>
      </c>
      <c r="E100" s="77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"/>
        <v>57.5</v>
      </c>
      <c r="O100" s="96"/>
    </row>
    <row r="101" spans="1:15" outlineLevel="2">
      <c r="A101" s="25">
        <v>86</v>
      </c>
      <c r="B101" s="23" t="s">
        <v>13</v>
      </c>
      <c r="C101" s="86">
        <v>2015</v>
      </c>
      <c r="D101" s="24">
        <v>42184</v>
      </c>
      <c r="E101" s="77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"/>
        <v>65.5</v>
      </c>
      <c r="O101" s="96"/>
    </row>
    <row r="102" spans="1:15" s="28" customFormat="1" outlineLevel="1">
      <c r="A102" s="11"/>
      <c r="B102" s="46" t="s">
        <v>33</v>
      </c>
      <c r="C102" s="91"/>
      <c r="D102" s="12"/>
      <c r="E102" s="14">
        <f>SUBTOTAL(9,E81:E101)</f>
        <v>76.890000000000015</v>
      </c>
      <c r="F102" s="13">
        <f>SUBTOTAL(9,F81:F101)</f>
        <v>336</v>
      </c>
      <c r="G102" s="13">
        <f>SUBTOTAL(9,G81:G101)</f>
        <v>35290</v>
      </c>
      <c r="H102" s="13">
        <f>SUBTOTAL(9,H81:H101)</f>
        <v>45740</v>
      </c>
      <c r="I102" s="13">
        <f>SUBTOTAL(9,I81:I101)</f>
        <v>999000</v>
      </c>
      <c r="J102" s="13">
        <f>SUBTOTAL(9,J81:J101)</f>
        <v>639</v>
      </c>
      <c r="K102" s="13">
        <f>SUBTOTAL(9,K81:K101)</f>
        <v>32640</v>
      </c>
      <c r="L102" s="13">
        <f>SUBTOTAL(9,L81:L101)</f>
        <v>39240</v>
      </c>
      <c r="M102" s="13">
        <f>SUBTOTAL(9,M81:M101)</f>
        <v>420</v>
      </c>
      <c r="N102" s="13">
        <f>SUBTOTAL(9,N81:N101)</f>
        <v>823.16666666666674</v>
      </c>
      <c r="O102" s="13"/>
    </row>
    <row r="103" spans="1:15" outlineLevel="2">
      <c r="A103" s="23">
        <v>87</v>
      </c>
      <c r="B103" s="23" t="s">
        <v>14</v>
      </c>
      <c r="C103" s="86">
        <v>2015</v>
      </c>
      <c r="D103" s="24">
        <v>42192</v>
      </c>
      <c r="E103" s="77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2">SUM((E103*500)/30)</f>
        <v>67.833333333333343</v>
      </c>
      <c r="O103" s="96"/>
    </row>
    <row r="104" spans="1:15" outlineLevel="2">
      <c r="A104" s="25">
        <v>88</v>
      </c>
      <c r="B104" s="23" t="s">
        <v>14</v>
      </c>
      <c r="C104" s="86">
        <v>2015</v>
      </c>
      <c r="D104" s="24">
        <v>42193</v>
      </c>
      <c r="E104" s="77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2"/>
        <v>50.5</v>
      </c>
      <c r="O104" s="96"/>
    </row>
    <row r="105" spans="1:15" outlineLevel="2">
      <c r="A105" s="23">
        <v>89</v>
      </c>
      <c r="B105" s="23" t="s">
        <v>14</v>
      </c>
      <c r="C105" s="86">
        <v>2015</v>
      </c>
      <c r="D105" s="24">
        <v>42199</v>
      </c>
      <c r="E105" s="77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2"/>
        <v>58.666666666666664</v>
      </c>
      <c r="O105" s="96"/>
    </row>
    <row r="106" spans="1:15" outlineLevel="2">
      <c r="A106" s="25">
        <v>90</v>
      </c>
      <c r="B106" s="23" t="s">
        <v>14</v>
      </c>
      <c r="C106" s="86">
        <v>2015</v>
      </c>
      <c r="D106" s="24">
        <v>42199</v>
      </c>
      <c r="E106" s="77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2"/>
        <v>58.5</v>
      </c>
      <c r="O106" s="96"/>
    </row>
    <row r="107" spans="1:15" outlineLevel="2">
      <c r="A107" s="23">
        <v>91</v>
      </c>
      <c r="B107" s="23" t="s">
        <v>14</v>
      </c>
      <c r="C107" s="86">
        <v>2015</v>
      </c>
      <c r="D107" s="24">
        <v>42212</v>
      </c>
      <c r="E107" s="77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2"/>
        <v>61.333333333333336</v>
      </c>
      <c r="O107" s="96"/>
    </row>
    <row r="108" spans="1:15" outlineLevel="2">
      <c r="A108" s="25">
        <v>92</v>
      </c>
      <c r="B108" s="23" t="s">
        <v>14</v>
      </c>
      <c r="C108" s="86">
        <v>2015</v>
      </c>
      <c r="D108" s="24">
        <v>42214</v>
      </c>
      <c r="E108" s="77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2"/>
        <v>56.666666666666664</v>
      </c>
      <c r="O108" s="96"/>
    </row>
    <row r="109" spans="1:15" s="28" customFormat="1" outlineLevel="1">
      <c r="A109" s="11"/>
      <c r="B109" s="46" t="s">
        <v>34</v>
      </c>
      <c r="C109" s="91"/>
      <c r="D109" s="12"/>
      <c r="E109" s="14">
        <f>SUBTOTAL(9,E103:E108)</f>
        <v>21.209999999999997</v>
      </c>
      <c r="F109" s="13">
        <f>SUBTOTAL(9,F103:F108)</f>
        <v>96</v>
      </c>
      <c r="G109" s="13">
        <f>SUBTOTAL(9,G103:G108)</f>
        <v>16370</v>
      </c>
      <c r="H109" s="13">
        <f>SUBTOTAL(9,H103:H108)</f>
        <v>21110</v>
      </c>
      <c r="I109" s="13">
        <f>SUBTOTAL(9,I103:I108)</f>
        <v>448000</v>
      </c>
      <c r="J109" s="13">
        <f>SUBTOTAL(9,J103:J108)</f>
        <v>196</v>
      </c>
      <c r="K109" s="13">
        <f>SUBTOTAL(9,K103:K108)</f>
        <v>11290</v>
      </c>
      <c r="L109" s="13">
        <f>SUBTOTAL(9,L103:L108)</f>
        <v>16400</v>
      </c>
      <c r="M109" s="13">
        <f>SUBTOTAL(9,M103:M108)</f>
        <v>128</v>
      </c>
      <c r="N109" s="13">
        <f>SUBTOTAL(9,N103:N108)</f>
        <v>353.5</v>
      </c>
      <c r="O109" s="13"/>
    </row>
    <row r="110" spans="1:15" outlineLevel="2">
      <c r="A110" s="23">
        <v>93</v>
      </c>
      <c r="B110" s="23" t="s">
        <v>15</v>
      </c>
      <c r="C110" s="86">
        <v>2015</v>
      </c>
      <c r="D110" s="24">
        <v>42220</v>
      </c>
      <c r="E110" s="77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96"/>
    </row>
    <row r="111" spans="1:15" outlineLevel="2">
      <c r="A111" s="25">
        <v>94</v>
      </c>
      <c r="B111" s="23" t="s">
        <v>15</v>
      </c>
      <c r="C111" s="86">
        <v>2015</v>
      </c>
      <c r="D111" s="24">
        <v>42234</v>
      </c>
      <c r="E111" s="77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96"/>
    </row>
    <row r="112" spans="1:15" outlineLevel="2">
      <c r="A112" s="23">
        <v>95</v>
      </c>
      <c r="B112" s="23" t="s">
        <v>15</v>
      </c>
      <c r="C112" s="86">
        <v>2015</v>
      </c>
      <c r="D112" s="24">
        <v>42237</v>
      </c>
      <c r="E112" s="77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96"/>
    </row>
    <row r="113" spans="1:15" outlineLevel="2">
      <c r="A113" s="25">
        <v>96</v>
      </c>
      <c r="B113" s="23" t="s">
        <v>15</v>
      </c>
      <c r="C113" s="86">
        <v>2015</v>
      </c>
      <c r="D113" s="24">
        <v>42241</v>
      </c>
      <c r="E113" s="77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96"/>
    </row>
    <row r="114" spans="1:15" outlineLevel="2">
      <c r="A114" s="23">
        <v>97</v>
      </c>
      <c r="B114" s="23" t="s">
        <v>15</v>
      </c>
      <c r="C114" s="86">
        <v>2015</v>
      </c>
      <c r="D114" s="24">
        <v>42241</v>
      </c>
      <c r="E114" s="77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96" t="s">
        <v>30</v>
      </c>
    </row>
    <row r="115" spans="1:15" outlineLevel="2">
      <c r="A115" s="25">
        <v>98</v>
      </c>
      <c r="B115" s="23" t="s">
        <v>15</v>
      </c>
      <c r="C115" s="86">
        <v>2015</v>
      </c>
      <c r="D115" s="24">
        <v>42242</v>
      </c>
      <c r="E115" s="77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96" t="s">
        <v>30</v>
      </c>
    </row>
    <row r="116" spans="1:15" s="28" customFormat="1" outlineLevel="1">
      <c r="A116" s="11"/>
      <c r="B116" s="46" t="s">
        <v>35</v>
      </c>
      <c r="C116" s="91"/>
      <c r="D116" s="12"/>
      <c r="E116" s="14">
        <f>SUBTOTAL(9,E110:E115)</f>
        <v>20.580000000000002</v>
      </c>
      <c r="F116" s="13">
        <f>SUBTOTAL(9,F110:F115)</f>
        <v>87</v>
      </c>
      <c r="G116" s="13">
        <f>SUBTOTAL(9,G110:G115)</f>
        <v>9760</v>
      </c>
      <c r="H116" s="13">
        <f>SUBTOTAL(9,H110:H115)</f>
        <v>11200</v>
      </c>
      <c r="I116" s="13">
        <f>SUBTOTAL(9,I110:I115)</f>
        <v>252000</v>
      </c>
      <c r="J116" s="13">
        <f>SUBTOTAL(9,J110:J115)</f>
        <v>130</v>
      </c>
      <c r="K116" s="13">
        <f>SUBTOTAL(9,K110:K115)</f>
        <v>6980</v>
      </c>
      <c r="L116" s="13">
        <f>SUBTOTAL(9,L110:L115)</f>
        <v>8840</v>
      </c>
      <c r="M116" s="13">
        <f>SUBTOTAL(9,M110:M115)</f>
        <v>136</v>
      </c>
      <c r="N116" s="13">
        <f>SUBTOTAL(9,N110:N115)</f>
        <v>214.83333333333337</v>
      </c>
      <c r="O116" s="13"/>
    </row>
    <row r="117" spans="1:15" outlineLevel="2">
      <c r="A117" s="23">
        <v>99</v>
      </c>
      <c r="B117" s="23" t="s">
        <v>16</v>
      </c>
      <c r="C117" s="86">
        <v>2015</v>
      </c>
      <c r="D117" s="24">
        <v>42258</v>
      </c>
      <c r="E117" s="77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96" t="s">
        <v>30</v>
      </c>
    </row>
    <row r="118" spans="1:15" s="29" customFormat="1" outlineLevel="2">
      <c r="A118" s="25">
        <v>100</v>
      </c>
      <c r="B118" s="23" t="s">
        <v>16</v>
      </c>
      <c r="C118" s="86">
        <v>2015</v>
      </c>
      <c r="D118" s="24">
        <v>42258</v>
      </c>
      <c r="E118" s="77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96" t="s">
        <v>30</v>
      </c>
    </row>
    <row r="119" spans="1:15" outlineLevel="2">
      <c r="A119" s="25">
        <v>101</v>
      </c>
      <c r="B119" s="23" t="s">
        <v>16</v>
      </c>
      <c r="C119" s="86">
        <v>2015</v>
      </c>
      <c r="D119" s="24">
        <v>42269</v>
      </c>
      <c r="E119" s="77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96" t="s">
        <v>30</v>
      </c>
    </row>
    <row r="120" spans="1:15" outlineLevel="2">
      <c r="A120" s="23">
        <v>102</v>
      </c>
      <c r="B120" s="23" t="s">
        <v>16</v>
      </c>
      <c r="C120" s="86">
        <v>2015</v>
      </c>
      <c r="D120" s="24">
        <v>42277</v>
      </c>
      <c r="E120" s="77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96" t="s">
        <v>30</v>
      </c>
    </row>
    <row r="121" spans="1:15" ht="17" customHeight="1" outlineLevel="2">
      <c r="A121" s="25">
        <v>103</v>
      </c>
      <c r="B121" s="23" t="s">
        <v>16</v>
      </c>
      <c r="C121" s="86">
        <v>2015</v>
      </c>
      <c r="D121" s="24">
        <v>42277</v>
      </c>
      <c r="E121" s="77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96"/>
    </row>
    <row r="122" spans="1:15" s="28" customFormat="1" ht="17" customHeight="1" outlineLevel="1">
      <c r="A122" s="11"/>
      <c r="B122" s="46" t="s">
        <v>36</v>
      </c>
      <c r="C122" s="91"/>
      <c r="D122" s="12"/>
      <c r="E122" s="14">
        <f>SUBTOTAL(9,E117:E121)</f>
        <v>17.649999999999999</v>
      </c>
      <c r="F122" s="13">
        <f>SUBTOTAL(9,F117:F121)</f>
        <v>73</v>
      </c>
      <c r="G122" s="13">
        <f>SUBTOTAL(9,G117:G121)</f>
        <v>6890</v>
      </c>
      <c r="H122" s="13">
        <f>SUBTOTAL(9,H117:H121)</f>
        <v>8120</v>
      </c>
      <c r="I122" s="13">
        <f>SUBTOTAL(9,I117:I121)</f>
        <v>182000</v>
      </c>
      <c r="J122" s="13">
        <f>SUBTOTAL(9,J117:J121)</f>
        <v>155</v>
      </c>
      <c r="K122" s="13">
        <f>SUBTOTAL(9,K117:K121)</f>
        <v>5760</v>
      </c>
      <c r="L122" s="13">
        <f>SUBTOTAL(9,L117:L121)</f>
        <v>6960</v>
      </c>
      <c r="M122" s="13">
        <f>SUBTOTAL(9,M117:M121)</f>
        <v>57</v>
      </c>
      <c r="N122" s="13">
        <f>SUBTOTAL(9,N117:N121)</f>
        <v>55.166666666666664</v>
      </c>
      <c r="O122" s="13"/>
    </row>
    <row r="123" spans="1:15" outlineLevel="2">
      <c r="A123" s="25">
        <v>104</v>
      </c>
      <c r="B123" s="23" t="s">
        <v>17</v>
      </c>
      <c r="C123" s="86">
        <v>2015</v>
      </c>
      <c r="D123" s="24">
        <v>42289</v>
      </c>
      <c r="E123" s="77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96" t="s">
        <v>30</v>
      </c>
    </row>
    <row r="124" spans="1:15" outlineLevel="2">
      <c r="A124" s="23">
        <v>105</v>
      </c>
      <c r="B124" s="23" t="s">
        <v>17</v>
      </c>
      <c r="C124" s="86">
        <v>2015</v>
      </c>
      <c r="D124" s="24">
        <v>42304</v>
      </c>
      <c r="E124" s="77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96"/>
    </row>
    <row r="125" spans="1:15" outlineLevel="2">
      <c r="A125" s="25">
        <v>106</v>
      </c>
      <c r="B125" s="23" t="s">
        <v>17</v>
      </c>
      <c r="C125" s="86">
        <v>2015</v>
      </c>
      <c r="D125" s="24">
        <v>42308</v>
      </c>
      <c r="E125" s="77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96"/>
    </row>
    <row r="126" spans="1:15" s="28" customFormat="1" outlineLevel="1">
      <c r="A126" s="11"/>
      <c r="B126" s="46" t="s">
        <v>37</v>
      </c>
      <c r="C126" s="91"/>
      <c r="D126" s="12"/>
      <c r="E126" s="14">
        <f>SUBTOTAL(9,E123:E125)</f>
        <v>8.25</v>
      </c>
      <c r="F126" s="13">
        <f>SUBTOTAL(9,F123:F125)</f>
        <v>48</v>
      </c>
      <c r="G126" s="13">
        <f>SUBTOTAL(9,G123:G125)</f>
        <v>7340</v>
      </c>
      <c r="H126" s="13">
        <f>SUBTOTAL(9,H123:H125)</f>
        <v>8160</v>
      </c>
      <c r="I126" s="13">
        <f>SUBTOTAL(9,I123:I125)</f>
        <v>112000</v>
      </c>
      <c r="J126" s="13">
        <f>SUBTOTAL(9,J123:J125)</f>
        <v>132</v>
      </c>
      <c r="K126" s="13">
        <f>SUBTOTAL(9,K123:K125)</f>
        <v>6650</v>
      </c>
      <c r="L126" s="13">
        <f>SUBTOTAL(9,L123:L125)</f>
        <v>8400</v>
      </c>
      <c r="M126" s="13">
        <f>SUBTOTAL(9,M123:M125)</f>
        <v>72</v>
      </c>
      <c r="N126" s="13">
        <f>SUBTOTAL(9,N123:N125)</f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82">
        <v>2015</v>
      </c>
      <c r="D127" s="24">
        <v>42328</v>
      </c>
      <c r="E127" s="77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104"/>
      <c r="D128" s="12"/>
      <c r="E128" s="14">
        <f>SUBTOTAL(9,E127:E127)</f>
        <v>4.46</v>
      </c>
      <c r="F128" s="13">
        <f>SUBTOTAL(9,F127:F127)</f>
        <v>15</v>
      </c>
      <c r="G128" s="13">
        <f>SUBTOTAL(9,G127:G127)</f>
        <v>1940</v>
      </c>
      <c r="H128" s="13">
        <f>SUBTOTAL(9,H127:H127)</f>
        <v>2230</v>
      </c>
      <c r="I128" s="13">
        <f>SUBTOTAL(9,I127:I127)</f>
        <v>28000</v>
      </c>
      <c r="J128" s="13">
        <f>SUBTOTAL(9,J127:J127)</f>
        <v>47</v>
      </c>
      <c r="K128" s="13">
        <f>SUBTOTAL(9,K127:K127)</f>
        <v>2960</v>
      </c>
      <c r="L128" s="13">
        <f>SUBTOTAL(9,L127:L127)</f>
        <v>3320</v>
      </c>
      <c r="M128" s="13">
        <f>SUBTOTAL(9,M127:M127)</f>
        <v>27</v>
      </c>
      <c r="N128" s="13">
        <f>SUBTOTAL(9,N127:N127)</f>
        <v>0</v>
      </c>
      <c r="O128" s="13"/>
    </row>
    <row r="129" spans="1:15" outlineLevel="2">
      <c r="A129" s="25">
        <v>108</v>
      </c>
      <c r="B129" s="23" t="s">
        <v>21</v>
      </c>
      <c r="C129" s="82">
        <v>2015</v>
      </c>
      <c r="D129" s="24">
        <v>42340</v>
      </c>
      <c r="E129" s="77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96" t="s">
        <v>30</v>
      </c>
    </row>
    <row r="130" spans="1:15" outlineLevel="2">
      <c r="A130" s="23">
        <v>109</v>
      </c>
      <c r="B130" s="23" t="s">
        <v>21</v>
      </c>
      <c r="C130" s="82">
        <v>2015</v>
      </c>
      <c r="D130" s="24">
        <v>42340</v>
      </c>
      <c r="E130" s="77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96" t="s">
        <v>30</v>
      </c>
    </row>
    <row r="131" spans="1:15" outlineLevel="2">
      <c r="A131" s="25">
        <v>110</v>
      </c>
      <c r="B131" s="23" t="s">
        <v>21</v>
      </c>
      <c r="C131" s="82">
        <v>2015</v>
      </c>
      <c r="D131" s="24">
        <v>42361</v>
      </c>
      <c r="E131" s="77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3">SUM((E131*500)/30)</f>
        <v>32</v>
      </c>
      <c r="O131" s="96"/>
    </row>
    <row r="132" spans="1:15" outlineLevel="2">
      <c r="A132" s="25">
        <v>111</v>
      </c>
      <c r="B132" s="23" t="s">
        <v>21</v>
      </c>
      <c r="C132" s="82">
        <v>2015</v>
      </c>
      <c r="D132" s="24">
        <v>42362</v>
      </c>
      <c r="E132" s="77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3"/>
        <v>48.333333333333336</v>
      </c>
      <c r="O132" s="96"/>
    </row>
    <row r="133" spans="1:15" outlineLevel="2">
      <c r="A133" s="25">
        <v>112</v>
      </c>
      <c r="B133" s="23" t="s">
        <v>21</v>
      </c>
      <c r="C133" s="82">
        <v>2015</v>
      </c>
      <c r="D133" s="24">
        <v>42364</v>
      </c>
      <c r="E133" s="77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3"/>
        <v>54</v>
      </c>
      <c r="O133" s="96"/>
    </row>
    <row r="134" spans="1:15" outlineLevel="2">
      <c r="A134" s="23">
        <v>113</v>
      </c>
      <c r="B134" s="23" t="s">
        <v>21</v>
      </c>
      <c r="C134" s="82">
        <v>2015</v>
      </c>
      <c r="D134" s="24">
        <v>42364</v>
      </c>
      <c r="E134" s="77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3"/>
        <v>73.5</v>
      </c>
      <c r="O134" s="96"/>
    </row>
    <row r="135" spans="1:15" outlineLevel="2">
      <c r="A135" s="25">
        <v>114</v>
      </c>
      <c r="B135" s="23" t="s">
        <v>21</v>
      </c>
      <c r="C135" s="82">
        <v>2015</v>
      </c>
      <c r="D135" s="24">
        <v>42364</v>
      </c>
      <c r="E135" s="77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3"/>
        <v>56.5</v>
      </c>
      <c r="O135" s="96"/>
    </row>
    <row r="136" spans="1:15" s="29" customFormat="1" outlineLevel="2">
      <c r="A136" s="25">
        <v>115</v>
      </c>
      <c r="B136" s="23" t="s">
        <v>21</v>
      </c>
      <c r="C136" s="82">
        <v>2015</v>
      </c>
      <c r="D136" s="24">
        <v>42364</v>
      </c>
      <c r="E136" s="77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3"/>
        <v>54.5</v>
      </c>
      <c r="O136" s="22"/>
    </row>
    <row r="137" spans="1:15" s="28" customFormat="1" outlineLevel="1">
      <c r="A137" s="11"/>
      <c r="B137" s="46" t="s">
        <v>39</v>
      </c>
      <c r="C137" s="104"/>
      <c r="D137" s="12"/>
      <c r="E137" s="14">
        <f>SUBTOTAL(9,E129:E136)</f>
        <v>26.110000000000003</v>
      </c>
      <c r="F137" s="13">
        <f>SUBTOTAL(9,F129:F136)</f>
        <v>126</v>
      </c>
      <c r="G137" s="13">
        <f>SUBTOTAL(9,G129:G136)</f>
        <v>17460</v>
      </c>
      <c r="H137" s="13">
        <f>SUBTOTAL(9,H129:H136)</f>
        <v>23140</v>
      </c>
      <c r="I137" s="13">
        <f>SUBTOTAL(9,I129:I136)</f>
        <v>230000</v>
      </c>
      <c r="J137" s="13">
        <f>SUBTOTAL(9,J129:J136)</f>
        <v>360</v>
      </c>
      <c r="K137" s="13">
        <f>SUBTOTAL(9,K129:K136)</f>
        <v>20880</v>
      </c>
      <c r="L137" s="13">
        <f>SUBTOTAL(9,L129:L136)</f>
        <v>25550</v>
      </c>
      <c r="M137" s="13">
        <f>SUBTOTAL(9,M129:M136)</f>
        <v>132</v>
      </c>
      <c r="N137" s="13">
        <f>SUBTOTAL(9,N129:N136)</f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82">
        <v>2016</v>
      </c>
      <c r="D138" s="24">
        <v>42379</v>
      </c>
      <c r="E138" s="77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96"/>
    </row>
    <row r="139" spans="1:15" s="28" customFormat="1" outlineLevel="1">
      <c r="A139" s="11"/>
      <c r="B139" s="46" t="s">
        <v>40</v>
      </c>
      <c r="C139" s="104"/>
      <c r="D139" s="12"/>
      <c r="E139" s="14">
        <f>SUBTOTAL(9,E138:E138)</f>
        <v>3.6</v>
      </c>
      <c r="F139" s="13">
        <f>SUBTOTAL(9,F138:F138)</f>
        <v>15</v>
      </c>
      <c r="G139" s="13">
        <f>SUBTOTAL(9,G138:G138)</f>
        <v>3240</v>
      </c>
      <c r="H139" s="13">
        <f>SUBTOTAL(9,H138:H138)</f>
        <v>4160</v>
      </c>
      <c r="I139" s="13">
        <f>SUBTOTAL(9,I138:I138)</f>
        <v>28000</v>
      </c>
      <c r="J139" s="13">
        <f>SUBTOTAL(9,J138:J138)</f>
        <v>54</v>
      </c>
      <c r="K139" s="13">
        <f>SUBTOTAL(9,K138:K138)</f>
        <v>1360</v>
      </c>
      <c r="L139" s="13">
        <f>SUBTOTAL(9,L138:L138)</f>
        <v>2580</v>
      </c>
      <c r="M139" s="13">
        <f>SUBTOTAL(9,M138:M138)</f>
        <v>17</v>
      </c>
      <c r="N139" s="13">
        <f>SUBTOTAL(9,N138:N138)</f>
        <v>60</v>
      </c>
      <c r="O139" s="13"/>
    </row>
    <row r="140" spans="1:15" outlineLevel="2">
      <c r="A140" s="25">
        <v>117</v>
      </c>
      <c r="B140" s="23" t="s">
        <v>23</v>
      </c>
      <c r="C140" s="82">
        <v>2016</v>
      </c>
      <c r="D140" s="24">
        <v>42402</v>
      </c>
      <c r="E140" s="77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4">SUM((E140*500)/30)</f>
        <v>67.666666666666657</v>
      </c>
      <c r="O140" s="96"/>
    </row>
    <row r="141" spans="1:15" outlineLevel="2">
      <c r="A141" s="23">
        <v>118</v>
      </c>
      <c r="B141" s="23" t="s">
        <v>23</v>
      </c>
      <c r="C141" s="82">
        <v>2016</v>
      </c>
      <c r="D141" s="24">
        <v>42403</v>
      </c>
      <c r="E141" s="77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4"/>
        <v>35.166666666666664</v>
      </c>
      <c r="O141" s="96"/>
    </row>
    <row r="142" spans="1:15" outlineLevel="2">
      <c r="A142" s="25">
        <v>119</v>
      </c>
      <c r="B142" s="23" t="s">
        <v>23</v>
      </c>
      <c r="C142" s="82">
        <v>2016</v>
      </c>
      <c r="D142" s="24">
        <v>42405</v>
      </c>
      <c r="E142" s="77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4"/>
        <v>50.166666666666664</v>
      </c>
      <c r="O142" s="96"/>
    </row>
    <row r="143" spans="1:15" outlineLevel="2">
      <c r="A143" s="25">
        <v>120</v>
      </c>
      <c r="B143" s="23" t="s">
        <v>23</v>
      </c>
      <c r="C143" s="82">
        <v>2016</v>
      </c>
      <c r="D143" s="24">
        <v>42417</v>
      </c>
      <c r="E143" s="77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4"/>
        <v>56.833333333333336</v>
      </c>
      <c r="O143" s="96"/>
    </row>
    <row r="144" spans="1:15" outlineLevel="2">
      <c r="A144" s="25">
        <v>121</v>
      </c>
      <c r="B144" s="23" t="s">
        <v>23</v>
      </c>
      <c r="C144" s="82">
        <v>2016</v>
      </c>
      <c r="D144" s="24">
        <v>42419</v>
      </c>
      <c r="E144" s="77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4"/>
        <v>61</v>
      </c>
      <c r="O144" s="96"/>
    </row>
    <row r="145" spans="1:15" outlineLevel="2">
      <c r="A145" s="25">
        <v>122</v>
      </c>
      <c r="B145" s="23" t="s">
        <v>23</v>
      </c>
      <c r="C145" s="82">
        <v>2016</v>
      </c>
      <c r="D145" s="24">
        <v>42425</v>
      </c>
      <c r="E145" s="77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4"/>
        <v>75.166666666666671</v>
      </c>
      <c r="O145" s="96"/>
    </row>
    <row r="146" spans="1:15" s="28" customFormat="1" outlineLevel="1">
      <c r="A146" s="11"/>
      <c r="B146" s="46" t="s">
        <v>41</v>
      </c>
      <c r="C146" s="104"/>
      <c r="D146" s="12"/>
      <c r="E146" s="14">
        <f>SUBTOTAL(9,E140:E145)</f>
        <v>20.759999999999998</v>
      </c>
      <c r="F146" s="13">
        <f>SUBTOTAL(9,F140:F145)</f>
        <v>96</v>
      </c>
      <c r="G146" s="13">
        <f>SUBTOTAL(9,G140:G145)</f>
        <v>12860</v>
      </c>
      <c r="H146" s="13">
        <f>SUBTOTAL(9,H140:H145)</f>
        <v>18080</v>
      </c>
      <c r="I146" s="13">
        <f>SUBTOTAL(9,I140:I145)</f>
        <v>163000</v>
      </c>
      <c r="J146" s="13">
        <f>SUBTOTAL(9,J140:J145)</f>
        <v>246</v>
      </c>
      <c r="K146" s="13">
        <f>SUBTOTAL(9,K140:K145)</f>
        <v>11250</v>
      </c>
      <c r="L146" s="13">
        <f>SUBTOTAL(9,L140:L145)</f>
        <v>14000</v>
      </c>
      <c r="M146" s="13">
        <f>SUBTOTAL(9,M140:M145)</f>
        <v>87</v>
      </c>
      <c r="N146" s="13">
        <f>SUBTOTAL(9,N140:N145)</f>
        <v>346</v>
      </c>
      <c r="O146" s="13"/>
    </row>
    <row r="147" spans="1:15" outlineLevel="2">
      <c r="A147" s="25">
        <v>123</v>
      </c>
      <c r="B147" s="23" t="s">
        <v>31</v>
      </c>
      <c r="C147" s="87">
        <v>2016</v>
      </c>
      <c r="D147" s="24">
        <v>42430</v>
      </c>
      <c r="E147" s="77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96"/>
    </row>
    <row r="148" spans="1:15" outlineLevel="2">
      <c r="A148" s="25">
        <v>124</v>
      </c>
      <c r="B148" s="23" t="s">
        <v>26</v>
      </c>
      <c r="C148" s="87">
        <v>2016</v>
      </c>
      <c r="D148" s="24">
        <v>42440</v>
      </c>
      <c r="E148" s="77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96"/>
    </row>
    <row r="149" spans="1:15" outlineLevel="2">
      <c r="A149" s="25">
        <v>125</v>
      </c>
      <c r="B149" s="23" t="s">
        <v>26</v>
      </c>
      <c r="C149" s="87">
        <v>2016</v>
      </c>
      <c r="D149" s="24">
        <v>42441</v>
      </c>
      <c r="E149" s="77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96"/>
    </row>
    <row r="150" spans="1:15" outlineLevel="2">
      <c r="A150" s="25">
        <v>126</v>
      </c>
      <c r="B150" s="23" t="s">
        <v>26</v>
      </c>
      <c r="C150" s="87">
        <v>2016</v>
      </c>
      <c r="D150" s="24">
        <v>42444</v>
      </c>
      <c r="E150" s="77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96"/>
    </row>
    <row r="151" spans="1:15" outlineLevel="2">
      <c r="A151" s="25">
        <v>127</v>
      </c>
      <c r="B151" s="23" t="s">
        <v>26</v>
      </c>
      <c r="C151" s="87">
        <v>2016</v>
      </c>
      <c r="D151" s="24">
        <v>42458</v>
      </c>
      <c r="E151" s="77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96"/>
    </row>
    <row r="152" spans="1:15" s="28" customFormat="1" outlineLevel="1">
      <c r="A152" s="11"/>
      <c r="B152" s="46" t="s">
        <v>44</v>
      </c>
      <c r="C152" s="103"/>
      <c r="D152" s="12"/>
      <c r="E152" s="14">
        <f>SUBTOTAL(9,E147:E151)</f>
        <v>15.28</v>
      </c>
      <c r="F152" s="13">
        <f>SUBTOTAL(9,F147:F151)</f>
        <v>81</v>
      </c>
      <c r="G152" s="13">
        <f>SUBTOTAL(9,G147:G151)</f>
        <v>12700</v>
      </c>
      <c r="H152" s="13">
        <f>SUBTOTAL(9,H147:H151)</f>
        <v>13930</v>
      </c>
      <c r="I152" s="13">
        <f>SUBTOTAL(9,I147:I151)</f>
        <v>152000</v>
      </c>
      <c r="J152" s="13">
        <f>SUBTOTAL(9,J147:J151)</f>
        <v>205</v>
      </c>
      <c r="K152" s="13">
        <f>SUBTOTAL(9,K147:K151)</f>
        <v>12930</v>
      </c>
      <c r="L152" s="13">
        <f>SUBTOTAL(9,L147:L151)</f>
        <v>14440</v>
      </c>
      <c r="M152" s="13">
        <f>SUBTOTAL(9,M147:M151)</f>
        <v>149</v>
      </c>
      <c r="N152" s="13">
        <f>SUBTOTAL(9,N147:N151)</f>
        <v>254.66666666666666</v>
      </c>
      <c r="O152" s="13"/>
    </row>
    <row r="153" spans="1:15" outlineLevel="2">
      <c r="A153" s="64">
        <v>128</v>
      </c>
      <c r="B153" s="86" t="s">
        <v>27</v>
      </c>
      <c r="C153" s="86">
        <v>2016</v>
      </c>
      <c r="D153" s="88">
        <v>42468</v>
      </c>
      <c r="E153" s="89">
        <v>2.79</v>
      </c>
      <c r="F153" s="90">
        <v>15</v>
      </c>
      <c r="G153" s="90">
        <v>2460</v>
      </c>
      <c r="H153" s="90">
        <v>3150</v>
      </c>
      <c r="I153" s="90">
        <v>38000</v>
      </c>
      <c r="J153" s="90">
        <v>46</v>
      </c>
      <c r="K153" s="90">
        <v>3540</v>
      </c>
      <c r="L153" s="90">
        <v>3840</v>
      </c>
      <c r="M153" s="90">
        <v>24</v>
      </c>
      <c r="N153" s="22">
        <f>SUM((E153*500)/30)</f>
        <v>46.5</v>
      </c>
      <c r="O153" s="96"/>
    </row>
    <row r="154" spans="1:15" outlineLevel="2">
      <c r="A154" s="64">
        <v>129</v>
      </c>
      <c r="B154" s="86" t="s">
        <v>27</v>
      </c>
      <c r="C154" s="86">
        <v>2016</v>
      </c>
      <c r="D154" s="88">
        <v>42490</v>
      </c>
      <c r="E154" s="89">
        <v>4.21</v>
      </c>
      <c r="F154" s="90">
        <v>18</v>
      </c>
      <c r="G154" s="90">
        <v>3860</v>
      </c>
      <c r="H154" s="90">
        <v>4240</v>
      </c>
      <c r="I154" s="90">
        <v>47000</v>
      </c>
      <c r="J154" s="90">
        <v>18</v>
      </c>
      <c r="K154" s="90">
        <v>3200</v>
      </c>
      <c r="L154" s="90">
        <v>3470</v>
      </c>
      <c r="M154" s="90">
        <v>36</v>
      </c>
      <c r="N154" s="22">
        <f>SUM((E154*500)/30)</f>
        <v>70.166666666666671</v>
      </c>
      <c r="O154" s="96"/>
    </row>
    <row r="155" spans="1:15" outlineLevel="2">
      <c r="A155" s="64">
        <v>130</v>
      </c>
      <c r="B155" s="86" t="s">
        <v>27</v>
      </c>
      <c r="C155" s="86">
        <v>2016</v>
      </c>
      <c r="D155" s="88">
        <v>42490</v>
      </c>
      <c r="E155" s="89">
        <v>4.88</v>
      </c>
      <c r="F155" s="90">
        <v>15</v>
      </c>
      <c r="G155" s="90">
        <v>3230</v>
      </c>
      <c r="H155" s="90">
        <v>3640</v>
      </c>
      <c r="I155" s="90">
        <v>52000</v>
      </c>
      <c r="J155" s="90">
        <v>27</v>
      </c>
      <c r="K155" s="90">
        <v>3750</v>
      </c>
      <c r="L155" s="90">
        <v>3940</v>
      </c>
      <c r="M155" s="90">
        <v>42</v>
      </c>
      <c r="N155" s="22">
        <f>SUM((E155*500)/30)</f>
        <v>81.333333333333329</v>
      </c>
      <c r="O155" s="96"/>
    </row>
    <row r="156" spans="1:15" outlineLevel="2">
      <c r="A156" s="25">
        <v>131</v>
      </c>
      <c r="B156" s="86" t="s">
        <v>27</v>
      </c>
      <c r="C156" s="86">
        <v>2016</v>
      </c>
      <c r="D156" s="24">
        <v>42490</v>
      </c>
      <c r="E156" s="77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86" t="s">
        <v>27</v>
      </c>
      <c r="C157" s="86">
        <v>2016</v>
      </c>
      <c r="D157" s="24">
        <v>42490</v>
      </c>
      <c r="E157" s="77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91" t="s">
        <v>43</v>
      </c>
      <c r="C158" s="91"/>
      <c r="D158" s="12"/>
      <c r="E158" s="14">
        <f>SUBTOTAL(9,E153:E157)</f>
        <v>19.639999999999997</v>
      </c>
      <c r="F158" s="13">
        <f>SUBTOTAL(9,F153:F157)</f>
        <v>81</v>
      </c>
      <c r="G158" s="13">
        <f>SUBTOTAL(9,G153:G157)</f>
        <v>16950</v>
      </c>
      <c r="H158" s="13">
        <f>SUBTOTAL(9,H153:H157)</f>
        <v>18700</v>
      </c>
      <c r="I158" s="13">
        <f>SUBTOTAL(9,I153:I157)</f>
        <v>234000</v>
      </c>
      <c r="J158" s="13">
        <f>SUBTOTAL(9,J153:J157)</f>
        <v>164</v>
      </c>
      <c r="K158" s="13">
        <f>SUBTOTAL(9,K153:K157)</f>
        <v>15860</v>
      </c>
      <c r="L158" s="13">
        <f>SUBTOTAL(9,L153:L157)</f>
        <v>17460</v>
      </c>
      <c r="M158" s="13">
        <f>SUBTOTAL(9,M153:M157)</f>
        <v>159</v>
      </c>
      <c r="N158" s="13">
        <f>SUBTOTAL(9,N153:N157)</f>
        <v>327.33333333333331</v>
      </c>
      <c r="O158" s="11"/>
    </row>
    <row r="159" spans="1:15" outlineLevel="2">
      <c r="A159" s="25">
        <v>133</v>
      </c>
      <c r="B159" s="92" t="s">
        <v>11</v>
      </c>
      <c r="C159" s="86">
        <v>2016</v>
      </c>
      <c r="D159" s="24">
        <v>42497</v>
      </c>
      <c r="E159" s="77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92" t="s">
        <v>12</v>
      </c>
      <c r="C160" s="86">
        <v>2016</v>
      </c>
      <c r="D160" s="24">
        <v>42502</v>
      </c>
      <c r="E160" s="77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92" t="s">
        <v>11</v>
      </c>
      <c r="C161" s="86">
        <v>2016</v>
      </c>
      <c r="D161" s="24">
        <v>42521</v>
      </c>
      <c r="E161" s="77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93" t="s">
        <v>32</v>
      </c>
      <c r="C162" s="91"/>
      <c r="D162" s="12"/>
      <c r="E162" s="14">
        <f>SUBTOTAL(9,E159:E161)</f>
        <v>9.4600000000000009</v>
      </c>
      <c r="F162" s="13">
        <f>SUBTOTAL(9,F159:F161)</f>
        <v>48</v>
      </c>
      <c r="G162" s="13">
        <f>SUBTOTAL(9,G159:G161)</f>
        <v>11560</v>
      </c>
      <c r="H162" s="13">
        <f>SUBTOTAL(9,H159:H161)</f>
        <v>12580</v>
      </c>
      <c r="I162" s="13">
        <f>SUBTOTAL(9,I159:I161)</f>
        <v>156000</v>
      </c>
      <c r="J162" s="13">
        <f>SUBTOTAL(9,J159:J161)</f>
        <v>141</v>
      </c>
      <c r="K162" s="13">
        <f>SUBTOTAL(9,K159:K161)</f>
        <v>6167</v>
      </c>
      <c r="L162" s="13">
        <f>SUBTOTAL(9,L159:L161)</f>
        <v>8530</v>
      </c>
      <c r="M162" s="13">
        <f>SUBTOTAL(9,M159:M161)</f>
        <v>96</v>
      </c>
      <c r="N162" s="13">
        <f>SUBTOTAL(9,N159:N161)</f>
        <v>157.66666666666666</v>
      </c>
      <c r="O162" s="11"/>
    </row>
    <row r="163" spans="1:15" outlineLevel="2">
      <c r="A163" s="25">
        <v>136</v>
      </c>
      <c r="B163" s="92" t="s">
        <v>13</v>
      </c>
      <c r="C163" s="86">
        <v>2016</v>
      </c>
      <c r="D163" s="24">
        <v>42536</v>
      </c>
      <c r="E163" s="77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5">SUM((E163*500)/30)</f>
        <v>42.833333333333336</v>
      </c>
      <c r="O163" s="33"/>
    </row>
    <row r="164" spans="1:15" outlineLevel="2">
      <c r="A164" s="25">
        <v>137</v>
      </c>
      <c r="B164" s="92" t="s">
        <v>13</v>
      </c>
      <c r="C164" s="86">
        <v>2016</v>
      </c>
      <c r="D164" s="24">
        <v>42537</v>
      </c>
      <c r="E164" s="77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5"/>
        <v>39.833333333333336</v>
      </c>
      <c r="O164" s="33"/>
    </row>
    <row r="165" spans="1:15" outlineLevel="2">
      <c r="A165" s="25">
        <v>138</v>
      </c>
      <c r="B165" s="25" t="s">
        <v>13</v>
      </c>
      <c r="C165" s="94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5"/>
        <v>66.333333333333329</v>
      </c>
      <c r="O165" s="33"/>
    </row>
    <row r="166" spans="1:15" outlineLevel="2">
      <c r="A166" s="25">
        <v>139</v>
      </c>
      <c r="B166" s="25" t="s">
        <v>13</v>
      </c>
      <c r="C166" s="94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5"/>
        <v>57.833333333333336</v>
      </c>
      <c r="O166" s="33"/>
    </row>
    <row r="167" spans="1:15" outlineLevel="2">
      <c r="A167" s="25">
        <v>140</v>
      </c>
      <c r="B167" s="25" t="s">
        <v>13</v>
      </c>
      <c r="C167" s="94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5"/>
        <v>66.166666666666671</v>
      </c>
      <c r="O167" s="33"/>
    </row>
    <row r="168" spans="1:15" outlineLevel="2">
      <c r="A168" s="25">
        <v>141</v>
      </c>
      <c r="B168" s="92" t="s">
        <v>13</v>
      </c>
      <c r="C168" s="86">
        <v>2016</v>
      </c>
      <c r="D168" s="24">
        <v>42551</v>
      </c>
      <c r="E168" s="77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5"/>
        <v>52</v>
      </c>
      <c r="O168" s="33"/>
    </row>
    <row r="169" spans="1:15" s="28" customFormat="1" outlineLevel="1">
      <c r="A169" s="11"/>
      <c r="B169" s="93" t="s">
        <v>33</v>
      </c>
      <c r="C169" s="91"/>
      <c r="D169" s="12"/>
      <c r="E169" s="14">
        <f>SUBTOTAL(9,E163:E168)</f>
        <v>19.5</v>
      </c>
      <c r="F169" s="13">
        <f>SUBTOTAL(9,F163:F168)</f>
        <v>96</v>
      </c>
      <c r="G169" s="13">
        <f>SUBTOTAL(9,G163:G168)</f>
        <v>24950</v>
      </c>
      <c r="H169" s="13">
        <f>SUBTOTAL(9,H163:H168)</f>
        <v>24740</v>
      </c>
      <c r="I169" s="13">
        <f>SUBTOTAL(9,I163:I168)</f>
        <v>282000</v>
      </c>
      <c r="J169" s="13">
        <f>SUBTOTAL(9,J163:J168)</f>
        <v>249</v>
      </c>
      <c r="K169" s="13">
        <f>SUBTOTAL(9,K163:K168)</f>
        <v>10180</v>
      </c>
      <c r="L169" s="13">
        <f>SUBTOTAL(9,L163:L168)</f>
        <v>12240</v>
      </c>
      <c r="M169" s="13">
        <f>SUBTOTAL(9,M163:M168)</f>
        <v>195</v>
      </c>
      <c r="N169" s="13">
        <f>SUBTOTAL(9,N163:N168)</f>
        <v>325</v>
      </c>
      <c r="O169" s="11"/>
    </row>
    <row r="170" spans="1:15" outlineLevel="2">
      <c r="A170" s="25">
        <v>142</v>
      </c>
      <c r="B170" s="92" t="s">
        <v>14</v>
      </c>
      <c r="C170" s="86">
        <v>2016</v>
      </c>
      <c r="D170" s="24">
        <v>42552</v>
      </c>
      <c r="E170" s="77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6">SUM((E170*500)/30)</f>
        <v>52.833333333333336</v>
      </c>
      <c r="O170" s="33"/>
    </row>
    <row r="171" spans="1:15" outlineLevel="2">
      <c r="A171" s="25">
        <v>143</v>
      </c>
      <c r="B171" s="92" t="s">
        <v>14</v>
      </c>
      <c r="C171" s="86">
        <v>2016</v>
      </c>
      <c r="D171" s="24">
        <v>42564</v>
      </c>
      <c r="E171" s="77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6"/>
        <v>35.333333333333336</v>
      </c>
      <c r="O171" s="33"/>
    </row>
    <row r="172" spans="1:15" outlineLevel="2">
      <c r="A172" s="25">
        <v>144</v>
      </c>
      <c r="B172" s="92" t="s">
        <v>14</v>
      </c>
      <c r="C172" s="86">
        <v>2016</v>
      </c>
      <c r="D172" s="24">
        <v>42574</v>
      </c>
      <c r="E172" s="77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6"/>
        <v>38.5</v>
      </c>
      <c r="O172" s="33"/>
    </row>
    <row r="173" spans="1:15" outlineLevel="2">
      <c r="A173" s="25">
        <v>145</v>
      </c>
      <c r="B173" s="92" t="s">
        <v>14</v>
      </c>
      <c r="C173" s="86">
        <v>2016</v>
      </c>
      <c r="D173" s="24">
        <v>42579</v>
      </c>
      <c r="E173" s="77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6"/>
        <v>52.666666666666664</v>
      </c>
      <c r="O173" s="33"/>
    </row>
    <row r="174" spans="1:15" outlineLevel="2">
      <c r="A174" s="25">
        <v>146</v>
      </c>
      <c r="B174" s="92" t="s">
        <v>14</v>
      </c>
      <c r="C174" s="86">
        <v>2016</v>
      </c>
      <c r="D174" s="24">
        <v>42580</v>
      </c>
      <c r="E174" s="77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6"/>
        <v>66.999999999999986</v>
      </c>
      <c r="O174" s="33"/>
    </row>
    <row r="175" spans="1:15" outlineLevel="2">
      <c r="A175" s="25">
        <v>147</v>
      </c>
      <c r="B175" s="92" t="s">
        <v>14</v>
      </c>
      <c r="C175" s="86">
        <v>2016</v>
      </c>
      <c r="D175" s="24">
        <v>42580</v>
      </c>
      <c r="E175" s="77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6"/>
        <v>54.333333333333336</v>
      </c>
      <c r="O175" s="33"/>
    </row>
    <row r="176" spans="1:15" outlineLevel="2">
      <c r="A176" s="25">
        <v>148</v>
      </c>
      <c r="B176" s="92" t="s">
        <v>14</v>
      </c>
      <c r="C176" s="86">
        <v>2016</v>
      </c>
      <c r="D176" s="24">
        <v>42582</v>
      </c>
      <c r="E176" s="77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6"/>
        <v>63.666666666666664</v>
      </c>
      <c r="O176" s="33"/>
    </row>
    <row r="177" spans="1:15" outlineLevel="2">
      <c r="A177" s="25">
        <v>149</v>
      </c>
      <c r="B177" s="92" t="s">
        <v>14</v>
      </c>
      <c r="C177" s="86">
        <v>2016</v>
      </c>
      <c r="D177" s="24">
        <v>42582</v>
      </c>
      <c r="E177" s="77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6"/>
        <v>81.333333333333329</v>
      </c>
      <c r="O177" s="33"/>
    </row>
    <row r="178" spans="1:15" s="28" customFormat="1" outlineLevel="1">
      <c r="A178" s="11"/>
      <c r="B178" s="93" t="s">
        <v>34</v>
      </c>
      <c r="C178" s="91"/>
      <c r="D178" s="12"/>
      <c r="E178" s="14">
        <f>SUBTOTAL(9,E170:E177)</f>
        <v>26.74</v>
      </c>
      <c r="F178" s="13">
        <f>SUBTOTAL(9,F170:F177)</f>
        <v>126</v>
      </c>
      <c r="G178" s="13">
        <f>SUBTOTAL(9,G170:G177)</f>
        <v>27350</v>
      </c>
      <c r="H178" s="13">
        <f>SUBTOTAL(9,H170:H177)</f>
        <v>29270</v>
      </c>
      <c r="I178" s="13">
        <f>SUBTOTAL(9,I170:I177)</f>
        <v>399000</v>
      </c>
      <c r="J178" s="13">
        <f>SUBTOTAL(9,J170:J177)</f>
        <v>338</v>
      </c>
      <c r="K178" s="13">
        <f>SUBTOTAL(9,K170:K177)</f>
        <v>17790</v>
      </c>
      <c r="L178" s="13">
        <f>SUBTOTAL(9,L170:L177)</f>
        <v>19810</v>
      </c>
      <c r="M178" s="13">
        <f>SUBTOTAL(9,M170:M177)</f>
        <v>222</v>
      </c>
      <c r="N178" s="13">
        <f>SUBTOTAL(9,N170:N177)</f>
        <v>445.66666666666663</v>
      </c>
      <c r="O178" s="11"/>
    </row>
    <row r="179" spans="1:15" outlineLevel="2">
      <c r="A179" s="25">
        <v>150</v>
      </c>
      <c r="B179" s="92" t="s">
        <v>15</v>
      </c>
      <c r="C179" s="86">
        <v>2016</v>
      </c>
      <c r="D179" s="24">
        <v>42586</v>
      </c>
      <c r="E179" s="77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92" t="s">
        <v>15</v>
      </c>
      <c r="C180" s="86">
        <v>2016</v>
      </c>
      <c r="D180" s="24">
        <v>42598</v>
      </c>
      <c r="E180" s="77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92" t="s">
        <v>15</v>
      </c>
      <c r="C181" s="86">
        <v>2016</v>
      </c>
      <c r="D181" s="24">
        <v>42599</v>
      </c>
      <c r="E181" s="77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92" t="s">
        <v>15</v>
      </c>
      <c r="C182" s="86">
        <v>2016</v>
      </c>
      <c r="D182" s="24">
        <v>42601</v>
      </c>
      <c r="E182" s="77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92" t="s">
        <v>15</v>
      </c>
      <c r="C183" s="86">
        <v>2016</v>
      </c>
      <c r="D183" s="1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22">
        <f>SUM((E183*500)/30)</f>
        <v>53</v>
      </c>
      <c r="O183" s="33"/>
    </row>
    <row r="184" spans="1:15" s="28" customFormat="1" outlineLevel="1">
      <c r="A184" s="11"/>
      <c r="B184" s="93" t="s">
        <v>35</v>
      </c>
      <c r="C184" s="91"/>
      <c r="D184" s="47"/>
      <c r="E184" s="102">
        <f>SUBTOTAL(9,E179:E183)</f>
        <v>18.5</v>
      </c>
      <c r="F184" s="83">
        <f>SUBTOTAL(9,F179:F183)</f>
        <v>81</v>
      </c>
      <c r="G184" s="83">
        <f>SUBTOTAL(9,G179:G183)</f>
        <v>13570</v>
      </c>
      <c r="H184" s="83">
        <f>SUBTOTAL(9,H179:H183)</f>
        <v>14590</v>
      </c>
      <c r="I184" s="83">
        <f>SUBTOTAL(9,I179:I183)</f>
        <v>182000</v>
      </c>
      <c r="J184" s="83">
        <f>SUBTOTAL(9,J179:J183)</f>
        <v>201</v>
      </c>
      <c r="K184" s="83">
        <f>SUBTOTAL(9,K179:K183)</f>
        <v>11310</v>
      </c>
      <c r="L184" s="83">
        <f>SUBTOTAL(9,L179:L183)</f>
        <v>13210</v>
      </c>
      <c r="M184" s="83">
        <f>SUBTOTAL(9,M179:M183)</f>
        <v>128</v>
      </c>
      <c r="N184" s="13">
        <f>SUBTOTAL(9,N179:N183)</f>
        <v>308.33333333333337</v>
      </c>
      <c r="O184" s="11"/>
    </row>
    <row r="185" spans="1:15" outlineLevel="2">
      <c r="A185" s="25">
        <v>155</v>
      </c>
      <c r="B185" s="92" t="s">
        <v>16</v>
      </c>
      <c r="C185" s="86">
        <v>2016</v>
      </c>
      <c r="D185" s="24">
        <v>42615</v>
      </c>
      <c r="E185" s="77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96"/>
    </row>
    <row r="186" spans="1:15" outlineLevel="2">
      <c r="A186" s="25">
        <v>156</v>
      </c>
      <c r="B186" s="92" t="s">
        <v>16</v>
      </c>
      <c r="C186" s="94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92" t="s">
        <v>16</v>
      </c>
      <c r="C187" s="94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96"/>
    </row>
    <row r="188" spans="1:15" s="28" customFormat="1" outlineLevel="1">
      <c r="A188" s="11"/>
      <c r="B188" s="93" t="s">
        <v>36</v>
      </c>
      <c r="C188" s="101"/>
      <c r="D188" s="12"/>
      <c r="E188" s="11">
        <f>SUBTOTAL(9,E185:E187)</f>
        <v>8.64</v>
      </c>
      <c r="F188" s="11">
        <f>SUBTOTAL(9,F185:F187)</f>
        <v>48</v>
      </c>
      <c r="G188" s="11">
        <f>SUBTOTAL(9,G185:G187)</f>
        <v>8050</v>
      </c>
      <c r="H188" s="11">
        <f>SUBTOTAL(9,H185:H187)</f>
        <v>9460</v>
      </c>
      <c r="I188" s="11">
        <f>SUBTOTAL(9,I185:I187)</f>
        <v>83000</v>
      </c>
      <c r="J188" s="11">
        <f>SUBTOTAL(9,J185:J187)</f>
        <v>91</v>
      </c>
      <c r="K188" s="11">
        <f>SUBTOTAL(9,K185:K187)</f>
        <v>6640</v>
      </c>
      <c r="L188" s="11">
        <f>SUBTOTAL(9,L185:L187)</f>
        <v>8080</v>
      </c>
      <c r="M188" s="11">
        <f>SUBTOTAL(9,M185:M187)</f>
        <v>76</v>
      </c>
      <c r="N188" s="13">
        <f>SUBTOTAL(9,N185:N187)</f>
        <v>144</v>
      </c>
      <c r="O188" s="13"/>
    </row>
    <row r="189" spans="1:15" outlineLevel="2">
      <c r="A189" s="25">
        <v>158</v>
      </c>
      <c r="B189" s="92" t="s">
        <v>17</v>
      </c>
      <c r="C189" s="94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96"/>
    </row>
    <row r="190" spans="1:15" outlineLevel="2">
      <c r="A190" s="25">
        <v>159</v>
      </c>
      <c r="B190" s="92" t="s">
        <v>17</v>
      </c>
      <c r="C190" s="94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96"/>
    </row>
    <row r="191" spans="1:15" s="28" customFormat="1" outlineLevel="1">
      <c r="A191" s="11"/>
      <c r="B191" s="93" t="s">
        <v>37</v>
      </c>
      <c r="C191" s="101"/>
      <c r="D191" s="12"/>
      <c r="E191" s="11">
        <f>SUBTOTAL(9,E189:E190)</f>
        <v>5.9</v>
      </c>
      <c r="F191" s="11">
        <f>SUBTOTAL(9,F189:F190)</f>
        <v>33</v>
      </c>
      <c r="G191" s="11">
        <f>SUBTOTAL(9,G189:G190)</f>
        <v>4216</v>
      </c>
      <c r="H191" s="11">
        <f>SUBTOTAL(9,H189:H190)</f>
        <v>7140</v>
      </c>
      <c r="I191" s="11">
        <f>SUBTOTAL(9,I189:I190)</f>
        <v>46600</v>
      </c>
      <c r="J191" s="11">
        <f>SUBTOTAL(9,J189:J190)</f>
        <v>56</v>
      </c>
      <c r="K191" s="11">
        <f>SUBTOTAL(9,K189:K190)</f>
        <v>3710</v>
      </c>
      <c r="L191" s="11">
        <f>SUBTOTAL(9,L189:L190)</f>
        <v>4790</v>
      </c>
      <c r="M191" s="11">
        <f>SUBTOTAL(9,M189:M190)</f>
        <v>48</v>
      </c>
      <c r="N191" s="13">
        <f>SUBTOTAL(9,N189:N190)</f>
        <v>98.333333333333343</v>
      </c>
      <c r="O191" s="13"/>
    </row>
    <row r="192" spans="1:15" outlineLevel="2">
      <c r="A192" s="25">
        <v>160</v>
      </c>
      <c r="B192" s="92" t="s">
        <v>18</v>
      </c>
      <c r="C192" s="94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96"/>
    </row>
    <row r="193" spans="1:15" outlineLevel="2">
      <c r="A193" s="25">
        <v>161</v>
      </c>
      <c r="B193" s="92" t="s">
        <v>18</v>
      </c>
      <c r="C193" s="94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96"/>
    </row>
    <row r="194" spans="1:15" outlineLevel="2">
      <c r="A194" s="25">
        <v>162</v>
      </c>
      <c r="B194" s="92" t="s">
        <v>18</v>
      </c>
      <c r="C194" s="94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96"/>
    </row>
    <row r="195" spans="1:15" s="28" customFormat="1" outlineLevel="1">
      <c r="A195" s="11"/>
      <c r="B195" s="93" t="s">
        <v>38</v>
      </c>
      <c r="C195" s="101"/>
      <c r="D195" s="12"/>
      <c r="E195" s="11">
        <f>SUBTOTAL(9,E192:E194)</f>
        <v>6.74</v>
      </c>
      <c r="F195" s="11">
        <f>SUBTOTAL(9,F192:F194)</f>
        <v>48</v>
      </c>
      <c r="G195" s="11">
        <f>SUBTOTAL(9,G192:G194)</f>
        <v>8684</v>
      </c>
      <c r="H195" s="11">
        <f>SUBTOTAL(9,H192:H194)</f>
        <v>14658</v>
      </c>
      <c r="I195" s="11">
        <f>SUBTOTAL(9,I192:I194)</f>
        <v>79000</v>
      </c>
      <c r="J195" s="11">
        <f>SUBTOTAL(9,J192:J194)</f>
        <v>124</v>
      </c>
      <c r="K195" s="11">
        <f>SUBTOTAL(9,K192:K194)</f>
        <v>8540</v>
      </c>
      <c r="L195" s="11">
        <f>SUBTOTAL(9,L192:L194)</f>
        <v>8740</v>
      </c>
      <c r="M195" s="11">
        <f>SUBTOTAL(9,M192:M194)</f>
        <v>67</v>
      </c>
      <c r="N195" s="13">
        <f>SUBTOTAL(9,N192:N194)</f>
        <v>112.33333333333334</v>
      </c>
      <c r="O195" s="13"/>
    </row>
    <row r="196" spans="1:15" outlineLevel="2">
      <c r="A196" s="25">
        <v>163</v>
      </c>
      <c r="B196" s="92" t="s">
        <v>21</v>
      </c>
      <c r="C196" s="94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96"/>
    </row>
    <row r="197" spans="1:15" outlineLevel="2">
      <c r="A197" s="25">
        <v>164</v>
      </c>
      <c r="B197" s="92" t="s">
        <v>21</v>
      </c>
      <c r="C197" s="94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96"/>
    </row>
    <row r="198" spans="1:15" s="29" customFormat="1" outlineLevel="2">
      <c r="A198" s="25">
        <v>165</v>
      </c>
      <c r="B198" s="92" t="s">
        <v>21</v>
      </c>
      <c r="C198" s="94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92" t="s">
        <v>21</v>
      </c>
      <c r="C199" s="94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93" t="s">
        <v>39</v>
      </c>
      <c r="C200" s="101"/>
      <c r="D200" s="12"/>
      <c r="E200" s="11">
        <f>SUBTOTAL(9,E196:E199)</f>
        <v>9.83</v>
      </c>
      <c r="F200" s="13">
        <f>SUBTOTAL(9,F196:F199)</f>
        <v>63</v>
      </c>
      <c r="G200" s="13">
        <f>SUBTOTAL(9,G196:G199)</f>
        <v>7540</v>
      </c>
      <c r="H200" s="11">
        <f>SUBTOTAL(9,H196:H199)</f>
        <v>14240</v>
      </c>
      <c r="I200" s="11">
        <f>SUBTOTAL(9,I196:I199)</f>
        <v>115000</v>
      </c>
      <c r="J200" s="11">
        <f>SUBTOTAL(9,J196:J199)</f>
        <v>189</v>
      </c>
      <c r="K200" s="11">
        <f>SUBTOTAL(9,K196:K199)</f>
        <v>11160</v>
      </c>
      <c r="L200" s="11">
        <f>SUBTOTAL(9,L196:L199)</f>
        <v>16490</v>
      </c>
      <c r="M200" s="11">
        <f>SUBTOTAL(9,M196:M199)</f>
        <v>65</v>
      </c>
      <c r="N200" s="13">
        <f>SUBTOTAL(9,N196:N199)</f>
        <v>163.83333333333334</v>
      </c>
      <c r="O200" s="13"/>
    </row>
    <row r="201" spans="1:15" outlineLevel="2">
      <c r="A201" s="25">
        <v>167</v>
      </c>
      <c r="B201" s="92" t="s">
        <v>22</v>
      </c>
      <c r="C201" s="94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96"/>
    </row>
    <row r="202" spans="1:15" outlineLevel="1">
      <c r="A202" s="25"/>
      <c r="B202" s="93" t="s">
        <v>40</v>
      </c>
      <c r="C202" s="94"/>
      <c r="D202" s="24"/>
      <c r="E202" s="25">
        <f>SUBTOTAL(9,E201:E201)</f>
        <v>2.4300000000000002</v>
      </c>
      <c r="F202" s="22">
        <f>SUBTOTAL(9,F201:F201)</f>
        <v>15</v>
      </c>
      <c r="G202" s="22">
        <f>SUBTOTAL(9,G201:G201)</f>
        <v>2260</v>
      </c>
      <c r="H202" s="25">
        <f>SUBTOTAL(9,H201:H201)</f>
        <v>2780</v>
      </c>
      <c r="I202" s="25">
        <f>SUBTOTAL(9,I201:I201)</f>
        <v>28000</v>
      </c>
      <c r="J202" s="25">
        <f>SUBTOTAL(9,J201:J201)</f>
        <v>36</v>
      </c>
      <c r="K202" s="25">
        <f>SUBTOTAL(9,K201:K201)</f>
        <v>2870</v>
      </c>
      <c r="L202" s="25">
        <f>SUBTOTAL(9,L201:L201)</f>
        <v>3640</v>
      </c>
      <c r="M202" s="25">
        <f>SUBTOTAL(9,M201:M201)</f>
        <v>22</v>
      </c>
      <c r="N202" s="22">
        <f>SUBTOTAL(9,N201:N201)</f>
        <v>40.5</v>
      </c>
      <c r="O202" s="96"/>
    </row>
    <row r="203" spans="1:15" outlineLevel="2">
      <c r="A203" s="25">
        <v>168</v>
      </c>
      <c r="B203" s="25" t="s">
        <v>23</v>
      </c>
      <c r="C203" s="94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96"/>
    </row>
    <row r="204" spans="1:15" outlineLevel="2">
      <c r="A204" s="25">
        <v>169</v>
      </c>
      <c r="B204" s="25" t="s">
        <v>23</v>
      </c>
      <c r="C204" s="94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96"/>
    </row>
    <row r="205" spans="1:15" s="28" customFormat="1" outlineLevel="1">
      <c r="A205" s="11"/>
      <c r="B205" s="11" t="s">
        <v>41</v>
      </c>
      <c r="C205" s="101"/>
      <c r="D205" s="12"/>
      <c r="E205" s="11">
        <f>SUBTOTAL(9,E203:E204)</f>
        <v>6.04</v>
      </c>
      <c r="F205" s="11">
        <f>SUBTOTAL(9,F203:F204)</f>
        <v>33</v>
      </c>
      <c r="G205" s="11">
        <f>SUBTOTAL(9,G203:G204)</f>
        <v>5030</v>
      </c>
      <c r="H205" s="11">
        <f>SUBTOTAL(9,H203:H204)</f>
        <v>4330</v>
      </c>
      <c r="I205" s="11">
        <f>SUBTOTAL(9,I203:I204)</f>
        <v>45000</v>
      </c>
      <c r="J205" s="11">
        <f>SUBTOTAL(9,J203:J204)</f>
        <v>45</v>
      </c>
      <c r="K205" s="11">
        <f>SUBTOTAL(9,K203:K204)</f>
        <v>4650</v>
      </c>
      <c r="L205" s="11">
        <f>SUBTOTAL(9,L203:L204)</f>
        <v>5700</v>
      </c>
      <c r="M205" s="11">
        <f>SUBTOTAL(9,M203:M204)</f>
        <v>31</v>
      </c>
      <c r="N205" s="13">
        <f>SUBTOTAL(9,N203:N204)</f>
        <v>100.66666666666666</v>
      </c>
      <c r="O205" s="13"/>
    </row>
    <row r="206" spans="1:15" outlineLevel="2">
      <c r="A206" s="25">
        <v>170</v>
      </c>
      <c r="B206" s="25" t="s">
        <v>31</v>
      </c>
      <c r="C206" s="94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96"/>
    </row>
    <row r="207" spans="1:15" outlineLevel="2">
      <c r="A207" s="25">
        <v>171</v>
      </c>
      <c r="B207" s="25" t="s">
        <v>31</v>
      </c>
      <c r="C207" s="94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96"/>
    </row>
    <row r="208" spans="1:15" outlineLevel="2">
      <c r="A208" s="25">
        <v>172</v>
      </c>
      <c r="B208" s="25" t="s">
        <v>31</v>
      </c>
      <c r="C208" s="94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96"/>
    </row>
    <row r="209" spans="1:15" ht="17" customHeight="1" outlineLevel="2">
      <c r="A209" s="25">
        <v>173</v>
      </c>
      <c r="B209" s="25" t="s">
        <v>31</v>
      </c>
      <c r="C209" s="94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96"/>
    </row>
    <row r="210" spans="1:15" s="28" customFormat="1" ht="17" customHeight="1" outlineLevel="1">
      <c r="A210" s="11"/>
      <c r="B210" s="11" t="s">
        <v>44</v>
      </c>
      <c r="C210" s="101"/>
      <c r="D210" s="12"/>
      <c r="E210" s="11">
        <f>SUBTOTAL(9,E206:E209)</f>
        <v>9.6000000000000014</v>
      </c>
      <c r="F210" s="11">
        <f>SUBTOTAL(9,F206:F209)</f>
        <v>63</v>
      </c>
      <c r="G210" s="11">
        <f>SUBTOTAL(9,G206:G209)</f>
        <v>8410</v>
      </c>
      <c r="H210" s="11">
        <f>SUBTOTAL(9,H206:H209)</f>
        <v>9480</v>
      </c>
      <c r="I210" s="11">
        <f>SUBTOTAL(9,I206:I209)</f>
        <v>60000</v>
      </c>
      <c r="J210" s="11">
        <f>SUBTOTAL(9,J206:J209)</f>
        <v>74</v>
      </c>
      <c r="K210" s="11">
        <f>SUBTOTAL(9,K206:K209)</f>
        <v>8380</v>
      </c>
      <c r="L210" s="11">
        <f>SUBTOTAL(9,L206:L209)</f>
        <v>9250</v>
      </c>
      <c r="M210" s="11">
        <f>SUBTOTAL(9,M206:M209)</f>
        <v>48</v>
      </c>
      <c r="N210" s="13">
        <f>SUBTOTAL(9,N206:N209)</f>
        <v>160</v>
      </c>
      <c r="O210" s="13"/>
    </row>
    <row r="211" spans="1:15" outlineLevel="2">
      <c r="A211" s="25">
        <v>174</v>
      </c>
      <c r="B211" s="25" t="s">
        <v>27</v>
      </c>
      <c r="C211" s="94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7">SUM((E211*500)/30)</f>
        <v>44.5</v>
      </c>
      <c r="O211" s="96"/>
    </row>
    <row r="212" spans="1:15" outlineLevel="2">
      <c r="A212" s="25">
        <v>175</v>
      </c>
      <c r="B212" s="25" t="s">
        <v>27</v>
      </c>
      <c r="C212" s="94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7"/>
        <v>44.5</v>
      </c>
      <c r="O212" s="96"/>
    </row>
    <row r="213" spans="1:15" outlineLevel="2">
      <c r="A213" s="25">
        <v>176</v>
      </c>
      <c r="B213" s="25" t="s">
        <v>27</v>
      </c>
      <c r="C213" s="94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7"/>
        <v>59.166666666666664</v>
      </c>
      <c r="O213" s="96"/>
    </row>
    <row r="214" spans="1:15" outlineLevel="2">
      <c r="A214" s="25">
        <v>177</v>
      </c>
      <c r="B214" s="25" t="s">
        <v>27</v>
      </c>
      <c r="C214" s="94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7"/>
        <v>64.833333333333329</v>
      </c>
      <c r="O214" s="96"/>
    </row>
    <row r="215" spans="1:15" outlineLevel="2">
      <c r="A215" s="25">
        <v>178</v>
      </c>
      <c r="B215" s="25" t="s">
        <v>27</v>
      </c>
      <c r="C215" s="94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7"/>
        <v>59.833333333333336</v>
      </c>
      <c r="O215" s="96"/>
    </row>
    <row r="216" spans="1:15" outlineLevel="2">
      <c r="A216" s="25">
        <v>179</v>
      </c>
      <c r="B216" s="25" t="s">
        <v>27</v>
      </c>
      <c r="C216" s="94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7"/>
        <v>52.166666666666664</v>
      </c>
      <c r="O216" s="96"/>
    </row>
    <row r="217" spans="1:15" outlineLevel="2">
      <c r="A217" s="25">
        <v>180</v>
      </c>
      <c r="B217" s="25" t="s">
        <v>27</v>
      </c>
      <c r="C217" s="94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7"/>
        <v>55.5</v>
      </c>
      <c r="O217" s="96"/>
    </row>
    <row r="218" spans="1:15" outlineLevel="2">
      <c r="A218" s="25">
        <v>181</v>
      </c>
      <c r="B218" s="25" t="s">
        <v>27</v>
      </c>
      <c r="C218" s="94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7"/>
        <v>51.833333333333336</v>
      </c>
      <c r="O218" s="96"/>
    </row>
    <row r="219" spans="1:15" outlineLevel="2">
      <c r="A219" s="25">
        <v>182</v>
      </c>
      <c r="B219" s="25" t="s">
        <v>27</v>
      </c>
      <c r="C219" s="94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7"/>
        <v>50.666666666666664</v>
      </c>
      <c r="O219" s="96"/>
    </row>
    <row r="220" spans="1:15" outlineLevel="2">
      <c r="A220" s="25">
        <v>183</v>
      </c>
      <c r="B220" s="25" t="s">
        <v>27</v>
      </c>
      <c r="C220" s="94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7"/>
        <v>53.5</v>
      </c>
      <c r="O220" s="96"/>
    </row>
    <row r="221" spans="1:15" outlineLevel="2">
      <c r="A221" s="25">
        <v>184</v>
      </c>
      <c r="B221" s="25" t="s">
        <v>27</v>
      </c>
      <c r="C221" s="94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7"/>
        <v>68</v>
      </c>
      <c r="O221" s="96"/>
    </row>
    <row r="222" spans="1:15" outlineLevel="2">
      <c r="A222" s="25">
        <v>185</v>
      </c>
      <c r="B222" s="25" t="s">
        <v>27</v>
      </c>
      <c r="C222" s="94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7"/>
        <v>54.333333333333336</v>
      </c>
      <c r="O222" s="96"/>
    </row>
    <row r="223" spans="1:15" outlineLevel="2">
      <c r="A223" s="25">
        <v>186</v>
      </c>
      <c r="B223" s="25" t="s">
        <v>27</v>
      </c>
      <c r="C223" s="94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7"/>
        <v>56</v>
      </c>
      <c r="O223" s="96"/>
    </row>
    <row r="224" spans="1:15" outlineLevel="2">
      <c r="A224" s="25">
        <v>187</v>
      </c>
      <c r="B224" s="25" t="s">
        <v>27</v>
      </c>
      <c r="C224" s="94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7"/>
        <v>60.333333333333336</v>
      </c>
      <c r="O224" s="96"/>
    </row>
    <row r="225" spans="1:15" outlineLevel="2">
      <c r="A225" s="25">
        <v>188</v>
      </c>
      <c r="B225" s="25" t="s">
        <v>27</v>
      </c>
      <c r="C225" s="94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7"/>
        <v>71.166666666666671</v>
      </c>
      <c r="O225" s="96"/>
    </row>
    <row r="226" spans="1:15" outlineLevel="2">
      <c r="A226" s="25">
        <v>189</v>
      </c>
      <c r="B226" s="25" t="s">
        <v>27</v>
      </c>
      <c r="C226" s="94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7"/>
        <v>66.833333333333329</v>
      </c>
      <c r="O226" s="96"/>
    </row>
    <row r="227" spans="1:15" outlineLevel="2">
      <c r="A227" s="25">
        <v>190</v>
      </c>
      <c r="B227" s="25" t="s">
        <v>27</v>
      </c>
      <c r="C227" s="94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7"/>
        <v>64.666666666666671</v>
      </c>
      <c r="O227" s="96"/>
    </row>
    <row r="228" spans="1:15" outlineLevel="2">
      <c r="A228" s="25">
        <v>191</v>
      </c>
      <c r="B228" s="25" t="s">
        <v>27</v>
      </c>
      <c r="C228" s="94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7"/>
        <v>77.833333333333329</v>
      </c>
      <c r="O228" s="96"/>
    </row>
    <row r="229" spans="1:15" s="28" customFormat="1" outlineLevel="1">
      <c r="A229" s="11"/>
      <c r="B229" s="11" t="s">
        <v>43</v>
      </c>
      <c r="C229" s="101"/>
      <c r="D229" s="12"/>
      <c r="E229" s="11">
        <f>SUBTOTAL(9,E211:E228)</f>
        <v>63.339999999999989</v>
      </c>
      <c r="F229" s="11">
        <f>SUBTOTAL(9,F211:F228)</f>
        <v>291</v>
      </c>
      <c r="G229" s="11">
        <f>SUBTOTAL(9,G211:G228)</f>
        <v>15330</v>
      </c>
      <c r="H229" s="11">
        <f>SUBTOTAL(9,H211:H228)</f>
        <v>17340</v>
      </c>
      <c r="I229" s="11">
        <f>SUBTOTAL(9,I211:I228)</f>
        <v>70000</v>
      </c>
      <c r="J229" s="11">
        <f>SUBTOTAL(9,J211:J228)</f>
        <v>248</v>
      </c>
      <c r="K229" s="11">
        <f>SUBTOTAL(9,K211:K228)</f>
        <v>21340</v>
      </c>
      <c r="L229" s="11">
        <f>SUBTOTAL(9,L211:L228)</f>
        <v>24640</v>
      </c>
      <c r="M229" s="11">
        <f>SUBTOTAL(9,M211:M228)</f>
        <v>110</v>
      </c>
      <c r="N229" s="13">
        <f>SUBTOTAL(9,N211:N228)</f>
        <v>1055.6666666666667</v>
      </c>
      <c r="O229" s="13"/>
    </row>
    <row r="230" spans="1:15" outlineLevel="2">
      <c r="A230" s="25">
        <v>192</v>
      </c>
      <c r="B230" s="25" t="s">
        <v>11</v>
      </c>
      <c r="C230" s="94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8">SUM((E230*500)/30)</f>
        <v>58.833333333333336</v>
      </c>
      <c r="O230" s="96"/>
    </row>
    <row r="231" spans="1:15" outlineLevel="2">
      <c r="A231" s="25">
        <v>193</v>
      </c>
      <c r="B231" s="25" t="s">
        <v>11</v>
      </c>
      <c r="C231" s="94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8"/>
        <v>67.833333333333343</v>
      </c>
      <c r="O231" s="96"/>
    </row>
    <row r="232" spans="1:15" outlineLevel="2">
      <c r="A232" s="25">
        <v>194</v>
      </c>
      <c r="B232" s="25" t="s">
        <v>11</v>
      </c>
      <c r="C232" s="94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8"/>
        <v>65.5</v>
      </c>
      <c r="O232" s="96"/>
    </row>
    <row r="233" spans="1:15" outlineLevel="2">
      <c r="A233" s="25">
        <v>195</v>
      </c>
      <c r="B233" s="25" t="s">
        <v>11</v>
      </c>
      <c r="C233" s="94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8"/>
        <v>43.166666666666664</v>
      </c>
      <c r="O233" s="96"/>
    </row>
    <row r="234" spans="1:15" outlineLevel="2">
      <c r="A234" s="25">
        <v>196</v>
      </c>
      <c r="B234" s="25" t="s">
        <v>11</v>
      </c>
      <c r="C234" s="94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8"/>
        <v>63.5</v>
      </c>
      <c r="O234" s="96"/>
    </row>
    <row r="235" spans="1:15" outlineLevel="2">
      <c r="A235" s="25">
        <v>197</v>
      </c>
      <c r="B235" s="25" t="s">
        <v>11</v>
      </c>
      <c r="C235" s="94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8"/>
        <v>55</v>
      </c>
      <c r="O235" s="96"/>
    </row>
    <row r="236" spans="1:15" outlineLevel="2">
      <c r="A236" s="25">
        <v>198</v>
      </c>
      <c r="B236" s="25" t="s">
        <v>11</v>
      </c>
      <c r="C236" s="94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8"/>
        <v>64</v>
      </c>
      <c r="O236" s="96"/>
    </row>
    <row r="237" spans="1:15" outlineLevel="2">
      <c r="A237" s="25">
        <v>199</v>
      </c>
      <c r="B237" s="25" t="s">
        <v>11</v>
      </c>
      <c r="C237" s="94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8"/>
        <v>68.333333333333329</v>
      </c>
      <c r="O237" s="96"/>
    </row>
    <row r="238" spans="1:15" s="28" customFormat="1" outlineLevel="1">
      <c r="A238" s="11"/>
      <c r="B238" s="11" t="s">
        <v>32</v>
      </c>
      <c r="C238" s="101"/>
      <c r="D238" s="12"/>
      <c r="E238" s="11">
        <f>SUBTOTAL(9,E230:E237)</f>
        <v>29.17</v>
      </c>
      <c r="F238" s="11">
        <f>SUBTOTAL(9,F230:F237)</f>
        <v>129</v>
      </c>
      <c r="G238" s="11">
        <f>SUBTOTAL(9,G230:G237)</f>
        <v>20340</v>
      </c>
      <c r="H238" s="11">
        <f>SUBTOTAL(9,H230:H237)</f>
        <v>20730</v>
      </c>
      <c r="I238" s="11">
        <f>SUBTOTAL(9,I230:I237)</f>
        <v>128000</v>
      </c>
      <c r="J238" s="11">
        <f>SUBTOTAL(9,J230:J237)</f>
        <v>151</v>
      </c>
      <c r="K238" s="11">
        <f>SUBTOTAL(9,K230:K237)</f>
        <v>23110</v>
      </c>
      <c r="L238" s="11">
        <f>SUBTOTAL(9,L230:L237)</f>
        <v>25050</v>
      </c>
      <c r="M238" s="11">
        <f>SUBTOTAL(9,M230:M237)</f>
        <v>78</v>
      </c>
      <c r="N238" s="13">
        <f>SUBTOTAL(9,N230:N237)</f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94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96"/>
    </row>
    <row r="240" spans="1:15" outlineLevel="2">
      <c r="A240" s="25">
        <v>201</v>
      </c>
      <c r="B240" s="25" t="s">
        <v>13</v>
      </c>
      <c r="C240" s="94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96"/>
    </row>
    <row r="241" spans="1:15" outlineLevel="2">
      <c r="A241" s="25">
        <v>202</v>
      </c>
      <c r="B241" s="25" t="s">
        <v>13</v>
      </c>
      <c r="C241" s="94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96"/>
    </row>
    <row r="242" spans="1:15" s="28" customFormat="1" outlineLevel="1">
      <c r="A242" s="11"/>
      <c r="B242" s="11" t="s">
        <v>33</v>
      </c>
      <c r="C242" s="101"/>
      <c r="D242" s="12"/>
      <c r="E242" s="11">
        <f>SUBTOTAL(9,E239:E241)</f>
        <v>8.5699999999999985</v>
      </c>
      <c r="F242" s="11">
        <f>SUBTOTAL(9,F239:F241)</f>
        <v>48</v>
      </c>
      <c r="G242" s="11">
        <f>SUBTOTAL(9,G239:G241)</f>
        <v>9440</v>
      </c>
      <c r="H242" s="11">
        <f>SUBTOTAL(9,H239:H241)</f>
        <v>8660</v>
      </c>
      <c r="I242" s="11">
        <f>SUBTOTAL(9,I239:I241)</f>
        <v>64000</v>
      </c>
      <c r="J242" s="11">
        <f>SUBTOTAL(9,J239:J241)</f>
        <v>60</v>
      </c>
      <c r="K242" s="11">
        <f>SUBTOTAL(9,K239:K241)</f>
        <v>8530</v>
      </c>
      <c r="L242" s="11">
        <f>SUBTOTAL(9,L239:L241)</f>
        <v>9440</v>
      </c>
      <c r="M242" s="11">
        <f>SUBTOTAL(9,M239:M241)</f>
        <v>27</v>
      </c>
      <c r="N242" s="13">
        <f>SUBTOTAL(9,N239:N241)</f>
        <v>142.83333333333331</v>
      </c>
      <c r="O242" s="13"/>
    </row>
    <row r="243" spans="1:15" outlineLevel="2">
      <c r="A243" s="25">
        <v>203</v>
      </c>
      <c r="B243" s="25" t="s">
        <v>14</v>
      </c>
      <c r="C243" s="94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96"/>
    </row>
    <row r="244" spans="1:15" outlineLevel="2">
      <c r="A244" s="25">
        <v>204</v>
      </c>
      <c r="B244" s="25" t="s">
        <v>14</v>
      </c>
      <c r="C244" s="94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96"/>
    </row>
    <row r="245" spans="1:15" outlineLevel="2">
      <c r="A245" s="25">
        <v>205</v>
      </c>
      <c r="B245" s="25" t="s">
        <v>14</v>
      </c>
      <c r="C245" s="94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96"/>
    </row>
    <row r="246" spans="1:15" outlineLevel="2">
      <c r="A246" s="25">
        <v>206</v>
      </c>
      <c r="B246" s="25" t="s">
        <v>14</v>
      </c>
      <c r="C246" s="94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64">
        <v>2890</v>
      </c>
      <c r="L246" s="25">
        <v>3250</v>
      </c>
      <c r="M246" s="25">
        <v>13</v>
      </c>
      <c r="N246" s="22">
        <f>SUM((E246*500)/30)</f>
        <v>36.833333333333336</v>
      </c>
      <c r="O246" s="96"/>
    </row>
    <row r="247" spans="1:15" outlineLevel="2">
      <c r="A247" s="25">
        <v>207</v>
      </c>
      <c r="B247" s="25" t="s">
        <v>14</v>
      </c>
      <c r="C247" s="94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96"/>
    </row>
    <row r="248" spans="1:15" s="28" customFormat="1" outlineLevel="1">
      <c r="A248" s="11"/>
      <c r="B248" s="11" t="s">
        <v>34</v>
      </c>
      <c r="C248" s="101"/>
      <c r="D248" s="12"/>
      <c r="E248" s="11">
        <f>SUBTOTAL(9,E243:E247)</f>
        <v>14.96</v>
      </c>
      <c r="F248" s="11">
        <f>SUBTOTAL(9,F243:F247)</f>
        <v>81</v>
      </c>
      <c r="G248" s="11">
        <f>SUBTOTAL(9,G243:G247)</f>
        <v>13350</v>
      </c>
      <c r="H248" s="11">
        <f>SUBTOTAL(9,H243:H247)</f>
        <v>12260</v>
      </c>
      <c r="I248" s="11">
        <f>SUBTOTAL(9,I243:I247)</f>
        <v>89000</v>
      </c>
      <c r="J248" s="11">
        <f>SUBTOTAL(9,J243:J247)</f>
        <v>122</v>
      </c>
      <c r="K248" s="11">
        <f>SUBTOTAL(9,K243:K247)</f>
        <v>11680</v>
      </c>
      <c r="L248" s="11">
        <f>SUBTOTAL(9,L243:L247)</f>
        <v>13650</v>
      </c>
      <c r="M248" s="11">
        <f>SUBTOTAL(9,M243:M247)</f>
        <v>85</v>
      </c>
      <c r="N248" s="13">
        <f>SUBTOTAL(9,N243:N247)</f>
        <v>249.33333333333331</v>
      </c>
      <c r="O248" s="13"/>
    </row>
    <row r="249" spans="1:15" outlineLevel="2">
      <c r="A249" s="25">
        <v>208</v>
      </c>
      <c r="B249" s="25" t="s">
        <v>15</v>
      </c>
      <c r="C249" s="94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9">SUM((E249*500)/30)</f>
        <v>64.5</v>
      </c>
      <c r="O249" s="96"/>
    </row>
    <row r="250" spans="1:15" outlineLevel="2">
      <c r="A250" s="25">
        <v>209</v>
      </c>
      <c r="B250" s="25" t="s">
        <v>15</v>
      </c>
      <c r="C250" s="94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9"/>
        <v>61.333333333333336</v>
      </c>
      <c r="O250" s="96"/>
    </row>
    <row r="251" spans="1:15" outlineLevel="2">
      <c r="A251" s="25">
        <v>210</v>
      </c>
      <c r="B251" s="25" t="s">
        <v>15</v>
      </c>
      <c r="C251" s="94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9"/>
        <v>36.166666666666664</v>
      </c>
      <c r="O251" s="96"/>
    </row>
    <row r="252" spans="1:15" outlineLevel="2">
      <c r="A252" s="25">
        <v>211</v>
      </c>
      <c r="B252" s="25" t="s">
        <v>15</v>
      </c>
      <c r="C252" s="94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9"/>
        <v>35</v>
      </c>
      <c r="O252" s="96"/>
    </row>
    <row r="253" spans="1:15" outlineLevel="2">
      <c r="A253" s="25">
        <v>212</v>
      </c>
      <c r="B253" s="25" t="s">
        <v>15</v>
      </c>
      <c r="C253" s="94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9"/>
        <v>61.666666666666664</v>
      </c>
      <c r="O253" s="96"/>
    </row>
    <row r="254" spans="1:15" outlineLevel="2">
      <c r="A254" s="25">
        <v>213</v>
      </c>
      <c r="B254" s="25" t="s">
        <v>15</v>
      </c>
      <c r="C254" s="94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9"/>
        <v>56.5</v>
      </c>
      <c r="O254" s="96"/>
    </row>
    <row r="255" spans="1:15" outlineLevel="2">
      <c r="A255" s="25">
        <v>214</v>
      </c>
      <c r="B255" s="25" t="s">
        <v>15</v>
      </c>
      <c r="C255" s="94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9"/>
        <v>52.333333333333336</v>
      </c>
      <c r="O255" s="96"/>
    </row>
    <row r="256" spans="1:15" ht="17" customHeight="1" outlineLevel="2">
      <c r="A256" s="25">
        <v>215</v>
      </c>
      <c r="B256" s="25" t="s">
        <v>15</v>
      </c>
      <c r="C256" s="94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9"/>
        <v>59</v>
      </c>
      <c r="O256" s="96"/>
    </row>
    <row r="257" spans="1:15" s="28" customFormat="1" ht="17" customHeight="1" outlineLevel="1">
      <c r="A257" s="11"/>
      <c r="B257" s="11" t="s">
        <v>35</v>
      </c>
      <c r="C257" s="101"/>
      <c r="D257" s="12"/>
      <c r="E257" s="11">
        <f>SUBTOTAL(9,E249:E256)</f>
        <v>25.59</v>
      </c>
      <c r="F257" s="11">
        <f>SUBTOTAL(9,F249:F256)</f>
        <v>129</v>
      </c>
      <c r="G257" s="11">
        <f>SUBTOTAL(9,G249:G256)</f>
        <v>19050</v>
      </c>
      <c r="H257" s="11">
        <f>SUBTOTAL(9,H249:H256)</f>
        <v>17320</v>
      </c>
      <c r="I257" s="11">
        <f>SUBTOTAL(9,I249:I256)</f>
        <v>146000</v>
      </c>
      <c r="J257" s="11">
        <f>SUBTOTAL(9,J249:J256)</f>
        <v>233</v>
      </c>
      <c r="K257" s="11">
        <f>SUBTOTAL(9,K249:K256)</f>
        <v>15820</v>
      </c>
      <c r="L257" s="11">
        <f>SUBTOTAL(9,L249:L256)</f>
        <v>18630</v>
      </c>
      <c r="M257" s="11">
        <f>SUBTOTAL(9,M249:M256)</f>
        <v>72</v>
      </c>
      <c r="N257" s="13">
        <f>SUBTOTAL(9,N249:N256)</f>
        <v>426.5</v>
      </c>
      <c r="O257" s="13"/>
    </row>
    <row r="258" spans="1:15" outlineLevel="2">
      <c r="A258" s="25">
        <v>216</v>
      </c>
      <c r="B258" s="25" t="s">
        <v>16</v>
      </c>
      <c r="C258" s="94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96"/>
    </row>
    <row r="259" spans="1:15" outlineLevel="2">
      <c r="A259" s="25">
        <v>217</v>
      </c>
      <c r="B259" s="25" t="s">
        <v>16</v>
      </c>
      <c r="C259" s="94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96"/>
    </row>
    <row r="260" spans="1:15" s="28" customFormat="1" outlineLevel="1">
      <c r="A260" s="11"/>
      <c r="B260" s="11" t="s">
        <v>36</v>
      </c>
      <c r="C260" s="101"/>
      <c r="D260" s="12"/>
      <c r="E260" s="11">
        <f>SUBTOTAL(9,E258:E259)</f>
        <v>5.22</v>
      </c>
      <c r="F260" s="11">
        <f>SUBTOTAL(9,F258:F259)</f>
        <v>33</v>
      </c>
      <c r="G260" s="11">
        <f>SUBTOTAL(9,G258:G259)</f>
        <v>5690</v>
      </c>
      <c r="H260" s="11">
        <f>SUBTOTAL(9,H258:H259)</f>
        <v>5430</v>
      </c>
      <c r="I260" s="11">
        <f>SUBTOTAL(9,I258:I259)</f>
        <v>25000</v>
      </c>
      <c r="J260" s="11">
        <f>SUBTOTAL(9,J258:J259)</f>
        <v>53</v>
      </c>
      <c r="K260" s="11">
        <f>SUBTOTAL(9,K258:K259)</f>
        <v>3330</v>
      </c>
      <c r="L260" s="11">
        <f>SUBTOTAL(9,L258:L259)</f>
        <v>4010</v>
      </c>
      <c r="M260" s="11">
        <f>SUBTOTAL(9,M258:M259)</f>
        <v>18</v>
      </c>
      <c r="N260" s="13">
        <f>SUBTOTAL(9,N258:N259)</f>
        <v>87</v>
      </c>
      <c r="O260" s="13"/>
    </row>
    <row r="261" spans="1:15" outlineLevel="2">
      <c r="A261" s="25">
        <v>218</v>
      </c>
      <c r="B261" s="25" t="s">
        <v>17</v>
      </c>
      <c r="C261" s="94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96"/>
    </row>
    <row r="262" spans="1:15" ht="18" customHeight="1" outlineLevel="2">
      <c r="A262" s="25">
        <v>219</v>
      </c>
      <c r="B262" s="25" t="s">
        <v>17</v>
      </c>
      <c r="C262" s="94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96"/>
    </row>
    <row r="263" spans="1:15" s="28" customFormat="1" ht="18" customHeight="1" outlineLevel="1">
      <c r="A263" s="11"/>
      <c r="B263" s="11" t="s">
        <v>37</v>
      </c>
      <c r="C263" s="101"/>
      <c r="D263" s="12"/>
      <c r="E263" s="11">
        <f>SUBTOTAL(9,E261:E262)</f>
        <v>5.52</v>
      </c>
      <c r="F263" s="11">
        <f>SUBTOTAL(9,F261:F262)</f>
        <v>33</v>
      </c>
      <c r="G263" s="11">
        <f>SUBTOTAL(9,G261:G262)</f>
        <v>5710</v>
      </c>
      <c r="H263" s="11">
        <f>SUBTOTAL(9,H261:H262)</f>
        <v>5230</v>
      </c>
      <c r="I263" s="11">
        <f>SUBTOTAL(9,I261:I262)</f>
        <v>21000</v>
      </c>
      <c r="J263" s="11">
        <f>SUBTOTAL(9,J261:J262)</f>
        <v>53</v>
      </c>
      <c r="K263" s="11">
        <f>SUBTOTAL(9,K261:K262)</f>
        <v>3420</v>
      </c>
      <c r="L263" s="11">
        <f>SUBTOTAL(9,L261:L262)</f>
        <v>4480</v>
      </c>
      <c r="M263" s="11">
        <f>SUBTOTAL(9,M261:M262)</f>
        <v>15</v>
      </c>
      <c r="N263" s="13">
        <f>SUBTOTAL(9,N261:N262)</f>
        <v>92</v>
      </c>
      <c r="O263" s="13"/>
    </row>
    <row r="264" spans="1:15" s="36" customFormat="1" outlineLevel="2">
      <c r="A264" s="25">
        <v>220</v>
      </c>
      <c r="B264" s="19" t="s">
        <v>18</v>
      </c>
      <c r="C264" s="94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94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3"/>
    </row>
    <row r="266" spans="1:15" s="32" customFormat="1" outlineLevel="1">
      <c r="A266" s="11"/>
      <c r="B266" s="11" t="s">
        <v>38</v>
      </c>
      <c r="C266" s="101"/>
      <c r="D266" s="12"/>
      <c r="E266" s="11">
        <f>SUBTOTAL(9,E264:E265)</f>
        <v>4.4000000000000004</v>
      </c>
      <c r="F266" s="11">
        <f>SUBTOTAL(9,F264:F265)</f>
        <v>30</v>
      </c>
      <c r="G266" s="11">
        <f>SUBTOTAL(9,G264:G265)</f>
        <v>5270</v>
      </c>
      <c r="H266" s="11">
        <f>SUBTOTAL(9,H264:H265)</f>
        <v>5850</v>
      </c>
      <c r="I266" s="11">
        <f>SUBTOTAL(9,I264:I265)</f>
        <v>23000</v>
      </c>
      <c r="J266" s="11">
        <f>SUBTOTAL(9,J264:J265)</f>
        <v>55</v>
      </c>
      <c r="K266" s="11">
        <f>SUBTOTAL(9,K264:K265)</f>
        <v>3510</v>
      </c>
      <c r="L266" s="11">
        <f>SUBTOTAL(9,L264:L265)</f>
        <v>4550</v>
      </c>
      <c r="M266" s="11">
        <f>SUBTOTAL(9,M264:M265)</f>
        <v>24</v>
      </c>
      <c r="N266" s="13">
        <f>SUBTOTAL(9,N264:N265)</f>
        <v>73.333333333333329</v>
      </c>
      <c r="O266" s="53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96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96"/>
    </row>
    <row r="269" spans="1:15" s="28" customFormat="1" outlineLevel="1">
      <c r="A269" s="11"/>
      <c r="B269" s="11" t="s">
        <v>40</v>
      </c>
      <c r="C269" s="11"/>
      <c r="D269" s="12"/>
      <c r="E269" s="11">
        <f>SUBTOTAL(9,E267:E268)</f>
        <v>4.25</v>
      </c>
      <c r="F269" s="11">
        <f>SUBTOTAL(9,F267:F268)</f>
        <v>30</v>
      </c>
      <c r="G269" s="11">
        <f>SUBTOTAL(9,G267:G268)</f>
        <v>4910</v>
      </c>
      <c r="H269" s="11">
        <f>SUBTOTAL(9,H267:H268)</f>
        <v>5950</v>
      </c>
      <c r="I269" s="11">
        <f>SUBTOTAL(9,I267:I268)</f>
        <v>36000</v>
      </c>
      <c r="J269" s="11">
        <f>SUBTOTAL(9,J267:J268)</f>
        <v>40</v>
      </c>
      <c r="K269" s="11">
        <f>SUBTOTAL(9,K267:K268)</f>
        <v>3760</v>
      </c>
      <c r="L269" s="11">
        <f>SUBTOTAL(9,L267:L268)</f>
        <v>5320</v>
      </c>
      <c r="M269" s="11">
        <f>SUBTOTAL(9,M267:M268)</f>
        <v>20</v>
      </c>
      <c r="N269" s="13">
        <f>SUBTOTAL(9,N267:N268)</f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10">SUM((E270*500)/30)</f>
        <v>52</v>
      </c>
      <c r="O270" s="96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10"/>
        <v>40.833333333333336</v>
      </c>
      <c r="O271" s="96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10"/>
        <v>62</v>
      </c>
      <c r="O272" s="96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10"/>
        <v>66.666666666666671</v>
      </c>
      <c r="O273" s="96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10"/>
        <v>59</v>
      </c>
      <c r="O274" s="96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10"/>
        <v>53.166666666666664</v>
      </c>
      <c r="O275" s="96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10"/>
        <v>75.166666666666671</v>
      </c>
      <c r="O276" s="96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10"/>
        <v>49.5</v>
      </c>
      <c r="O277" s="96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95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10"/>
        <v>63</v>
      </c>
      <c r="O278" s="96"/>
    </row>
    <row r="279" spans="1:15" s="28" customFormat="1" outlineLevel="1">
      <c r="A279" s="11"/>
      <c r="B279" s="11" t="s">
        <v>41</v>
      </c>
      <c r="C279" s="11"/>
      <c r="D279" s="12"/>
      <c r="E279" s="100">
        <f>SUBTOTAL(9,E270:E278)</f>
        <v>31.28</v>
      </c>
      <c r="F279" s="11">
        <f>SUBTOTAL(9,F270:F278)</f>
        <v>144</v>
      </c>
      <c r="G279" s="11">
        <f>SUBTOTAL(9,G270:G278)</f>
        <v>13510</v>
      </c>
      <c r="H279" s="11">
        <f>SUBTOTAL(9,H270:H278)</f>
        <v>17140</v>
      </c>
      <c r="I279" s="11">
        <f>SUBTOTAL(9,I270:I278)</f>
        <v>145000</v>
      </c>
      <c r="J279" s="11">
        <f>SUBTOTAL(9,J270:J278)</f>
        <v>85</v>
      </c>
      <c r="K279" s="11">
        <f>SUBTOTAL(9,K270:K278)</f>
        <v>9000</v>
      </c>
      <c r="L279" s="11">
        <f>SUBTOTAL(9,L270:L278)</f>
        <v>15610</v>
      </c>
      <c r="M279" s="11">
        <f>SUBTOTAL(9,M270:M278)</f>
        <v>62</v>
      </c>
      <c r="N279" s="13">
        <f>SUBTOTAL(9,N270:N278)</f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96"/>
    </row>
    <row r="282" spans="1:15" s="28" customFormat="1" outlineLevel="1">
      <c r="A282" s="11"/>
      <c r="B282" s="11" t="s">
        <v>42</v>
      </c>
      <c r="C282" s="11"/>
      <c r="D282" s="12"/>
      <c r="E282" s="11">
        <f>SUBTOTAL(9,E280:E281)</f>
        <v>5.3000000000000007</v>
      </c>
      <c r="F282" s="11">
        <f>SUBTOTAL(9,F280:F281)</f>
        <v>30</v>
      </c>
      <c r="G282" s="11">
        <f>SUBTOTAL(9,G280:G281)</f>
        <v>4680</v>
      </c>
      <c r="H282" s="11">
        <f>SUBTOTAL(9,H280:H281)</f>
        <v>5460</v>
      </c>
      <c r="I282" s="11">
        <f>SUBTOTAL(9,I280:I281)</f>
        <v>37000</v>
      </c>
      <c r="J282" s="11">
        <f>SUBTOTAL(9,J280:J281)</f>
        <v>24</v>
      </c>
      <c r="K282" s="11">
        <f>SUBTOTAL(9,K280:K281)</f>
        <v>2960</v>
      </c>
      <c r="L282" s="11">
        <f>SUBTOTAL(9,L280:L281)</f>
        <v>3690</v>
      </c>
      <c r="M282" s="11">
        <f>SUBTOTAL(9,M280:M281)</f>
        <v>17</v>
      </c>
      <c r="N282" s="13">
        <f>SUBTOTAL(9,N280:N281)</f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11">SUM((E283*500)/30)</f>
        <v>71.666666666666671</v>
      </c>
      <c r="O283" s="96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11"/>
        <v>48.5</v>
      </c>
      <c r="O284" s="96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11"/>
        <v>60.333333333333336</v>
      </c>
      <c r="O285" s="96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11"/>
        <v>40</v>
      </c>
      <c r="O286" s="96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11"/>
        <v>53.166666666666664</v>
      </c>
      <c r="O287" s="96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11"/>
        <v>50.5</v>
      </c>
      <c r="O288" s="96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11"/>
        <v>54.333333333333336</v>
      </c>
      <c r="O289" s="96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11"/>
        <v>50.666666666666664</v>
      </c>
      <c r="O290" s="96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11"/>
        <v>51.5</v>
      </c>
      <c r="O291" s="96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11"/>
        <v>45.333333333333336</v>
      </c>
      <c r="O292" s="96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11"/>
        <v>60.833333333333336</v>
      </c>
      <c r="O293" s="96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11"/>
        <v>56.333333333333336</v>
      </c>
      <c r="O294" s="96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11"/>
        <v>57.333333333333336</v>
      </c>
      <c r="O295" s="96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11"/>
        <v>42.833333333333336</v>
      </c>
      <c r="O296" s="96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11"/>
        <v>56</v>
      </c>
      <c r="O297" s="96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11"/>
        <v>45.333333333333336</v>
      </c>
      <c r="O298" s="96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11"/>
        <v>63.5</v>
      </c>
      <c r="O299" s="96"/>
    </row>
    <row r="300" spans="1:15" s="28" customFormat="1" outlineLevel="1">
      <c r="A300" s="11"/>
      <c r="B300" s="11" t="s">
        <v>43</v>
      </c>
      <c r="C300" s="11"/>
      <c r="D300" s="12"/>
      <c r="E300" s="11">
        <f>SUBTOTAL(9,E283:E299)</f>
        <v>54.49</v>
      </c>
      <c r="F300" s="11">
        <f>SUBTOTAL(9,F283:F299)</f>
        <v>252</v>
      </c>
      <c r="G300" s="11">
        <f>SUBTOTAL(9,G283:G299)</f>
        <v>15340</v>
      </c>
      <c r="H300" s="11">
        <f>SUBTOTAL(9,H283:H299)</f>
        <v>17690</v>
      </c>
      <c r="I300" s="11">
        <f>SUBTOTAL(9,I283:I299)</f>
        <v>135000</v>
      </c>
      <c r="J300" s="11">
        <f>SUBTOTAL(9,J283:J299)</f>
        <v>83</v>
      </c>
      <c r="K300" s="11">
        <f>SUBTOTAL(9,K283:K299)</f>
        <v>5760</v>
      </c>
      <c r="L300" s="11">
        <f>SUBTOTAL(9,L283:L299)</f>
        <v>13090</v>
      </c>
      <c r="M300" s="11">
        <f>SUBTOTAL(9,M283:M299)</f>
        <v>59</v>
      </c>
      <c r="N300" s="13">
        <f>SUBTOTAL(9,N283:N299)</f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12">SUM((E301*500)/30)</f>
        <v>56</v>
      </c>
      <c r="O301" s="97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12"/>
        <v>71.5</v>
      </c>
      <c r="O302" s="97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12"/>
        <v>71.5</v>
      </c>
      <c r="O303" s="97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12"/>
        <v>66.666666666666671</v>
      </c>
      <c r="O304" s="97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12"/>
        <v>54.166666666666664</v>
      </c>
      <c r="O305" s="96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12"/>
        <v>26.666666666666668</v>
      </c>
      <c r="O306" s="96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12"/>
        <v>60.333333333333336</v>
      </c>
      <c r="O307" s="96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12"/>
        <v>53.166666666666664</v>
      </c>
      <c r="O308" s="96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12"/>
        <v>47.666666666666664</v>
      </c>
      <c r="O309" s="96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12"/>
        <v>68.333333333333329</v>
      </c>
      <c r="O310" s="96"/>
    </row>
    <row r="311" spans="1:15" s="29" customFormat="1" ht="17" customHeight="1" outlineLevel="2">
      <c r="A311" s="64">
        <v>262</v>
      </c>
      <c r="B311" s="25" t="s">
        <v>12</v>
      </c>
      <c r="C311" s="25">
        <v>2018</v>
      </c>
      <c r="D311" s="66">
        <v>43251</v>
      </c>
      <c r="E311" s="64">
        <v>3.38</v>
      </c>
      <c r="F311" s="64">
        <v>15</v>
      </c>
      <c r="G311" s="64">
        <v>2130</v>
      </c>
      <c r="H311" s="64">
        <v>2240</v>
      </c>
      <c r="I311" s="64">
        <v>11000</v>
      </c>
      <c r="J311" s="64">
        <v>9</v>
      </c>
      <c r="K311" s="64">
        <v>650</v>
      </c>
      <c r="L311" s="64">
        <v>2350</v>
      </c>
      <c r="M311" s="64">
        <v>2</v>
      </c>
      <c r="N311" s="22">
        <f t="shared" si="12"/>
        <v>56.333333333333336</v>
      </c>
      <c r="O311" s="22"/>
    </row>
    <row r="312" spans="1:15" s="28" customFormat="1" outlineLevel="1">
      <c r="A312" s="65"/>
      <c r="B312" s="11" t="s">
        <v>45</v>
      </c>
      <c r="C312" s="11"/>
      <c r="D312" s="67"/>
      <c r="E312" s="65">
        <f>SUBTOTAL(9,E301:E311)</f>
        <v>37.940000000000005</v>
      </c>
      <c r="F312" s="65">
        <f>SUBTOTAL(9,F301:F311)</f>
        <v>165</v>
      </c>
      <c r="G312" s="65">
        <f>SUBTOTAL(9,G301:G311)</f>
        <v>17120</v>
      </c>
      <c r="H312" s="65">
        <f>SUBTOTAL(9,H301:H311)</f>
        <v>17100</v>
      </c>
      <c r="I312" s="65">
        <f>SUBTOTAL(9,I301:I311)</f>
        <v>102000</v>
      </c>
      <c r="J312" s="65">
        <f>SUBTOTAL(9,J301:J311)</f>
        <v>50</v>
      </c>
      <c r="K312" s="65">
        <f>SUBTOTAL(9,K301:K311)</f>
        <v>7720</v>
      </c>
      <c r="L312" s="65">
        <f>SUBTOTAL(9,L301:L311)</f>
        <v>19360</v>
      </c>
      <c r="M312" s="65">
        <f>SUBTOTAL(9,M301:M311)</f>
        <v>27</v>
      </c>
      <c r="N312" s="13">
        <f>SUBTOTAL(9,N301:N311)</f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13">SUM((E313*500)/30)</f>
        <v>55.833333333333336</v>
      </c>
      <c r="O313" s="96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13"/>
        <v>52.833333333333336</v>
      </c>
      <c r="O314" s="96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13"/>
        <v>69.833333333333329</v>
      </c>
      <c r="O315" s="96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13"/>
        <v>43.333333333333336</v>
      </c>
      <c r="O316" s="96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13"/>
        <v>69.166666666666671</v>
      </c>
      <c r="O317" s="96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13"/>
        <v>70.5</v>
      </c>
      <c r="O318" s="96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13"/>
        <v>69.166666666666671</v>
      </c>
      <c r="O319" s="96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13"/>
        <v>74</v>
      </c>
      <c r="O320" s="96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13"/>
        <v>52</v>
      </c>
      <c r="O321" s="96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13"/>
        <v>16</v>
      </c>
      <c r="O322" s="96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>SUBTOTAL(9,E313:E322)</f>
        <v>34.360000000000007</v>
      </c>
      <c r="F323" s="11">
        <f>SUBTOTAL(9,F313:F322)</f>
        <v>150</v>
      </c>
      <c r="G323" s="11">
        <f>SUBTOTAL(9,G313:G322)</f>
        <v>13780</v>
      </c>
      <c r="H323" s="11">
        <f>SUBTOTAL(9,H313:H322)</f>
        <v>15550</v>
      </c>
      <c r="I323" s="11">
        <f>SUBTOTAL(9,I313:I322)</f>
        <v>101000</v>
      </c>
      <c r="J323" s="11">
        <f>SUBTOTAL(9,J313:J322)</f>
        <v>52</v>
      </c>
      <c r="K323" s="11">
        <f>SUBTOTAL(9,K313:K322)</f>
        <v>8600</v>
      </c>
      <c r="L323" s="11">
        <f>SUBTOTAL(9,L313:L322)</f>
        <v>13800</v>
      </c>
      <c r="M323" s="11">
        <f>SUBTOTAL(9,M313:M322)</f>
        <v>35</v>
      </c>
      <c r="N323" s="13">
        <f>SUBTOTAL(9,N313:N322)</f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14">SUM((E324*500)/30)</f>
        <v>49.833333333333336</v>
      </c>
      <c r="O324" s="96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14"/>
        <v>58.166666666666664</v>
      </c>
      <c r="O325" s="96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14"/>
        <v>73.166666666666671</v>
      </c>
      <c r="O326" s="96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14"/>
        <v>59.5</v>
      </c>
      <c r="O327" s="96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14"/>
        <v>63.166666666666664</v>
      </c>
      <c r="O328" s="96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14"/>
        <v>70.666666666666671</v>
      </c>
      <c r="O329" s="96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14"/>
        <v>58.166666666666664</v>
      </c>
      <c r="O330" s="96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14"/>
        <v>69.333333333333329</v>
      </c>
      <c r="O331" s="96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14"/>
        <v>52.833333333333336</v>
      </c>
      <c r="O332" s="96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14"/>
        <v>55.166666666666664</v>
      </c>
      <c r="O333" s="96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14"/>
        <v>55.333333333333336</v>
      </c>
      <c r="O334" s="96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14"/>
        <v>66.333333333333329</v>
      </c>
      <c r="O335" s="96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14"/>
        <v>64</v>
      </c>
      <c r="O336" s="96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>SUBTOTAL(9,E324:E336)</f>
        <v>47.739999999999995</v>
      </c>
      <c r="F337" s="11">
        <f>SUBTOTAL(9,F324:F336)</f>
        <v>195</v>
      </c>
      <c r="G337" s="11">
        <f>SUBTOTAL(9,G324:G336)</f>
        <v>11570</v>
      </c>
      <c r="H337" s="11">
        <f>SUBTOTAL(9,H324:H336)</f>
        <v>10970</v>
      </c>
      <c r="I337" s="11">
        <f>SUBTOTAL(9,I324:I336)</f>
        <v>97000</v>
      </c>
      <c r="J337" s="11">
        <f>SUBTOTAL(9,J324:J336)</f>
        <v>69</v>
      </c>
      <c r="K337" s="11">
        <f>SUBTOTAL(9,K324:K336)</f>
        <v>5470</v>
      </c>
      <c r="L337" s="11">
        <f>SUBTOTAL(9,L324:L336)</f>
        <v>10940</v>
      </c>
      <c r="M337" s="11">
        <f>SUBTOTAL(9,M324:M336)</f>
        <v>44</v>
      </c>
      <c r="N337" s="13">
        <f>SUBTOTAL(9,N324:N336)</f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96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96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96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96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96"/>
    </row>
    <row r="343" spans="1:15" s="28" customFormat="1" outlineLevel="1">
      <c r="A343" s="11"/>
      <c r="B343" s="11" t="s">
        <v>35</v>
      </c>
      <c r="C343" s="11"/>
      <c r="D343" s="12"/>
      <c r="E343" s="11">
        <f>SUBTOTAL(9,E338:E342)</f>
        <v>17.98</v>
      </c>
      <c r="F343" s="11">
        <f>SUBTOTAL(9,F338:F342)</f>
        <v>81</v>
      </c>
      <c r="G343" s="11">
        <f>SUBTOTAL(9,G338:G342)</f>
        <v>9030</v>
      </c>
      <c r="H343" s="11">
        <f>SUBTOTAL(9,H338:H342)</f>
        <v>4900</v>
      </c>
      <c r="I343" s="11">
        <f>SUBTOTAL(9,I338:I342)</f>
        <v>29600</v>
      </c>
      <c r="J343" s="11">
        <f>SUBTOTAL(9,J338:J342)</f>
        <v>65</v>
      </c>
      <c r="K343" s="11">
        <f>SUBTOTAL(9,K338:K342)</f>
        <v>6260</v>
      </c>
      <c r="L343" s="11">
        <f>SUBTOTAL(9,L338:L342)</f>
        <v>6060</v>
      </c>
      <c r="M343" s="11">
        <f>SUBTOTAL(9,M338:M342)</f>
        <v>18</v>
      </c>
      <c r="N343" s="13">
        <f>SUBTOTAL(9,N338:N342)</f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15">SUM((E344*500)/30)</f>
        <v>40.5</v>
      </c>
      <c r="O344" s="96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15"/>
        <v>55.833333333333336</v>
      </c>
      <c r="O345" s="96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15"/>
        <v>58.333333333333336</v>
      </c>
      <c r="O346" s="96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15"/>
        <v>70.833333333333329</v>
      </c>
      <c r="O347" s="96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15"/>
        <v>62.833333333333336</v>
      </c>
      <c r="O348" s="96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15"/>
        <v>37.666666666666664</v>
      </c>
      <c r="O349" s="96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15"/>
        <v>51.5</v>
      </c>
      <c r="O350" s="96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15"/>
        <v>49.166666666666664</v>
      </c>
      <c r="O351" s="96"/>
    </row>
    <row r="352" spans="1:15" s="28" customFormat="1" outlineLevel="1">
      <c r="A352" s="11"/>
      <c r="B352" s="11" t="s">
        <v>36</v>
      </c>
      <c r="C352" s="11"/>
      <c r="D352" s="12"/>
      <c r="E352" s="11">
        <f>SUBTOTAL(9,E344:E351)</f>
        <v>25.6</v>
      </c>
      <c r="F352" s="11">
        <f>SUBTOTAL(9,F344:F351)</f>
        <v>126</v>
      </c>
      <c r="G352" s="11">
        <f>SUBTOTAL(9,G344:G351)</f>
        <v>14350</v>
      </c>
      <c r="H352" s="11">
        <f>SUBTOTAL(9,H344:H351)</f>
        <v>7980</v>
      </c>
      <c r="I352" s="11">
        <f>SUBTOTAL(9,I344:I351)</f>
        <v>48700</v>
      </c>
      <c r="J352" s="11">
        <f>SUBTOTAL(9,J344:J351)</f>
        <v>155</v>
      </c>
      <c r="K352" s="11">
        <f>SUBTOTAL(9,K344:K351)</f>
        <v>7070</v>
      </c>
      <c r="L352" s="11">
        <f>SUBTOTAL(9,L344:L351)</f>
        <v>12020</v>
      </c>
      <c r="M352" s="11">
        <f>SUBTOTAL(9,M344:M351)</f>
        <v>74</v>
      </c>
      <c r="N352" s="13">
        <f>SUBTOTAL(9,N344:N351)</f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96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96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96"/>
    </row>
    <row r="356" spans="1:116" s="28" customFormat="1" outlineLevel="1">
      <c r="A356" s="11"/>
      <c r="B356" s="11" t="s">
        <v>37</v>
      </c>
      <c r="C356" s="11"/>
      <c r="D356" s="12"/>
      <c r="E356" s="11">
        <f>SUBTOTAL(9,E353:E355)</f>
        <v>9.42</v>
      </c>
      <c r="F356" s="11">
        <f>SUBTOTAL(9,F353:F355)</f>
        <v>48</v>
      </c>
      <c r="G356" s="11">
        <f>SUBTOTAL(9,G353:G355)</f>
        <v>4360</v>
      </c>
      <c r="H356" s="11">
        <f>SUBTOTAL(9,H353:H355)</f>
        <v>2120</v>
      </c>
      <c r="I356" s="11">
        <f>SUBTOTAL(9,I353:I355)</f>
        <v>18000</v>
      </c>
      <c r="J356" s="11">
        <f>SUBTOTAL(9,J353:J355)</f>
        <v>75</v>
      </c>
      <c r="K356" s="11">
        <f>SUBTOTAL(9,K353:K355)</f>
        <v>3570</v>
      </c>
      <c r="L356" s="11">
        <f>SUBTOTAL(9,L353:L355)</f>
        <v>5560</v>
      </c>
      <c r="M356" s="11">
        <f>SUBTOTAL(9,M353:M355)</f>
        <v>27</v>
      </c>
      <c r="N356" s="13">
        <f>SUBTOTAL(9,N353:N355)</f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16">SUM((E357*500)/30)</f>
        <v>51.833333333333336</v>
      </c>
      <c r="O357" s="124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16"/>
        <v>37.666666666666664</v>
      </c>
      <c r="O358" s="124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16"/>
        <v>57.666666666666664</v>
      </c>
      <c r="O359" s="124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16"/>
        <v>75.666666666666671</v>
      </c>
      <c r="O360" s="124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16"/>
        <v>53.166666666666664</v>
      </c>
      <c r="O361" s="124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16"/>
        <v>52.833333333333336</v>
      </c>
      <c r="O362" s="124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16"/>
        <v>46.333333333333336</v>
      </c>
      <c r="O363" s="124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16"/>
        <v>46.166666666666664</v>
      </c>
      <c r="O364" s="12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16"/>
        <v>54.333333333333336</v>
      </c>
      <c r="O365" s="124"/>
    </row>
    <row r="366" spans="1:116" s="28" customFormat="1" outlineLevel="1">
      <c r="A366" s="11"/>
      <c r="B366" s="11" t="s">
        <v>38</v>
      </c>
      <c r="C366" s="11"/>
      <c r="D366" s="12"/>
      <c r="E366" s="11">
        <f>SUBTOTAL(9,E357:E365)</f>
        <v>28.54</v>
      </c>
      <c r="F366" s="11">
        <f>SUBTOTAL(9,F357:F365)</f>
        <v>141</v>
      </c>
      <c r="G366" s="11">
        <f>SUBTOTAL(9,G357:G365)</f>
        <v>12350</v>
      </c>
      <c r="H366" s="11">
        <f>SUBTOTAL(9,H357:H365)</f>
        <v>10820</v>
      </c>
      <c r="I366" s="11">
        <f>SUBTOTAL(9,I357:I365)</f>
        <v>43500</v>
      </c>
      <c r="J366" s="11">
        <f>SUBTOTAL(9,J357:J365)</f>
        <v>140</v>
      </c>
      <c r="K366" s="11">
        <f>SUBTOTAL(9,K357:K365)</f>
        <v>7740</v>
      </c>
      <c r="L366" s="11">
        <f>SUBTOTAL(9,L357:L365)</f>
        <v>10790</v>
      </c>
      <c r="M366" s="11">
        <f>SUBTOTAL(9,M357:M365)</f>
        <v>45</v>
      </c>
      <c r="N366" s="13">
        <f>SUBTOTAL(9,N357:N365)</f>
        <v>475.66666666666663</v>
      </c>
      <c r="O366" s="127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124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124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124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124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>SUBTOTAL(9,E367:E370)</f>
        <v>13.490000000000002</v>
      </c>
      <c r="F371" s="11">
        <f>SUBTOTAL(9,F367:F370)</f>
        <v>63</v>
      </c>
      <c r="G371" s="11">
        <f>SUBTOTAL(9,G367:G370)</f>
        <v>2800</v>
      </c>
      <c r="H371" s="11">
        <f>SUBTOTAL(9,H367:H370)</f>
        <v>2870</v>
      </c>
      <c r="I371" s="11">
        <f>SUBTOTAL(9,I367:I370)</f>
        <v>10500</v>
      </c>
      <c r="J371" s="11">
        <f>SUBTOTAL(9,J367:J370)</f>
        <v>58</v>
      </c>
      <c r="K371" s="11">
        <f>SUBTOTAL(9,K367:K370)</f>
        <v>2040</v>
      </c>
      <c r="L371" s="11">
        <f>SUBTOTAL(9,L367:L370)</f>
        <v>2740</v>
      </c>
      <c r="M371" s="11">
        <f>SUBTOTAL(9,M367:M370)</f>
        <v>20</v>
      </c>
      <c r="N371" s="13">
        <f>SUBTOTAL(9,N367:N370)</f>
        <v>224.83333333333334</v>
      </c>
      <c r="O371" s="127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17">SUM((E372*500)/30)</f>
        <v>41.666666666666664</v>
      </c>
      <c r="O372" s="124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17"/>
        <v>51.166666666666664</v>
      </c>
      <c r="O373" s="124"/>
    </row>
    <row r="374" spans="1:116" s="28" customFormat="1" outlineLevel="1">
      <c r="A374" s="11"/>
      <c r="B374" s="11" t="s">
        <v>40</v>
      </c>
      <c r="C374" s="11"/>
      <c r="D374" s="12"/>
      <c r="E374" s="11">
        <f>SUBTOTAL(9,E372:E373)</f>
        <v>5.57</v>
      </c>
      <c r="F374" s="13">
        <f>SUBTOTAL(9,F372:F373)</f>
        <v>30</v>
      </c>
      <c r="G374" s="11">
        <f>SUBTOTAL(9,G372:G373)</f>
        <v>2100</v>
      </c>
      <c r="H374" s="11">
        <f>SUBTOTAL(9,H372:H373)</f>
        <v>3580</v>
      </c>
      <c r="I374" s="11">
        <f>SUBTOTAL(9,I372:I373)</f>
        <v>10500</v>
      </c>
      <c r="J374" s="11">
        <f>SUBTOTAL(9,J372:J373)</f>
        <v>27</v>
      </c>
      <c r="K374" s="11">
        <f>SUBTOTAL(9,K372:K373)</f>
        <v>2000</v>
      </c>
      <c r="L374" s="11">
        <f>SUBTOTAL(9,L372:L373)</f>
        <v>1980</v>
      </c>
      <c r="M374" s="11">
        <f>SUBTOTAL(9,M372:M373)</f>
        <v>30</v>
      </c>
      <c r="N374" s="13">
        <f>SUBTOTAL(9,N372:N373)</f>
        <v>92.833333333333329</v>
      </c>
      <c r="O374" s="127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17"/>
        <v>38.833333333333336</v>
      </c>
      <c r="O375" s="124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17"/>
        <v>54</v>
      </c>
      <c r="O376" s="124"/>
    </row>
    <row r="377" spans="1:116" s="28" customFormat="1" outlineLevel="1">
      <c r="A377" s="11"/>
      <c r="B377" s="11" t="s">
        <v>41</v>
      </c>
      <c r="C377" s="11"/>
      <c r="D377" s="12"/>
      <c r="E377" s="11">
        <f>SUBTOTAL(9,E375:E376)</f>
        <v>5.57</v>
      </c>
      <c r="F377" s="11">
        <f>SUBTOTAL(9,F375:F376)</f>
        <v>30</v>
      </c>
      <c r="G377" s="11">
        <f>SUBTOTAL(9,G375:G376)</f>
        <v>2780</v>
      </c>
      <c r="H377" s="11">
        <f>SUBTOTAL(9,H375:H376)</f>
        <v>3640</v>
      </c>
      <c r="I377" s="11">
        <f>SUBTOTAL(9,I375:I376)</f>
        <v>8000</v>
      </c>
      <c r="J377" s="11">
        <f>SUBTOTAL(9,J375:J376)</f>
        <v>4</v>
      </c>
      <c r="K377" s="11">
        <f>SUBTOTAL(9,K375:K376)</f>
        <v>2150</v>
      </c>
      <c r="L377" s="11">
        <f>SUBTOTAL(9,L375:L376)</f>
        <v>2850</v>
      </c>
      <c r="M377" s="11">
        <f>SUBTOTAL(9,M375:M376)</f>
        <v>13</v>
      </c>
      <c r="N377" s="13">
        <f>SUBTOTAL(9,N375:N376)</f>
        <v>92.833333333333343</v>
      </c>
      <c r="O377" s="127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17"/>
        <v>42</v>
      </c>
      <c r="O378" s="124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17"/>
        <v>37.833333333333336</v>
      </c>
      <c r="O379" s="124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17"/>
        <v>51</v>
      </c>
      <c r="O380" s="124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17"/>
        <v>55.5</v>
      </c>
      <c r="O381" s="124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17"/>
        <v>50.5</v>
      </c>
      <c r="O382" s="124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17"/>
        <v>43.333333333333336</v>
      </c>
      <c r="O383" s="124"/>
    </row>
    <row r="384" spans="1:116" s="28" customFormat="1" outlineLevel="1">
      <c r="A384" s="11"/>
      <c r="B384" s="11" t="s">
        <v>42</v>
      </c>
      <c r="C384" s="11"/>
      <c r="D384" s="12"/>
      <c r="E384" s="11">
        <f>SUBTOTAL(9,E378:E383)</f>
        <v>16.809999999999999</v>
      </c>
      <c r="F384" s="11">
        <f>SUBTOTAL(9,F378:F383)</f>
        <v>89</v>
      </c>
      <c r="G384" s="11">
        <f>SUBTOTAL(9,G378:G383)</f>
        <v>6760</v>
      </c>
      <c r="H384" s="11">
        <f>SUBTOTAL(9,H378:H383)</f>
        <v>8880</v>
      </c>
      <c r="I384" s="11">
        <f>SUBTOTAL(9,I378:I383)</f>
        <v>24100</v>
      </c>
      <c r="J384" s="11">
        <f>SUBTOTAL(9,J378:J383)</f>
        <v>28</v>
      </c>
      <c r="K384" s="11">
        <f>SUBTOTAL(9,K378:K383)</f>
        <v>3055</v>
      </c>
      <c r="L384" s="11">
        <f>SUBTOTAL(9,L378:L383)</f>
        <v>5490</v>
      </c>
      <c r="M384" s="11">
        <f>SUBTOTAL(9,M378:M383)</f>
        <v>38</v>
      </c>
      <c r="N384" s="13">
        <f>SUBTOTAL(9,N378:N383)</f>
        <v>280.16666666666669</v>
      </c>
      <c r="O384" s="127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17"/>
        <v>37.666666666666664</v>
      </c>
      <c r="O385" s="124"/>
    </row>
    <row r="386" spans="1:15" s="58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17"/>
        <v>58.666666666666664</v>
      </c>
      <c r="O386" s="125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17"/>
        <v>64</v>
      </c>
      <c r="O387" s="124"/>
    </row>
    <row r="388" spans="1:15" s="59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17"/>
        <v>59.5</v>
      </c>
      <c r="O388" s="126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17"/>
        <v>85</v>
      </c>
      <c r="O389" s="124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17"/>
        <v>58.833333333333336</v>
      </c>
      <c r="O390" s="124"/>
    </row>
    <row r="391" spans="1:15" s="36" customFormat="1" outlineLevel="1">
      <c r="A391" s="11"/>
      <c r="B391" s="11" t="s">
        <v>43</v>
      </c>
      <c r="C391" s="11"/>
      <c r="D391" s="12"/>
      <c r="E391" s="11">
        <f>SUBTOTAL(9,E385:E390)</f>
        <v>21.82</v>
      </c>
      <c r="F391" s="11">
        <f>SUBTOTAL(9,F385:F390)</f>
        <v>90</v>
      </c>
      <c r="G391" s="11">
        <f>SUBTOTAL(9,G385:G390)</f>
        <v>7055</v>
      </c>
      <c r="H391" s="11">
        <f>SUBTOTAL(9,H385:H390)</f>
        <v>7340</v>
      </c>
      <c r="I391" s="11">
        <f>SUBTOTAL(9,I385:I390)</f>
        <v>30250</v>
      </c>
      <c r="J391" s="11">
        <f>SUBTOTAL(9,J385:J390)</f>
        <v>39</v>
      </c>
      <c r="K391" s="11">
        <f>SUBTOTAL(9,K385:K390)</f>
        <v>3320</v>
      </c>
      <c r="L391" s="11">
        <f>SUBTOTAL(9,L385:L390)</f>
        <v>4155</v>
      </c>
      <c r="M391" s="11">
        <f>SUBTOTAL(9,M385:M390)</f>
        <v>42</v>
      </c>
      <c r="N391" s="13">
        <f>SUBTOTAL(9,N385:N390)</f>
        <v>363.66666666666663</v>
      </c>
      <c r="O391" s="127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17"/>
        <v>50.666666666666664</v>
      </c>
      <c r="O392" s="124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17"/>
        <v>51.166666666666664</v>
      </c>
      <c r="O393" s="124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17"/>
        <v>53.833333333333336</v>
      </c>
      <c r="O394" s="124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17"/>
        <v>62.166666666666664</v>
      </c>
      <c r="O395" s="124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17"/>
        <v>56.333333333333336</v>
      </c>
      <c r="O396" s="124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17"/>
        <v>48.666666666666664</v>
      </c>
      <c r="O397" s="124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17"/>
        <v>47.166666666666664</v>
      </c>
      <c r="O398" s="124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17"/>
        <v>46</v>
      </c>
      <c r="O399" s="124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17"/>
        <v>41.833333333333336</v>
      </c>
      <c r="O400" s="124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17"/>
        <v>45.333333333333336</v>
      </c>
      <c r="O401" s="124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17"/>
        <v>53.166666666666664</v>
      </c>
      <c r="O402" s="124"/>
    </row>
    <row r="403" spans="1:15" s="28" customFormat="1" outlineLevel="1">
      <c r="A403" s="11"/>
      <c r="B403" s="11" t="s">
        <v>45</v>
      </c>
      <c r="C403" s="11"/>
      <c r="D403" s="12"/>
      <c r="E403" s="11">
        <f>SUBTOTAL(9,E392:E402)</f>
        <v>33.379999999999988</v>
      </c>
      <c r="F403" s="11">
        <f>SUBTOTAL(9,F392:F402)</f>
        <v>165</v>
      </c>
      <c r="G403" s="11">
        <f>SUBTOTAL(9,G392:G402)</f>
        <v>13700</v>
      </c>
      <c r="H403" s="11">
        <f>SUBTOTAL(9,H392:H402)</f>
        <v>15300</v>
      </c>
      <c r="I403" s="11">
        <f>SUBTOTAL(9,I392:I402)</f>
        <v>44570</v>
      </c>
      <c r="J403" s="11">
        <f>SUBTOTAL(9,J392:J402)</f>
        <v>115</v>
      </c>
      <c r="K403" s="11">
        <f>SUBTOTAL(9,K392:K402)</f>
        <v>7330</v>
      </c>
      <c r="L403" s="11">
        <f>SUBTOTAL(9,L392:L402)</f>
        <v>8360</v>
      </c>
      <c r="M403" s="11">
        <f>SUBTOTAL(9,M392:M402)</f>
        <v>108</v>
      </c>
      <c r="N403" s="13">
        <f>SUBTOTAL(9,N392:N402)</f>
        <v>556.33333333333326</v>
      </c>
      <c r="O403" s="127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17"/>
        <v>53.833333333333336</v>
      </c>
      <c r="O404" s="124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17"/>
        <v>51.333333333333336</v>
      </c>
      <c r="O405" s="124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124"/>
    </row>
    <row r="407" spans="1:15" s="28" customFormat="1" outlineLevel="1">
      <c r="A407" s="11"/>
      <c r="B407" s="11" t="s">
        <v>33</v>
      </c>
      <c r="C407" s="11"/>
      <c r="D407" s="12"/>
      <c r="E407" s="11">
        <f>SUBTOTAL(9,E404:E406)</f>
        <v>9.33</v>
      </c>
      <c r="F407" s="11">
        <f>SUBTOTAL(9,F404:F406)</f>
        <v>45</v>
      </c>
      <c r="G407" s="11">
        <f>SUBTOTAL(9,G404:G406)</f>
        <v>7900</v>
      </c>
      <c r="H407" s="11">
        <f>SUBTOTAL(9,H404:H406)</f>
        <v>6840</v>
      </c>
      <c r="I407" s="11">
        <f>SUBTOTAL(9,I404:I406)</f>
        <v>22100</v>
      </c>
      <c r="J407" s="11">
        <f>SUBTOTAL(9,J404:J406)</f>
        <v>43</v>
      </c>
      <c r="K407" s="11">
        <f>SUBTOTAL(9,K404:K406)</f>
        <v>2150</v>
      </c>
      <c r="L407" s="11">
        <f>SUBTOTAL(9,L404:L406)</f>
        <v>5050</v>
      </c>
      <c r="M407" s="11">
        <f>SUBTOTAL(9,M404:M406)</f>
        <v>41</v>
      </c>
      <c r="N407" s="13">
        <f>SUBTOTAL(9,N404:N406)</f>
        <v>155.5</v>
      </c>
      <c r="O407" s="127"/>
    </row>
    <row r="408" spans="1:15" outlineLevel="2">
      <c r="A408" s="33">
        <v>345</v>
      </c>
      <c r="B408" s="33" t="s">
        <v>14</v>
      </c>
      <c r="C408" s="25">
        <v>2019</v>
      </c>
      <c r="D408" s="68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18">SUM((E408*500)/30)</f>
        <v>34.666666666666664</v>
      </c>
      <c r="O408" s="124"/>
    </row>
    <row r="409" spans="1:15" outlineLevel="2">
      <c r="A409" s="33">
        <v>346</v>
      </c>
      <c r="B409" s="33" t="s">
        <v>14</v>
      </c>
      <c r="C409" s="25">
        <v>2019</v>
      </c>
      <c r="D409" s="68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18"/>
        <v>33.833333333333329</v>
      </c>
      <c r="O409" s="124"/>
    </row>
    <row r="410" spans="1:15" outlineLevel="2">
      <c r="A410" s="33">
        <v>347</v>
      </c>
      <c r="B410" s="33" t="s">
        <v>14</v>
      </c>
      <c r="C410" s="25">
        <v>2019</v>
      </c>
      <c r="D410" s="68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18"/>
        <v>41.333333333333336</v>
      </c>
      <c r="O410" s="124"/>
    </row>
    <row r="411" spans="1:15" outlineLevel="2">
      <c r="A411" s="33">
        <v>348</v>
      </c>
      <c r="B411" s="33" t="s">
        <v>14</v>
      </c>
      <c r="C411" s="25">
        <v>2019</v>
      </c>
      <c r="D411" s="68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18"/>
        <v>55.666666666666664</v>
      </c>
      <c r="O411" s="124"/>
    </row>
    <row r="412" spans="1:15" outlineLevel="2">
      <c r="A412" s="33">
        <v>349</v>
      </c>
      <c r="B412" s="33" t="s">
        <v>14</v>
      </c>
      <c r="C412" s="25">
        <v>2019</v>
      </c>
      <c r="D412" s="68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18"/>
        <v>44.833333333333336</v>
      </c>
      <c r="O412" s="124"/>
    </row>
    <row r="413" spans="1:15" outlineLevel="2">
      <c r="A413" s="33">
        <v>350</v>
      </c>
      <c r="B413" s="33" t="s">
        <v>14</v>
      </c>
      <c r="C413" s="25">
        <v>2019</v>
      </c>
      <c r="D413" s="69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18"/>
        <v>42.833333333333336</v>
      </c>
      <c r="O413" s="124"/>
    </row>
    <row r="414" spans="1:15" outlineLevel="2">
      <c r="A414" s="33">
        <v>351</v>
      </c>
      <c r="B414" s="33" t="s">
        <v>14</v>
      </c>
      <c r="C414" s="25">
        <v>2019</v>
      </c>
      <c r="D414" s="68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18"/>
        <v>57.5</v>
      </c>
      <c r="O414" s="124"/>
    </row>
    <row r="415" spans="1:15" outlineLevel="2">
      <c r="A415" s="33">
        <v>352</v>
      </c>
      <c r="B415" s="33" t="s">
        <v>14</v>
      </c>
      <c r="C415" s="25">
        <v>2019</v>
      </c>
      <c r="D415" s="68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18"/>
        <v>37.5</v>
      </c>
      <c r="O415" s="124"/>
    </row>
    <row r="416" spans="1:15" outlineLevel="2">
      <c r="A416" s="33">
        <v>353</v>
      </c>
      <c r="B416" s="33" t="s">
        <v>14</v>
      </c>
      <c r="C416" s="25">
        <v>2019</v>
      </c>
      <c r="D416" s="69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18"/>
        <v>41.333333333333336</v>
      </c>
      <c r="O416" s="124"/>
    </row>
    <row r="417" spans="1:15" outlineLevel="2">
      <c r="A417" s="33">
        <v>354</v>
      </c>
      <c r="B417" s="33" t="s">
        <v>14</v>
      </c>
      <c r="C417" s="25">
        <v>2019</v>
      </c>
      <c r="D417" s="69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18"/>
        <v>52.166666666666664</v>
      </c>
      <c r="O417" s="124"/>
    </row>
    <row r="418" spans="1:15" outlineLevel="2">
      <c r="A418" s="33">
        <v>355</v>
      </c>
      <c r="B418" s="33" t="s">
        <v>14</v>
      </c>
      <c r="C418" s="25">
        <v>2019</v>
      </c>
      <c r="D418" s="68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18"/>
        <v>44.166666666666664</v>
      </c>
      <c r="O418" s="124"/>
    </row>
    <row r="419" spans="1:15" outlineLevel="2">
      <c r="A419" s="33">
        <v>356</v>
      </c>
      <c r="B419" s="33" t="s">
        <v>14</v>
      </c>
      <c r="C419" s="25">
        <v>2019</v>
      </c>
      <c r="D419" s="68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18"/>
        <v>66</v>
      </c>
      <c r="O419" s="124"/>
    </row>
    <row r="420" spans="1:15" s="28" customFormat="1" outlineLevel="1">
      <c r="A420" s="11"/>
      <c r="B420" s="11" t="s">
        <v>34</v>
      </c>
      <c r="C420" s="11"/>
      <c r="D420" s="12"/>
      <c r="E420" s="11">
        <f>SUBTOTAL(9,E408:E419)</f>
        <v>33.11</v>
      </c>
      <c r="F420" s="11">
        <f>SUBTOTAL(9,F408:F419)</f>
        <v>180</v>
      </c>
      <c r="G420" s="11">
        <f>SUBTOTAL(9,G408:G419)</f>
        <v>30070</v>
      </c>
      <c r="H420" s="11">
        <f>SUBTOTAL(9,H408:H419)</f>
        <v>13000</v>
      </c>
      <c r="I420" s="11">
        <f>SUBTOTAL(9,I408:I419)</f>
        <v>71800</v>
      </c>
      <c r="J420" s="11">
        <f>SUBTOTAL(9,J408:J419)</f>
        <v>195</v>
      </c>
      <c r="K420" s="11">
        <f>SUBTOTAL(9,K408:K419)</f>
        <v>6320</v>
      </c>
      <c r="L420" s="11">
        <f>SUBTOTAL(9,L408:L419)</f>
        <v>16000</v>
      </c>
      <c r="M420" s="11">
        <f>SUBTOTAL(9,M408:M419)</f>
        <v>170</v>
      </c>
      <c r="N420" s="13">
        <f>SUBTOTAL(9,N408:N419)</f>
        <v>551.83333333333337</v>
      </c>
      <c r="O420" s="127"/>
    </row>
    <row r="421" spans="1:15" outlineLevel="2">
      <c r="A421" s="33">
        <v>357</v>
      </c>
      <c r="B421" s="33" t="s">
        <v>15</v>
      </c>
      <c r="C421" s="25">
        <v>2019</v>
      </c>
      <c r="D421" s="68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18"/>
        <v>43.5</v>
      </c>
      <c r="O421" s="124"/>
    </row>
    <row r="422" spans="1:15" outlineLevel="2">
      <c r="A422" s="33">
        <v>358</v>
      </c>
      <c r="B422" s="33" t="s">
        <v>15</v>
      </c>
      <c r="C422" s="25">
        <v>2019</v>
      </c>
      <c r="D422" s="68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18"/>
        <v>63.666666666666664</v>
      </c>
      <c r="O422" s="124"/>
    </row>
    <row r="423" spans="1:15" outlineLevel="2">
      <c r="A423" s="33">
        <v>359</v>
      </c>
      <c r="B423" s="33" t="s">
        <v>15</v>
      </c>
      <c r="C423" s="25">
        <v>2019</v>
      </c>
      <c r="D423" s="68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18"/>
        <v>44.333333333333336</v>
      </c>
      <c r="O423" s="124"/>
    </row>
    <row r="424" spans="1:15" outlineLevel="2">
      <c r="A424" s="33">
        <v>360</v>
      </c>
      <c r="B424" s="33" t="s">
        <v>15</v>
      </c>
      <c r="C424" s="25">
        <v>2019</v>
      </c>
      <c r="D424" s="68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18"/>
        <v>70.833333333333329</v>
      </c>
      <c r="O424" s="124"/>
    </row>
    <row r="425" spans="1:15" outlineLevel="2">
      <c r="A425" s="33">
        <v>361</v>
      </c>
      <c r="B425" s="33" t="s">
        <v>15</v>
      </c>
      <c r="C425" s="25">
        <v>2019</v>
      </c>
      <c r="D425" s="68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18"/>
        <v>49.333333333333336</v>
      </c>
      <c r="O425" s="124"/>
    </row>
    <row r="426" spans="1:15" outlineLevel="2">
      <c r="A426" s="33">
        <v>362</v>
      </c>
      <c r="B426" s="33" t="s">
        <v>15</v>
      </c>
      <c r="C426" s="25">
        <v>2019</v>
      </c>
      <c r="D426" s="68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18"/>
        <v>66.666666666666671</v>
      </c>
      <c r="O426" s="124"/>
    </row>
    <row r="427" spans="1:15" outlineLevel="2">
      <c r="A427" s="33">
        <v>363</v>
      </c>
      <c r="B427" s="33" t="s">
        <v>15</v>
      </c>
      <c r="C427" s="25">
        <v>2019</v>
      </c>
      <c r="D427" s="68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18"/>
        <v>52.833333333333336</v>
      </c>
      <c r="O427" s="124"/>
    </row>
    <row r="428" spans="1:15" s="28" customFormat="1" outlineLevel="1">
      <c r="A428" s="11"/>
      <c r="B428" s="11" t="s">
        <v>35</v>
      </c>
      <c r="C428" s="11"/>
      <c r="D428" s="12"/>
      <c r="E428" s="11">
        <f>SUBTOTAL(9,E421:E427)</f>
        <v>23.47</v>
      </c>
      <c r="F428" s="11">
        <f>SUBTOTAL(9,F421:F427)</f>
        <v>105</v>
      </c>
      <c r="G428" s="11">
        <f>SUBTOTAL(9,G421:G427)</f>
        <v>15410</v>
      </c>
      <c r="H428" s="11">
        <f>SUBTOTAL(9,H421:H427)</f>
        <v>6070</v>
      </c>
      <c r="I428" s="11">
        <f>SUBTOTAL(9,I421:I427)</f>
        <v>30200</v>
      </c>
      <c r="J428" s="11">
        <f>SUBTOTAL(9,J421:J427)</f>
        <v>104</v>
      </c>
      <c r="K428" s="11">
        <f>SUBTOTAL(9,K421:K427)</f>
        <v>1828</v>
      </c>
      <c r="L428" s="11">
        <f>SUBTOTAL(9,L421:L427)</f>
        <v>6050</v>
      </c>
      <c r="M428" s="11">
        <f>SUBTOTAL(9,M421:M427)</f>
        <v>68</v>
      </c>
      <c r="N428" s="13">
        <f>SUBTOTAL(9,N421:N427)</f>
        <v>391.16666666666663</v>
      </c>
      <c r="O428" s="127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8">
        <v>43756</v>
      </c>
      <c r="E429" s="33">
        <v>3.07</v>
      </c>
      <c r="F429" s="33">
        <v>15</v>
      </c>
      <c r="G429" s="33">
        <v>980</v>
      </c>
      <c r="H429" s="98">
        <v>800</v>
      </c>
      <c r="I429" s="98">
        <v>2200</v>
      </c>
      <c r="J429" s="98">
        <v>6</v>
      </c>
      <c r="K429" s="98">
        <v>840</v>
      </c>
      <c r="L429" s="98">
        <v>1100</v>
      </c>
      <c r="M429" s="98">
        <v>4</v>
      </c>
      <c r="N429" s="22">
        <f t="shared" si="18"/>
        <v>51.166666666666664</v>
      </c>
      <c r="O429" s="124"/>
    </row>
    <row r="430" spans="1:15" outlineLevel="2">
      <c r="A430" s="33">
        <v>365</v>
      </c>
      <c r="B430" s="33" t="s">
        <v>17</v>
      </c>
      <c r="C430" s="25">
        <v>2019</v>
      </c>
      <c r="D430" s="69">
        <v>43756</v>
      </c>
      <c r="E430" s="33">
        <v>2.41</v>
      </c>
      <c r="F430" s="33">
        <v>15</v>
      </c>
      <c r="G430" s="33">
        <v>2800</v>
      </c>
      <c r="H430" s="98">
        <v>2020</v>
      </c>
      <c r="I430" s="98">
        <v>6500</v>
      </c>
      <c r="J430" s="98">
        <v>10</v>
      </c>
      <c r="K430" s="98">
        <v>660</v>
      </c>
      <c r="L430" s="98">
        <v>1200</v>
      </c>
      <c r="M430" s="98">
        <v>12</v>
      </c>
      <c r="N430" s="22">
        <f t="shared" si="18"/>
        <v>40.166666666666664</v>
      </c>
      <c r="O430" s="124"/>
    </row>
    <row r="431" spans="1:15" outlineLevel="2">
      <c r="A431" s="33">
        <v>366</v>
      </c>
      <c r="B431" s="33" t="s">
        <v>17</v>
      </c>
      <c r="C431" s="25">
        <v>2019</v>
      </c>
      <c r="D431" s="68">
        <v>43756</v>
      </c>
      <c r="E431" s="33">
        <v>3.21</v>
      </c>
      <c r="F431" s="33">
        <v>15</v>
      </c>
      <c r="G431" s="33">
        <v>1900</v>
      </c>
      <c r="H431" s="98">
        <v>1200</v>
      </c>
      <c r="I431" s="98">
        <v>6600</v>
      </c>
      <c r="J431" s="98">
        <v>22</v>
      </c>
      <c r="K431" s="98">
        <v>800</v>
      </c>
      <c r="L431" s="98">
        <v>2100</v>
      </c>
      <c r="M431" s="98">
        <v>16</v>
      </c>
      <c r="N431" s="22">
        <f t="shared" si="18"/>
        <v>53.5</v>
      </c>
      <c r="O431" s="124"/>
    </row>
    <row r="432" spans="1:15" outlineLevel="2">
      <c r="A432" s="33">
        <v>367</v>
      </c>
      <c r="B432" s="33" t="s">
        <v>17</v>
      </c>
      <c r="C432" s="25">
        <v>2019</v>
      </c>
      <c r="D432" s="68">
        <v>43763</v>
      </c>
      <c r="E432" s="33">
        <v>3.25</v>
      </c>
      <c r="F432" s="33">
        <v>15</v>
      </c>
      <c r="G432" s="33">
        <v>2780</v>
      </c>
      <c r="H432" s="98">
        <v>2100</v>
      </c>
      <c r="I432" s="98">
        <v>7200</v>
      </c>
      <c r="J432" s="98">
        <v>16</v>
      </c>
      <c r="K432" s="98">
        <v>940</v>
      </c>
      <c r="L432" s="98">
        <v>1980</v>
      </c>
      <c r="M432" s="98">
        <v>28</v>
      </c>
      <c r="N432" s="22">
        <f t="shared" si="18"/>
        <v>54.166666666666664</v>
      </c>
      <c r="O432" s="124"/>
    </row>
    <row r="433" spans="1:15" outlineLevel="2">
      <c r="A433" s="33">
        <v>368</v>
      </c>
      <c r="B433" s="33" t="s">
        <v>17</v>
      </c>
      <c r="C433" s="25">
        <v>2019</v>
      </c>
      <c r="D433" s="68">
        <v>43766</v>
      </c>
      <c r="E433" s="33">
        <v>3.43</v>
      </c>
      <c r="F433" s="33">
        <v>15</v>
      </c>
      <c r="G433" s="33">
        <v>2440</v>
      </c>
      <c r="H433" s="98">
        <v>2000</v>
      </c>
      <c r="I433" s="98">
        <v>5300</v>
      </c>
      <c r="J433" s="98">
        <v>10</v>
      </c>
      <c r="K433" s="98">
        <v>350</v>
      </c>
      <c r="L433" s="98">
        <v>1400</v>
      </c>
      <c r="M433" s="98">
        <v>12</v>
      </c>
      <c r="N433" s="22">
        <f t="shared" si="18"/>
        <v>57.166666666666664</v>
      </c>
      <c r="O433" s="124"/>
    </row>
    <row r="434" spans="1:15" outlineLevel="2">
      <c r="A434" s="33">
        <v>369</v>
      </c>
      <c r="B434" s="33" t="s">
        <v>17</v>
      </c>
      <c r="C434" s="25">
        <v>2019</v>
      </c>
      <c r="D434" s="68">
        <v>43766</v>
      </c>
      <c r="E434" s="33">
        <v>3.28</v>
      </c>
      <c r="F434" s="33">
        <v>15</v>
      </c>
      <c r="G434" s="33">
        <v>3400</v>
      </c>
      <c r="H434" s="98">
        <v>1880</v>
      </c>
      <c r="I434" s="98">
        <v>7800</v>
      </c>
      <c r="J434" s="98">
        <v>12</v>
      </c>
      <c r="K434" s="98">
        <v>480</v>
      </c>
      <c r="L434" s="98">
        <v>1580</v>
      </c>
      <c r="M434" s="98">
        <v>20</v>
      </c>
      <c r="N434" s="22">
        <f t="shared" si="18"/>
        <v>54.666666666666664</v>
      </c>
      <c r="O434" s="124"/>
    </row>
    <row r="435" spans="1:15" outlineLevel="2">
      <c r="A435" s="33">
        <v>370</v>
      </c>
      <c r="B435" s="33" t="s">
        <v>17</v>
      </c>
      <c r="C435" s="25">
        <v>2019</v>
      </c>
      <c r="D435" s="68">
        <v>43766</v>
      </c>
      <c r="E435" s="33">
        <v>2.66</v>
      </c>
      <c r="F435" s="33">
        <v>15</v>
      </c>
      <c r="G435" s="33">
        <v>920</v>
      </c>
      <c r="H435" s="98">
        <v>1240</v>
      </c>
      <c r="I435" s="98">
        <v>4800</v>
      </c>
      <c r="J435" s="98">
        <v>0</v>
      </c>
      <c r="K435" s="98">
        <v>240</v>
      </c>
      <c r="L435" s="98">
        <v>560</v>
      </c>
      <c r="M435" s="98">
        <v>4</v>
      </c>
      <c r="N435" s="22">
        <f t="shared" si="18"/>
        <v>44.333333333333336</v>
      </c>
      <c r="O435" s="124"/>
    </row>
    <row r="436" spans="1:15" outlineLevel="2">
      <c r="A436" s="33">
        <v>371</v>
      </c>
      <c r="B436" s="33" t="s">
        <v>17</v>
      </c>
      <c r="C436" s="25">
        <v>2019</v>
      </c>
      <c r="D436" s="68">
        <v>43768</v>
      </c>
      <c r="E436" s="33">
        <v>2.98</v>
      </c>
      <c r="F436" s="33">
        <v>15</v>
      </c>
      <c r="G436" s="33">
        <v>1260</v>
      </c>
      <c r="H436" s="98">
        <v>1480</v>
      </c>
      <c r="I436" s="98">
        <v>3600</v>
      </c>
      <c r="J436" s="98">
        <v>14</v>
      </c>
      <c r="K436" s="98">
        <v>320</v>
      </c>
      <c r="L436" s="98">
        <v>880</v>
      </c>
      <c r="M436" s="98">
        <v>2</v>
      </c>
      <c r="N436" s="22">
        <f t="shared" si="18"/>
        <v>49.666666666666664</v>
      </c>
      <c r="O436" s="124"/>
    </row>
    <row r="437" spans="1:15" s="28" customFormat="1" outlineLevel="1">
      <c r="A437" s="11"/>
      <c r="B437" s="11" t="s">
        <v>37</v>
      </c>
      <c r="C437" s="11"/>
      <c r="D437" s="12"/>
      <c r="E437" s="11">
        <f>SUBTOTAL(9,E429:E436)</f>
        <v>24.290000000000003</v>
      </c>
      <c r="F437" s="11">
        <f>SUBTOTAL(9,F429:F436)</f>
        <v>120</v>
      </c>
      <c r="G437" s="11">
        <f>SUBTOTAL(9,G429:G436)</f>
        <v>16480</v>
      </c>
      <c r="H437" s="99">
        <f>SUBTOTAL(9,H429:H436)</f>
        <v>12720</v>
      </c>
      <c r="I437" s="99">
        <f>SUBTOTAL(9,I429:I436)</f>
        <v>44000</v>
      </c>
      <c r="J437" s="99">
        <f>SUBTOTAL(9,J429:J436)</f>
        <v>90</v>
      </c>
      <c r="K437" s="99">
        <f>SUBTOTAL(9,K429:K436)</f>
        <v>4630</v>
      </c>
      <c r="L437" s="99">
        <f>SUBTOTAL(9,L429:L436)</f>
        <v>10800</v>
      </c>
      <c r="M437" s="99">
        <f>SUBTOTAL(9,M429:M436)</f>
        <v>98</v>
      </c>
      <c r="N437" s="13">
        <f>SUBTOTAL(9,N429:N436)</f>
        <v>404.83333333333331</v>
      </c>
      <c r="O437" s="127"/>
    </row>
    <row r="438" spans="1:15" outlineLevel="2">
      <c r="A438" s="33">
        <v>372</v>
      </c>
      <c r="B438" s="33" t="s">
        <v>18</v>
      </c>
      <c r="C438" s="25">
        <v>2019</v>
      </c>
      <c r="D438" s="68">
        <v>43771</v>
      </c>
      <c r="E438" s="33">
        <v>3.05</v>
      </c>
      <c r="F438" s="33">
        <v>15</v>
      </c>
      <c r="G438" s="33">
        <v>1980</v>
      </c>
      <c r="H438" s="98">
        <v>1550</v>
      </c>
      <c r="I438" s="98">
        <v>4900</v>
      </c>
      <c r="J438" s="98">
        <v>8</v>
      </c>
      <c r="K438" s="98">
        <v>180</v>
      </c>
      <c r="L438" s="98">
        <v>560</v>
      </c>
      <c r="M438" s="98">
        <v>12</v>
      </c>
      <c r="N438" s="22">
        <f t="shared" si="18"/>
        <v>50.833333333333336</v>
      </c>
      <c r="O438" s="124"/>
    </row>
    <row r="439" spans="1:15" outlineLevel="2">
      <c r="A439" s="33">
        <v>373</v>
      </c>
      <c r="B439" s="33" t="s">
        <v>18</v>
      </c>
      <c r="C439" s="25">
        <v>2019</v>
      </c>
      <c r="D439" s="68">
        <v>43771</v>
      </c>
      <c r="E439" s="33">
        <v>2.23</v>
      </c>
      <c r="F439" s="33">
        <v>15</v>
      </c>
      <c r="G439" s="33">
        <v>1000</v>
      </c>
      <c r="H439" s="98">
        <v>1200</v>
      </c>
      <c r="I439" s="98">
        <v>6400</v>
      </c>
      <c r="J439" s="98">
        <v>12</v>
      </c>
      <c r="K439" s="98">
        <v>560</v>
      </c>
      <c r="L439" s="98">
        <v>880</v>
      </c>
      <c r="M439" s="98">
        <v>2</v>
      </c>
      <c r="N439" s="22">
        <f t="shared" si="18"/>
        <v>37.166666666666664</v>
      </c>
      <c r="O439" s="124"/>
    </row>
    <row r="440" spans="1:15" outlineLevel="2">
      <c r="A440" s="33">
        <v>374</v>
      </c>
      <c r="B440" s="33" t="s">
        <v>18</v>
      </c>
      <c r="C440" s="25">
        <v>2019</v>
      </c>
      <c r="D440" s="68">
        <v>43773</v>
      </c>
      <c r="E440" s="33">
        <v>3.2</v>
      </c>
      <c r="F440" s="33">
        <v>15</v>
      </c>
      <c r="G440" s="33">
        <v>960</v>
      </c>
      <c r="H440" s="98">
        <v>800</v>
      </c>
      <c r="I440" s="98">
        <v>5500</v>
      </c>
      <c r="J440" s="98">
        <v>4</v>
      </c>
      <c r="K440" s="98">
        <v>340</v>
      </c>
      <c r="L440" s="98">
        <v>1020</v>
      </c>
      <c r="M440" s="98">
        <v>11</v>
      </c>
      <c r="N440" s="22">
        <f t="shared" si="18"/>
        <v>53.333333333333336</v>
      </c>
      <c r="O440" s="124"/>
    </row>
    <row r="441" spans="1:15" outlineLevel="2">
      <c r="A441" s="33">
        <v>375</v>
      </c>
      <c r="B441" s="33" t="s">
        <v>18</v>
      </c>
      <c r="C441" s="25">
        <v>2019</v>
      </c>
      <c r="D441" s="68">
        <v>43773</v>
      </c>
      <c r="E441" s="33">
        <v>3.2</v>
      </c>
      <c r="F441" s="33">
        <v>15</v>
      </c>
      <c r="G441" s="33">
        <v>640</v>
      </c>
      <c r="H441" s="98">
        <v>720</v>
      </c>
      <c r="I441" s="98">
        <v>3400</v>
      </c>
      <c r="J441" s="98">
        <v>0</v>
      </c>
      <c r="K441" s="98">
        <v>210</v>
      </c>
      <c r="L441" s="98">
        <v>400</v>
      </c>
      <c r="M441" s="98">
        <v>4</v>
      </c>
      <c r="N441" s="22">
        <f t="shared" si="18"/>
        <v>53.333333333333336</v>
      </c>
      <c r="O441" s="124"/>
    </row>
    <row r="442" spans="1:15" outlineLevel="2">
      <c r="A442" s="33">
        <v>376</v>
      </c>
      <c r="B442" s="33" t="s">
        <v>18</v>
      </c>
      <c r="C442" s="25">
        <v>2019</v>
      </c>
      <c r="D442" s="69">
        <v>43794</v>
      </c>
      <c r="E442" s="33">
        <v>3.58</v>
      </c>
      <c r="F442" s="33">
        <v>15</v>
      </c>
      <c r="G442" s="33">
        <v>860</v>
      </c>
      <c r="H442" s="98">
        <v>980</v>
      </c>
      <c r="I442" s="98">
        <v>4000</v>
      </c>
      <c r="J442" s="98">
        <v>8</v>
      </c>
      <c r="K442" s="98">
        <v>180</v>
      </c>
      <c r="L442" s="98">
        <v>720</v>
      </c>
      <c r="M442" s="98">
        <v>1</v>
      </c>
      <c r="N442" s="22">
        <f t="shared" si="18"/>
        <v>59.666666666666664</v>
      </c>
      <c r="O442" s="124"/>
    </row>
    <row r="443" spans="1:15" outlineLevel="2">
      <c r="A443" s="33">
        <v>377</v>
      </c>
      <c r="B443" s="33" t="s">
        <v>18</v>
      </c>
      <c r="C443" s="25">
        <v>2019</v>
      </c>
      <c r="D443" s="68">
        <v>43794</v>
      </c>
      <c r="E443" s="33">
        <v>3.88</v>
      </c>
      <c r="F443" s="33">
        <v>15</v>
      </c>
      <c r="G443" s="33">
        <v>590</v>
      </c>
      <c r="H443" s="98">
        <v>500</v>
      </c>
      <c r="I443" s="98">
        <v>1200</v>
      </c>
      <c r="J443" s="98">
        <v>0</v>
      </c>
      <c r="K443" s="98">
        <v>88</v>
      </c>
      <c r="L443" s="98">
        <v>190</v>
      </c>
      <c r="M443" s="98">
        <v>0</v>
      </c>
      <c r="N443" s="22">
        <f t="shared" si="18"/>
        <v>64.666666666666671</v>
      </c>
      <c r="O443" s="124"/>
    </row>
    <row r="444" spans="1:15" outlineLevel="2">
      <c r="A444" s="33">
        <v>378</v>
      </c>
      <c r="B444" s="33" t="s">
        <v>18</v>
      </c>
      <c r="C444" s="25">
        <v>2019</v>
      </c>
      <c r="D444" s="68">
        <v>43794</v>
      </c>
      <c r="E444" s="33">
        <v>2.25</v>
      </c>
      <c r="F444" s="33">
        <v>15</v>
      </c>
      <c r="G444" s="33">
        <v>1800</v>
      </c>
      <c r="H444" s="98">
        <v>1680</v>
      </c>
      <c r="I444" s="98">
        <v>2800</v>
      </c>
      <c r="J444" s="98">
        <v>24</v>
      </c>
      <c r="K444" s="98">
        <v>100</v>
      </c>
      <c r="L444" s="98">
        <v>240</v>
      </c>
      <c r="M444" s="98">
        <v>3</v>
      </c>
      <c r="N444" s="22">
        <f t="shared" si="18"/>
        <v>37.5</v>
      </c>
      <c r="O444" s="124"/>
    </row>
    <row r="445" spans="1:15" s="28" customFormat="1" outlineLevel="1">
      <c r="A445" s="11"/>
      <c r="B445" s="11" t="s">
        <v>38</v>
      </c>
      <c r="C445" s="11"/>
      <c r="D445" s="12"/>
      <c r="E445" s="11">
        <f>SUBTOTAL(9,E438:E444)</f>
        <v>21.39</v>
      </c>
      <c r="F445" s="11">
        <f>SUBTOTAL(9,F438:F444)</f>
        <v>105</v>
      </c>
      <c r="G445" s="11">
        <f>SUBTOTAL(9,G438:G444)</f>
        <v>7830</v>
      </c>
      <c r="H445" s="99">
        <f>SUBTOTAL(9,H438:H444)</f>
        <v>7430</v>
      </c>
      <c r="I445" s="99">
        <f>SUBTOTAL(9,I438:I444)</f>
        <v>28200</v>
      </c>
      <c r="J445" s="99">
        <f>SUBTOTAL(9,J438:J444)</f>
        <v>56</v>
      </c>
      <c r="K445" s="99">
        <f>SUBTOTAL(9,K438:K444)</f>
        <v>1658</v>
      </c>
      <c r="L445" s="99">
        <f>SUBTOTAL(9,L438:L444)</f>
        <v>4010</v>
      </c>
      <c r="M445" s="99">
        <f>SUBTOTAL(9,M438:M444)</f>
        <v>33</v>
      </c>
      <c r="N445" s="13">
        <f>SUBTOTAL(9,N438:N444)</f>
        <v>356.5</v>
      </c>
      <c r="O445" s="127"/>
    </row>
    <row r="446" spans="1:15" outlineLevel="2">
      <c r="A446" s="33">
        <v>379</v>
      </c>
      <c r="B446" s="33" t="s">
        <v>21</v>
      </c>
      <c r="C446" s="25">
        <v>2019</v>
      </c>
      <c r="D446" s="68">
        <v>43805</v>
      </c>
      <c r="E446" s="33">
        <v>2.72</v>
      </c>
      <c r="F446" s="33">
        <v>15</v>
      </c>
      <c r="G446" s="33">
        <v>3600</v>
      </c>
      <c r="H446" s="98">
        <v>3200</v>
      </c>
      <c r="I446" s="98">
        <v>7000</v>
      </c>
      <c r="J446" s="98">
        <v>8</v>
      </c>
      <c r="K446" s="98">
        <v>420</v>
      </c>
      <c r="L446" s="98">
        <v>1200</v>
      </c>
      <c r="M446" s="98">
        <v>9</v>
      </c>
      <c r="N446" s="22">
        <f t="shared" si="18"/>
        <v>45.333333333333336</v>
      </c>
      <c r="O446" s="124"/>
    </row>
    <row r="447" spans="1:15" outlineLevel="2">
      <c r="A447" s="33">
        <v>380</v>
      </c>
      <c r="B447" s="33" t="s">
        <v>21</v>
      </c>
      <c r="C447" s="25">
        <v>2019</v>
      </c>
      <c r="D447" s="68">
        <v>43819</v>
      </c>
      <c r="E447" s="33">
        <v>2.78</v>
      </c>
      <c r="F447" s="33">
        <v>15</v>
      </c>
      <c r="G447" s="33">
        <v>2300</v>
      </c>
      <c r="H447" s="98">
        <v>2400</v>
      </c>
      <c r="I447" s="98">
        <v>8400</v>
      </c>
      <c r="J447" s="98">
        <v>9</v>
      </c>
      <c r="K447" s="98">
        <v>360</v>
      </c>
      <c r="L447" s="98">
        <v>1700</v>
      </c>
      <c r="M447" s="98">
        <v>12</v>
      </c>
      <c r="N447" s="22">
        <f t="shared" si="18"/>
        <v>46.333333333333336</v>
      </c>
      <c r="O447" s="124"/>
    </row>
    <row r="448" spans="1:15" s="28" customFormat="1" outlineLevel="1">
      <c r="A448" s="11"/>
      <c r="B448" s="11" t="s">
        <v>39</v>
      </c>
      <c r="C448" s="11"/>
      <c r="D448" s="12"/>
      <c r="E448" s="11">
        <f>SUBTOTAL(9,E446:E447)</f>
        <v>5.5</v>
      </c>
      <c r="F448" s="11">
        <f>SUBTOTAL(9,F446:F447)</f>
        <v>30</v>
      </c>
      <c r="G448" s="11">
        <f>SUBTOTAL(9,G446:G447)</f>
        <v>5900</v>
      </c>
      <c r="H448" s="99">
        <f>SUBTOTAL(9,H446:H447)</f>
        <v>5600</v>
      </c>
      <c r="I448" s="99">
        <f>SUBTOTAL(9,I446:I447)</f>
        <v>15400</v>
      </c>
      <c r="J448" s="99">
        <f>SUBTOTAL(9,J446:J447)</f>
        <v>17</v>
      </c>
      <c r="K448" s="99">
        <f>SUBTOTAL(9,K446:K447)</f>
        <v>780</v>
      </c>
      <c r="L448" s="99">
        <f>SUBTOTAL(9,L446:L447)</f>
        <v>2900</v>
      </c>
      <c r="M448" s="99">
        <f>SUBTOTAL(9,M446:M447)</f>
        <v>21</v>
      </c>
      <c r="N448" s="13">
        <f>SUBTOTAL(9,N446:N447)</f>
        <v>91.666666666666671</v>
      </c>
      <c r="O448" s="37"/>
    </row>
    <row r="449" spans="1:15" outlineLevel="2">
      <c r="A449" s="109">
        <v>381</v>
      </c>
      <c r="B449" s="33" t="s">
        <v>22</v>
      </c>
      <c r="C449" s="33">
        <v>2020</v>
      </c>
      <c r="D449" s="110">
        <v>43848</v>
      </c>
      <c r="E449" s="109">
        <v>2.75</v>
      </c>
      <c r="F449" s="33">
        <v>15</v>
      </c>
      <c r="G449" s="109">
        <v>3900</v>
      </c>
      <c r="H449" s="109">
        <v>2100</v>
      </c>
      <c r="I449" s="109">
        <v>12500</v>
      </c>
      <c r="J449" s="109">
        <v>15</v>
      </c>
      <c r="K449" s="109">
        <v>750</v>
      </c>
      <c r="L449" s="109">
        <v>1100</v>
      </c>
      <c r="M449" s="109">
        <v>16</v>
      </c>
      <c r="N449" s="22">
        <f t="shared" si="18"/>
        <v>45.833333333333336</v>
      </c>
    </row>
    <row r="450" spans="1:15" outlineLevel="2">
      <c r="A450" s="109">
        <v>382</v>
      </c>
      <c r="B450" s="33" t="s">
        <v>22</v>
      </c>
      <c r="C450" s="33">
        <v>2020</v>
      </c>
      <c r="D450" s="110">
        <v>43848</v>
      </c>
      <c r="E450" s="109">
        <v>1.8</v>
      </c>
      <c r="F450" s="33">
        <v>15</v>
      </c>
      <c r="G450" s="109">
        <v>2900</v>
      </c>
      <c r="H450" s="109">
        <v>1800</v>
      </c>
      <c r="I450" s="109">
        <v>10400</v>
      </c>
      <c r="J450" s="109">
        <v>8</v>
      </c>
      <c r="K450" s="109">
        <v>850</v>
      </c>
      <c r="L450" s="109">
        <v>1800</v>
      </c>
      <c r="M450" s="109">
        <v>12</v>
      </c>
      <c r="N450" s="22">
        <f t="shared" si="18"/>
        <v>30</v>
      </c>
    </row>
    <row r="451" spans="1:15" outlineLevel="2">
      <c r="A451" s="109">
        <v>383</v>
      </c>
      <c r="B451" s="33" t="s">
        <v>22</v>
      </c>
      <c r="C451" s="33">
        <v>2020</v>
      </c>
      <c r="D451" s="110">
        <v>20</v>
      </c>
      <c r="E451" s="109">
        <v>2.9</v>
      </c>
      <c r="F451" s="33">
        <v>15</v>
      </c>
      <c r="G451" s="109">
        <v>1850</v>
      </c>
      <c r="H451" s="109">
        <v>1100</v>
      </c>
      <c r="I451" s="109">
        <v>9800</v>
      </c>
      <c r="J451" s="109">
        <v>12</v>
      </c>
      <c r="K451" s="109">
        <v>550</v>
      </c>
      <c r="L451" s="109">
        <v>980</v>
      </c>
      <c r="M451" s="109">
        <v>8</v>
      </c>
      <c r="N451" s="22">
        <f t="shared" si="18"/>
        <v>48.333333333333336</v>
      </c>
    </row>
    <row r="452" spans="1:15" outlineLevel="2">
      <c r="A452" s="109">
        <v>384</v>
      </c>
      <c r="B452" s="33" t="s">
        <v>22</v>
      </c>
      <c r="C452" s="33">
        <v>2020</v>
      </c>
      <c r="D452" s="110">
        <v>43857</v>
      </c>
      <c r="E452" s="109">
        <v>2.54</v>
      </c>
      <c r="F452" s="33">
        <v>15</v>
      </c>
      <c r="G452" s="109">
        <v>3400</v>
      </c>
      <c r="H452" s="109">
        <v>2400</v>
      </c>
      <c r="I452" s="109">
        <v>12000</v>
      </c>
      <c r="J452" s="109">
        <v>21</v>
      </c>
      <c r="K452" s="109">
        <v>1040</v>
      </c>
      <c r="L452" s="109">
        <v>1450</v>
      </c>
      <c r="M452" s="109">
        <v>6</v>
      </c>
      <c r="N452" s="22">
        <f t="shared" si="18"/>
        <v>42.333333333333336</v>
      </c>
    </row>
    <row r="453" spans="1:15" outlineLevel="2">
      <c r="A453" s="109">
        <v>385</v>
      </c>
      <c r="B453" s="33" t="s">
        <v>22</v>
      </c>
      <c r="C453" s="33">
        <v>2020</v>
      </c>
      <c r="D453" s="110">
        <v>43857</v>
      </c>
      <c r="E453" s="109">
        <v>2.1800000000000002</v>
      </c>
      <c r="F453" s="33">
        <v>15</v>
      </c>
      <c r="G453" s="109">
        <v>980</v>
      </c>
      <c r="H453" s="109">
        <v>900</v>
      </c>
      <c r="I453" s="109">
        <v>6500</v>
      </c>
      <c r="J453" s="109">
        <v>4</v>
      </c>
      <c r="K453" s="109">
        <v>720</v>
      </c>
      <c r="L453" s="109">
        <v>840</v>
      </c>
      <c r="M453" s="109">
        <v>14</v>
      </c>
      <c r="N453" s="22">
        <f t="shared" si="18"/>
        <v>36.333333333333336</v>
      </c>
    </row>
    <row r="454" spans="1:15" outlineLevel="2">
      <c r="A454" s="109">
        <v>386</v>
      </c>
      <c r="B454" s="33" t="s">
        <v>22</v>
      </c>
      <c r="C454" s="33">
        <v>2020</v>
      </c>
      <c r="D454" s="110">
        <v>43857</v>
      </c>
      <c r="E454" s="109">
        <v>3.24</v>
      </c>
      <c r="F454" s="33">
        <v>15</v>
      </c>
      <c r="G454" s="109">
        <v>750</v>
      </c>
      <c r="H454" s="109">
        <v>640</v>
      </c>
      <c r="I454" s="109">
        <v>5400</v>
      </c>
      <c r="J454" s="109">
        <v>8</v>
      </c>
      <c r="K454" s="109">
        <v>440</v>
      </c>
      <c r="L454" s="109">
        <v>640</v>
      </c>
      <c r="M454" s="109">
        <v>2</v>
      </c>
      <c r="N454" s="22">
        <f t="shared" si="18"/>
        <v>54</v>
      </c>
    </row>
    <row r="455" spans="1:15" outlineLevel="2">
      <c r="A455" s="109">
        <v>387</v>
      </c>
      <c r="B455" s="33" t="s">
        <v>22</v>
      </c>
      <c r="C455" s="33">
        <v>2020</v>
      </c>
      <c r="D455" s="110">
        <v>43857</v>
      </c>
      <c r="E455" s="109">
        <v>3.07</v>
      </c>
      <c r="F455" s="33">
        <v>15</v>
      </c>
      <c r="G455" s="109">
        <v>500</v>
      </c>
      <c r="H455" s="109">
        <v>440</v>
      </c>
      <c r="I455" s="109">
        <v>4200</v>
      </c>
      <c r="J455" s="109">
        <v>4</v>
      </c>
      <c r="K455" s="109">
        <v>500</v>
      </c>
      <c r="L455" s="109">
        <v>560</v>
      </c>
      <c r="M455" s="109">
        <v>6</v>
      </c>
      <c r="N455" s="22">
        <f t="shared" si="18"/>
        <v>51.166666666666664</v>
      </c>
    </row>
    <row r="456" spans="1:15" outlineLevel="2">
      <c r="A456" s="109">
        <v>388</v>
      </c>
      <c r="B456" s="33" t="s">
        <v>22</v>
      </c>
      <c r="C456" s="33">
        <v>2020</v>
      </c>
      <c r="D456" s="110">
        <v>43860</v>
      </c>
      <c r="E456" s="109">
        <v>2.8</v>
      </c>
      <c r="F456" s="33">
        <v>15</v>
      </c>
      <c r="G456" s="109">
        <v>3200</v>
      </c>
      <c r="H456" s="109">
        <v>2400</v>
      </c>
      <c r="I456" s="109">
        <v>9600</v>
      </c>
      <c r="J456" s="109">
        <v>14</v>
      </c>
      <c r="K456" s="109">
        <v>980</v>
      </c>
      <c r="L456" s="109">
        <v>1200</v>
      </c>
      <c r="M456" s="109">
        <v>14</v>
      </c>
      <c r="N456" s="22">
        <f t="shared" si="18"/>
        <v>46.666666666666664</v>
      </c>
    </row>
    <row r="457" spans="1:15" outlineLevel="2">
      <c r="A457" s="109">
        <v>389</v>
      </c>
      <c r="B457" s="33" t="s">
        <v>22</v>
      </c>
      <c r="C457" s="33">
        <v>2020</v>
      </c>
      <c r="D457" s="110">
        <v>43860</v>
      </c>
      <c r="E457" s="109">
        <v>2.8</v>
      </c>
      <c r="F457" s="33">
        <v>15</v>
      </c>
      <c r="G457" s="109">
        <v>3800</v>
      </c>
      <c r="H457" s="109">
        <v>2700</v>
      </c>
      <c r="I457" s="109">
        <v>9400</v>
      </c>
      <c r="J457" s="109">
        <v>12</v>
      </c>
      <c r="K457" s="109">
        <v>660</v>
      </c>
      <c r="L457" s="109">
        <v>980</v>
      </c>
      <c r="M457" s="109">
        <v>10</v>
      </c>
      <c r="N457" s="22">
        <f t="shared" si="18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>SUBTOTAL(9,E449:E457)</f>
        <v>24.08</v>
      </c>
      <c r="F458" s="11">
        <f>SUBTOTAL(9,F449:F457)</f>
        <v>135</v>
      </c>
      <c r="G458" s="49">
        <f>SUBTOTAL(9,G449:G457)</f>
        <v>21280</v>
      </c>
      <c r="H458" s="49">
        <f>SUBTOTAL(9,H449:H457)</f>
        <v>14480</v>
      </c>
      <c r="I458" s="49">
        <f>SUBTOTAL(9,I449:I457)</f>
        <v>79800</v>
      </c>
      <c r="J458" s="49">
        <f>SUBTOTAL(9,J449:J457)</f>
        <v>98</v>
      </c>
      <c r="K458" s="49">
        <f>SUBTOTAL(9,K449:K457)</f>
        <v>6490</v>
      </c>
      <c r="L458" s="49">
        <f>SUBTOTAL(9,L449:L457)</f>
        <v>9550</v>
      </c>
      <c r="M458" s="49">
        <f>SUBTOTAL(9,M449:M457)</f>
        <v>88</v>
      </c>
      <c r="N458" s="13">
        <f>SUBTOTAL(9,N449:N457)</f>
        <v>401.33333333333343</v>
      </c>
      <c r="O458" s="108"/>
    </row>
    <row r="459" spans="1:15" outlineLevel="2">
      <c r="A459" s="109">
        <v>390</v>
      </c>
      <c r="B459" s="33" t="s">
        <v>23</v>
      </c>
      <c r="C459" s="33">
        <v>2020</v>
      </c>
      <c r="D459" s="110">
        <v>43871</v>
      </c>
      <c r="E459" s="109">
        <v>1.9</v>
      </c>
      <c r="F459" s="33">
        <v>15</v>
      </c>
      <c r="G459" s="109">
        <v>1850</v>
      </c>
      <c r="H459" s="109">
        <v>980</v>
      </c>
      <c r="I459" s="109">
        <v>8000</v>
      </c>
      <c r="J459" s="109">
        <v>2</v>
      </c>
      <c r="K459" s="109">
        <v>880</v>
      </c>
      <c r="L459" s="109">
        <v>1040</v>
      </c>
      <c r="M459" s="109">
        <v>9</v>
      </c>
      <c r="N459" s="22">
        <f t="shared" si="18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>SUBTOTAL(9,E459:E459)</f>
        <v>1.9</v>
      </c>
      <c r="F460" s="11">
        <f>SUBTOTAL(9,F459:F459)</f>
        <v>15</v>
      </c>
      <c r="G460" s="49">
        <f>SUBTOTAL(9,G459:G459)</f>
        <v>1850</v>
      </c>
      <c r="H460" s="49">
        <f>SUBTOTAL(9,H459:H459)</f>
        <v>980</v>
      </c>
      <c r="I460" s="49">
        <f>SUBTOTAL(9,I459:I459)</f>
        <v>8000</v>
      </c>
      <c r="J460" s="49">
        <f>SUBTOTAL(9,J459:J459)</f>
        <v>2</v>
      </c>
      <c r="K460" s="49">
        <f>SUBTOTAL(9,K459:K459)</f>
        <v>880</v>
      </c>
      <c r="L460" s="49">
        <f>SUBTOTAL(9,L459:L459)</f>
        <v>1040</v>
      </c>
      <c r="M460" s="49">
        <f>SUBTOTAL(9,M459:M459)</f>
        <v>9</v>
      </c>
      <c r="N460" s="13">
        <f>SUBTOTAL(9,N459:N459)</f>
        <v>31.666666666666668</v>
      </c>
      <c r="O460" s="108"/>
    </row>
    <row r="461" spans="1:15" outlineLevel="2">
      <c r="A461" s="109">
        <v>391</v>
      </c>
      <c r="B461" s="33" t="s">
        <v>26</v>
      </c>
      <c r="C461" s="33">
        <v>2020</v>
      </c>
      <c r="D461" s="110">
        <v>43892</v>
      </c>
      <c r="E461" s="109">
        <v>2.34</v>
      </c>
      <c r="F461" s="33">
        <v>15</v>
      </c>
      <c r="G461" s="109">
        <v>2800</v>
      </c>
      <c r="H461" s="109">
        <v>2000</v>
      </c>
      <c r="I461" s="109">
        <v>7200</v>
      </c>
      <c r="J461" s="109">
        <v>18</v>
      </c>
      <c r="K461" s="109">
        <v>420</v>
      </c>
      <c r="L461" s="109">
        <v>800</v>
      </c>
      <c r="M461" s="109">
        <v>16</v>
      </c>
      <c r="N461" s="22">
        <f t="shared" si="18"/>
        <v>39</v>
      </c>
    </row>
    <row r="462" spans="1:15" outlineLevel="2">
      <c r="A462" s="109">
        <v>392</v>
      </c>
      <c r="B462" s="33" t="s">
        <v>26</v>
      </c>
      <c r="C462" s="33">
        <v>2020</v>
      </c>
      <c r="D462" s="110">
        <v>43914</v>
      </c>
      <c r="E462" s="109">
        <v>2.15</v>
      </c>
      <c r="F462" s="33">
        <v>15</v>
      </c>
      <c r="G462" s="109">
        <v>980</v>
      </c>
      <c r="H462" s="109">
        <v>900</v>
      </c>
      <c r="I462" s="109">
        <v>5600</v>
      </c>
      <c r="J462" s="109">
        <v>4</v>
      </c>
      <c r="K462" s="109">
        <v>500</v>
      </c>
      <c r="L462" s="109">
        <v>1000</v>
      </c>
      <c r="M462" s="109">
        <v>7</v>
      </c>
      <c r="N462" s="22">
        <f t="shared" si="18"/>
        <v>35.833333333333336</v>
      </c>
    </row>
    <row r="463" spans="1:15" outlineLevel="2">
      <c r="A463" s="109">
        <v>393</v>
      </c>
      <c r="B463" s="33" t="s">
        <v>26</v>
      </c>
      <c r="C463" s="33">
        <v>2020</v>
      </c>
      <c r="D463" s="110">
        <v>43920</v>
      </c>
      <c r="E463" s="109">
        <v>3.86</v>
      </c>
      <c r="F463" s="33">
        <v>15</v>
      </c>
      <c r="G463" s="109">
        <v>3200</v>
      </c>
      <c r="H463" s="109">
        <v>2700</v>
      </c>
      <c r="I463" s="109">
        <v>11000</v>
      </c>
      <c r="J463" s="109">
        <v>18</v>
      </c>
      <c r="K463" s="109">
        <v>840</v>
      </c>
      <c r="L463" s="109">
        <v>1040</v>
      </c>
      <c r="M463" s="109">
        <v>11</v>
      </c>
      <c r="N463" s="22">
        <f t="shared" si="18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>SUBTOTAL(9,E461:E463)</f>
        <v>8.35</v>
      </c>
      <c r="F464" s="11">
        <f>SUBTOTAL(9,F461:F463)</f>
        <v>45</v>
      </c>
      <c r="G464" s="49">
        <f>SUBTOTAL(9,G461:G463)</f>
        <v>6980</v>
      </c>
      <c r="H464" s="49">
        <f>SUBTOTAL(9,H461:H463)</f>
        <v>5600</v>
      </c>
      <c r="I464" s="49">
        <f>SUBTOTAL(9,I461:I463)</f>
        <v>23800</v>
      </c>
      <c r="J464" s="49">
        <f>SUBTOTAL(9,J461:J463)</f>
        <v>40</v>
      </c>
      <c r="K464" s="49">
        <f>SUBTOTAL(9,K461:K463)</f>
        <v>1760</v>
      </c>
      <c r="L464" s="49">
        <f>SUBTOTAL(9,L461:L463)</f>
        <v>2840</v>
      </c>
      <c r="M464" s="49">
        <f>SUBTOTAL(9,M461:M463)</f>
        <v>34</v>
      </c>
      <c r="N464" s="13">
        <f>SUBTOTAL(9,N461:N463)</f>
        <v>139.16666666666669</v>
      </c>
      <c r="O464" s="108"/>
    </row>
    <row r="465" spans="1:15" outlineLevel="2">
      <c r="A465" s="109">
        <v>394</v>
      </c>
      <c r="B465" s="33" t="s">
        <v>27</v>
      </c>
      <c r="C465" s="33">
        <v>2020</v>
      </c>
      <c r="D465" s="110">
        <v>43932</v>
      </c>
      <c r="E465" s="109">
        <v>3.98</v>
      </c>
      <c r="F465" s="109">
        <v>15</v>
      </c>
      <c r="G465" s="109">
        <v>2800</v>
      </c>
      <c r="H465" s="109">
        <v>2100</v>
      </c>
      <c r="I465" s="109">
        <v>5900</v>
      </c>
      <c r="J465" s="109">
        <v>13</v>
      </c>
      <c r="K465" s="109">
        <v>1050</v>
      </c>
      <c r="L465" s="109">
        <v>1640</v>
      </c>
      <c r="M465" s="109">
        <v>6</v>
      </c>
      <c r="N465" s="22">
        <f t="shared" si="18"/>
        <v>66.333333333333329</v>
      </c>
    </row>
    <row r="466" spans="1:15" outlineLevel="2">
      <c r="A466" s="109">
        <v>395</v>
      </c>
      <c r="B466" s="33" t="s">
        <v>27</v>
      </c>
      <c r="C466" s="33">
        <v>2020</v>
      </c>
      <c r="D466" s="110">
        <v>43935</v>
      </c>
      <c r="E466" s="109">
        <v>4.62</v>
      </c>
      <c r="F466" s="109">
        <v>15</v>
      </c>
      <c r="G466" s="109">
        <v>2640</v>
      </c>
      <c r="H466" s="109">
        <v>1880</v>
      </c>
      <c r="I466" s="109">
        <v>6800</v>
      </c>
      <c r="J466" s="109">
        <v>20</v>
      </c>
      <c r="K466" s="109">
        <v>860</v>
      </c>
      <c r="L466" s="109">
        <v>1200</v>
      </c>
      <c r="M466" s="109">
        <v>14</v>
      </c>
      <c r="N466" s="22">
        <f t="shared" si="18"/>
        <v>77</v>
      </c>
    </row>
    <row r="467" spans="1:15" outlineLevel="2">
      <c r="A467" s="109">
        <v>396</v>
      </c>
      <c r="B467" s="33" t="s">
        <v>27</v>
      </c>
      <c r="C467" s="33">
        <v>2020</v>
      </c>
      <c r="D467" s="110">
        <v>43935</v>
      </c>
      <c r="E467" s="109">
        <v>3.36</v>
      </c>
      <c r="F467" s="109">
        <v>15</v>
      </c>
      <c r="G467" s="109">
        <v>1200</v>
      </c>
      <c r="H467" s="109">
        <v>840</v>
      </c>
      <c r="I467" s="109">
        <v>2000</v>
      </c>
      <c r="J467" s="109">
        <v>0</v>
      </c>
      <c r="K467" s="109">
        <v>460</v>
      </c>
      <c r="L467" s="109">
        <v>800</v>
      </c>
      <c r="M467" s="109">
        <v>8</v>
      </c>
      <c r="N467" s="22">
        <f t="shared" si="18"/>
        <v>56</v>
      </c>
    </row>
    <row r="468" spans="1:15" outlineLevel="2">
      <c r="A468" s="109">
        <v>397</v>
      </c>
      <c r="B468" s="33" t="s">
        <v>27</v>
      </c>
      <c r="C468" s="33">
        <v>2020</v>
      </c>
      <c r="D468" s="110">
        <v>43935</v>
      </c>
      <c r="E468" s="109">
        <v>2.91</v>
      </c>
      <c r="F468" s="109">
        <v>15</v>
      </c>
      <c r="G468" s="109">
        <v>510</v>
      </c>
      <c r="H468" s="109">
        <v>490</v>
      </c>
      <c r="I468" s="109">
        <v>1800</v>
      </c>
      <c r="J468" s="109">
        <v>4</v>
      </c>
      <c r="K468" s="109">
        <v>140</v>
      </c>
      <c r="L468" s="109">
        <v>380</v>
      </c>
      <c r="M468" s="109">
        <v>4</v>
      </c>
      <c r="N468" s="22">
        <f t="shared" si="18"/>
        <v>48.5</v>
      </c>
    </row>
    <row r="469" spans="1:15" outlineLevel="2">
      <c r="A469" s="109">
        <v>398</v>
      </c>
      <c r="B469" s="33" t="s">
        <v>27</v>
      </c>
      <c r="C469" s="33">
        <v>2020</v>
      </c>
      <c r="D469" s="110">
        <v>43936</v>
      </c>
      <c r="E469" s="109">
        <v>3.5</v>
      </c>
      <c r="F469" s="109">
        <v>15</v>
      </c>
      <c r="G469" s="109">
        <v>660</v>
      </c>
      <c r="H469" s="109">
        <v>360</v>
      </c>
      <c r="I469" s="109">
        <v>1700</v>
      </c>
      <c r="J469" s="109">
        <v>7</v>
      </c>
      <c r="K469" s="109">
        <v>100</v>
      </c>
      <c r="L469" s="109">
        <v>340</v>
      </c>
      <c r="M469" s="109">
        <v>4</v>
      </c>
      <c r="N469" s="22">
        <f t="shared" si="18"/>
        <v>58.333333333333336</v>
      </c>
    </row>
    <row r="470" spans="1:15" outlineLevel="2">
      <c r="A470" s="109">
        <v>399</v>
      </c>
      <c r="B470" s="33" t="s">
        <v>27</v>
      </c>
      <c r="C470" s="33">
        <v>2020</v>
      </c>
      <c r="D470" s="110">
        <v>43936</v>
      </c>
      <c r="E470" s="109">
        <v>3.13</v>
      </c>
      <c r="F470" s="109">
        <v>15</v>
      </c>
      <c r="G470" s="109">
        <v>480</v>
      </c>
      <c r="H470" s="109">
        <v>290</v>
      </c>
      <c r="I470" s="109">
        <v>1100</v>
      </c>
      <c r="J470" s="109">
        <v>9</v>
      </c>
      <c r="K470" s="109">
        <v>80</v>
      </c>
      <c r="L470" s="109">
        <v>290</v>
      </c>
      <c r="M470" s="109">
        <v>2</v>
      </c>
      <c r="N470" s="22">
        <f t="shared" si="18"/>
        <v>52.166666666666664</v>
      </c>
    </row>
    <row r="471" spans="1:15" outlineLevel="2">
      <c r="A471" s="109">
        <v>400</v>
      </c>
      <c r="B471" s="33" t="s">
        <v>27</v>
      </c>
      <c r="C471" s="33">
        <v>2020</v>
      </c>
      <c r="D471" s="110">
        <v>43944</v>
      </c>
      <c r="E471" s="109">
        <v>3.06</v>
      </c>
      <c r="F471" s="109">
        <v>15</v>
      </c>
      <c r="G471" s="109">
        <v>2900</v>
      </c>
      <c r="H471" s="109">
        <v>2200</v>
      </c>
      <c r="I471" s="109">
        <v>5500</v>
      </c>
      <c r="J471" s="109">
        <v>11</v>
      </c>
      <c r="K471" s="109">
        <v>400</v>
      </c>
      <c r="L471" s="109">
        <v>1600</v>
      </c>
      <c r="M471" s="109">
        <v>14</v>
      </c>
      <c r="N471" s="22">
        <f t="shared" si="18"/>
        <v>51</v>
      </c>
    </row>
    <row r="472" spans="1:15" outlineLevel="2">
      <c r="A472" s="109">
        <v>401</v>
      </c>
      <c r="B472" s="33" t="s">
        <v>27</v>
      </c>
      <c r="C472" s="33">
        <v>2020</v>
      </c>
      <c r="D472" s="110">
        <v>43946</v>
      </c>
      <c r="E472" s="109">
        <v>3.17</v>
      </c>
      <c r="F472" s="109">
        <v>15</v>
      </c>
      <c r="G472" s="109">
        <v>2300</v>
      </c>
      <c r="H472" s="109">
        <v>1200</v>
      </c>
      <c r="I472" s="109">
        <v>4200</v>
      </c>
      <c r="J472" s="109">
        <v>22</v>
      </c>
      <c r="K472" s="109">
        <v>480</v>
      </c>
      <c r="L472" s="109">
        <v>980</v>
      </c>
      <c r="M472" s="109">
        <v>19</v>
      </c>
      <c r="N472" s="22">
        <f t="shared" si="18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>SUBTOTAL(9,E465:E472)</f>
        <v>27.729999999999997</v>
      </c>
      <c r="F473" s="49">
        <f>SUBTOTAL(9,F465:F472)</f>
        <v>120</v>
      </c>
      <c r="G473" s="49">
        <f>SUBTOTAL(9,G465:G472)</f>
        <v>13490</v>
      </c>
      <c r="H473" s="49">
        <f>SUBTOTAL(9,H465:H472)</f>
        <v>9360</v>
      </c>
      <c r="I473" s="49">
        <f>SUBTOTAL(9,I465:I472)</f>
        <v>29000</v>
      </c>
      <c r="J473" s="49">
        <f>SUBTOTAL(9,J465:J472)</f>
        <v>86</v>
      </c>
      <c r="K473" s="49">
        <f>SUBTOTAL(9,K465:K472)</f>
        <v>3570</v>
      </c>
      <c r="L473" s="49">
        <f>SUBTOTAL(9,L465:L472)</f>
        <v>7230</v>
      </c>
      <c r="M473" s="49">
        <f>SUBTOTAL(9,M465:M472)</f>
        <v>71</v>
      </c>
      <c r="N473" s="13">
        <f>SUBTOTAL(9,N465:N472)</f>
        <v>462.16666666666663</v>
      </c>
      <c r="O473" s="108"/>
    </row>
    <row r="474" spans="1:15" outlineLevel="2">
      <c r="A474" s="109">
        <v>402</v>
      </c>
      <c r="B474" s="33" t="s">
        <v>12</v>
      </c>
      <c r="C474" s="33">
        <v>2020</v>
      </c>
      <c r="D474" s="110">
        <v>43953</v>
      </c>
      <c r="E474" s="109">
        <v>4.22</v>
      </c>
      <c r="F474" s="109">
        <v>15</v>
      </c>
      <c r="G474" s="109">
        <v>1980</v>
      </c>
      <c r="H474" s="109">
        <v>1480</v>
      </c>
      <c r="I474" s="109">
        <v>4900</v>
      </c>
      <c r="J474" s="109">
        <v>12</v>
      </c>
      <c r="K474" s="109">
        <v>600</v>
      </c>
      <c r="L474" s="109">
        <v>680</v>
      </c>
      <c r="M474" s="109">
        <v>16</v>
      </c>
      <c r="N474" s="22">
        <f t="shared" si="18"/>
        <v>70.333333333333329</v>
      </c>
    </row>
    <row r="475" spans="1:15" outlineLevel="2">
      <c r="A475" s="109">
        <v>403</v>
      </c>
      <c r="B475" s="33" t="s">
        <v>12</v>
      </c>
      <c r="C475" s="33">
        <v>2020</v>
      </c>
      <c r="D475" s="110">
        <v>43953</v>
      </c>
      <c r="E475" s="109">
        <v>3.68</v>
      </c>
      <c r="F475" s="109">
        <v>15</v>
      </c>
      <c r="G475" s="109">
        <v>1040</v>
      </c>
      <c r="H475" s="109">
        <v>880</v>
      </c>
      <c r="I475" s="109">
        <v>5200</v>
      </c>
      <c r="J475" s="109">
        <v>20</v>
      </c>
      <c r="K475" s="109">
        <v>550</v>
      </c>
      <c r="L475" s="109">
        <v>1040</v>
      </c>
      <c r="M475" s="109">
        <v>22</v>
      </c>
      <c r="N475" s="22">
        <f t="shared" si="18"/>
        <v>61.333333333333336</v>
      </c>
    </row>
    <row r="476" spans="1:15" outlineLevel="2">
      <c r="A476" s="109">
        <v>404</v>
      </c>
      <c r="B476" s="33" t="s">
        <v>12</v>
      </c>
      <c r="C476" s="33">
        <v>2020</v>
      </c>
      <c r="D476" s="110">
        <v>43953</v>
      </c>
      <c r="E476" s="109">
        <v>4</v>
      </c>
      <c r="F476" s="109">
        <v>15</v>
      </c>
      <c r="G476" s="109">
        <v>900</v>
      </c>
      <c r="H476" s="109">
        <v>600</v>
      </c>
      <c r="I476" s="109">
        <v>3400</v>
      </c>
      <c r="J476" s="109">
        <v>4</v>
      </c>
      <c r="K476" s="109">
        <v>380</v>
      </c>
      <c r="L476" s="109">
        <v>450</v>
      </c>
      <c r="M476" s="109">
        <v>12</v>
      </c>
      <c r="N476" s="22">
        <f t="shared" si="18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>SUBTOTAL(9,E474:E476)</f>
        <v>11.9</v>
      </c>
      <c r="F477" s="49">
        <f>SUBTOTAL(9,F474:F476)</f>
        <v>45</v>
      </c>
      <c r="G477" s="49">
        <f>SUBTOTAL(9,G474:G476)</f>
        <v>3920</v>
      </c>
      <c r="H477" s="49">
        <f>SUBTOTAL(9,H474:H476)</f>
        <v>2960</v>
      </c>
      <c r="I477" s="49">
        <f>SUBTOTAL(9,I474:I476)</f>
        <v>13500</v>
      </c>
      <c r="J477" s="49">
        <f>SUBTOTAL(9,J474:J476)</f>
        <v>36</v>
      </c>
      <c r="K477" s="49">
        <f>SUBTOTAL(9,K474:K476)</f>
        <v>1530</v>
      </c>
      <c r="L477" s="49">
        <f>SUBTOTAL(9,L474:L476)</f>
        <v>2170</v>
      </c>
      <c r="M477" s="49">
        <f>SUBTOTAL(9,M474:M476)</f>
        <v>50</v>
      </c>
      <c r="N477" s="13">
        <f>SUBTOTAL(9,N474:N476)</f>
        <v>198.33333333333331</v>
      </c>
      <c r="O477" s="108"/>
    </row>
    <row r="478" spans="1:15" outlineLevel="2">
      <c r="A478" s="109">
        <v>405</v>
      </c>
      <c r="B478" s="33" t="s">
        <v>13</v>
      </c>
      <c r="C478" s="33">
        <v>2020</v>
      </c>
      <c r="D478" s="110">
        <v>43988</v>
      </c>
      <c r="E478" s="109">
        <v>3.98</v>
      </c>
      <c r="F478" s="109">
        <v>15</v>
      </c>
      <c r="G478" s="109">
        <v>3400</v>
      </c>
      <c r="H478" s="109">
        <v>2400</v>
      </c>
      <c r="I478" s="109">
        <v>4000</v>
      </c>
      <c r="J478" s="109">
        <v>8</v>
      </c>
      <c r="K478" s="109">
        <v>280</v>
      </c>
      <c r="L478" s="109">
        <v>1100</v>
      </c>
      <c r="M478" s="109">
        <v>24</v>
      </c>
      <c r="N478" s="22">
        <f t="shared" si="18"/>
        <v>66.333333333333329</v>
      </c>
    </row>
    <row r="479" spans="1:15" outlineLevel="2">
      <c r="A479" s="109">
        <v>406</v>
      </c>
      <c r="B479" s="33" t="s">
        <v>13</v>
      </c>
      <c r="C479" s="33">
        <v>2020</v>
      </c>
      <c r="D479" s="110">
        <v>43988</v>
      </c>
      <c r="E479" s="109">
        <v>2.5499999999999998</v>
      </c>
      <c r="F479" s="109">
        <v>15</v>
      </c>
      <c r="G479" s="109">
        <v>1800</v>
      </c>
      <c r="H479" s="109">
        <v>850</v>
      </c>
      <c r="I479" s="109">
        <v>4200</v>
      </c>
      <c r="J479" s="109">
        <v>22</v>
      </c>
      <c r="K479" s="109">
        <v>440</v>
      </c>
      <c r="L479" s="109">
        <v>760</v>
      </c>
      <c r="M479" s="109">
        <v>12</v>
      </c>
      <c r="N479" s="22">
        <f t="shared" si="18"/>
        <v>42.5</v>
      </c>
    </row>
    <row r="480" spans="1:15" outlineLevel="2">
      <c r="A480" s="109">
        <v>407</v>
      </c>
      <c r="B480" s="33" t="s">
        <v>13</v>
      </c>
      <c r="C480" s="33">
        <v>2020</v>
      </c>
      <c r="D480" s="110">
        <v>44001</v>
      </c>
      <c r="E480" s="109">
        <v>0.78</v>
      </c>
      <c r="F480" s="109">
        <v>15</v>
      </c>
      <c r="G480" s="109">
        <v>3000</v>
      </c>
      <c r="H480" s="109">
        <v>2700</v>
      </c>
      <c r="I480" s="109">
        <v>5800</v>
      </c>
      <c r="J480" s="109">
        <v>12</v>
      </c>
      <c r="K480" s="109">
        <v>300</v>
      </c>
      <c r="L480" s="109">
        <v>900</v>
      </c>
      <c r="M480" s="109">
        <v>10</v>
      </c>
      <c r="N480" s="22">
        <f t="shared" si="18"/>
        <v>13</v>
      </c>
    </row>
    <row r="481" spans="1:15" outlineLevel="2">
      <c r="A481" s="109">
        <v>408</v>
      </c>
      <c r="B481" s="33" t="s">
        <v>13</v>
      </c>
      <c r="C481" s="33">
        <v>2020</v>
      </c>
      <c r="D481" s="110">
        <v>44004</v>
      </c>
      <c r="E481" s="109">
        <v>3.04</v>
      </c>
      <c r="F481" s="109">
        <v>15</v>
      </c>
      <c r="G481" s="109">
        <v>2800</v>
      </c>
      <c r="H481" s="109">
        <v>1400</v>
      </c>
      <c r="I481" s="109">
        <v>6000</v>
      </c>
      <c r="J481" s="109">
        <v>18</v>
      </c>
      <c r="K481" s="109">
        <v>560</v>
      </c>
      <c r="L481" s="109">
        <v>1010</v>
      </c>
      <c r="M481" s="109">
        <v>10</v>
      </c>
      <c r="N481" s="22">
        <f t="shared" si="18"/>
        <v>50.666666666666664</v>
      </c>
    </row>
    <row r="482" spans="1:15" outlineLevel="2">
      <c r="A482" s="109">
        <v>409</v>
      </c>
      <c r="B482" s="33" t="s">
        <v>13</v>
      </c>
      <c r="C482" s="33">
        <v>2020</v>
      </c>
      <c r="D482" s="110">
        <v>44004</v>
      </c>
      <c r="E482" s="109">
        <v>3</v>
      </c>
      <c r="F482" s="109">
        <v>15</v>
      </c>
      <c r="G482" s="109">
        <v>950</v>
      </c>
      <c r="H482" s="109">
        <v>750</v>
      </c>
      <c r="I482" s="109">
        <v>3400</v>
      </c>
      <c r="J482" s="109">
        <v>24</v>
      </c>
      <c r="K482" s="109">
        <v>240</v>
      </c>
      <c r="L482" s="109">
        <v>770</v>
      </c>
      <c r="M482" s="109">
        <v>1</v>
      </c>
      <c r="N482" s="22">
        <f t="shared" ref="N482:N489" si="19">SUM((E482*500)/30)</f>
        <v>50</v>
      </c>
    </row>
    <row r="483" spans="1:15" outlineLevel="2">
      <c r="A483" s="109">
        <v>410</v>
      </c>
      <c r="B483" s="33" t="s">
        <v>13</v>
      </c>
      <c r="C483" s="33">
        <v>2020</v>
      </c>
      <c r="D483" s="110">
        <v>44006</v>
      </c>
      <c r="E483" s="109">
        <v>3.79</v>
      </c>
      <c r="F483" s="109">
        <v>15</v>
      </c>
      <c r="G483" s="109">
        <v>3800</v>
      </c>
      <c r="H483" s="109">
        <v>2100</v>
      </c>
      <c r="I483" s="109">
        <v>4300</v>
      </c>
      <c r="J483" s="109">
        <v>13</v>
      </c>
      <c r="K483" s="109">
        <v>450</v>
      </c>
      <c r="L483" s="109">
        <v>960</v>
      </c>
      <c r="M483" s="109">
        <v>14</v>
      </c>
      <c r="N483" s="22">
        <f t="shared" si="19"/>
        <v>63.166666666666664</v>
      </c>
    </row>
    <row r="484" spans="1:15" outlineLevel="2">
      <c r="A484" s="109">
        <v>411</v>
      </c>
      <c r="B484" s="33" t="s">
        <v>13</v>
      </c>
      <c r="C484" s="33">
        <v>2020</v>
      </c>
      <c r="D484" s="110">
        <v>44006</v>
      </c>
      <c r="E484" s="109">
        <v>3.84</v>
      </c>
      <c r="F484" s="109">
        <v>15</v>
      </c>
      <c r="G484" s="109">
        <v>800</v>
      </c>
      <c r="H484" s="109">
        <v>880</v>
      </c>
      <c r="I484" s="109">
        <v>2100</v>
      </c>
      <c r="J484" s="109">
        <v>4</v>
      </c>
      <c r="K484" s="109">
        <v>140</v>
      </c>
      <c r="L484" s="109">
        <v>540</v>
      </c>
      <c r="M484" s="109">
        <v>0</v>
      </c>
      <c r="N484" s="22">
        <f t="shared" si="19"/>
        <v>64</v>
      </c>
    </row>
    <row r="485" spans="1:15" outlineLevel="2">
      <c r="A485" s="109">
        <v>412</v>
      </c>
      <c r="B485" s="33" t="s">
        <v>13</v>
      </c>
      <c r="C485" s="33">
        <v>2020</v>
      </c>
      <c r="D485" s="110">
        <v>44006</v>
      </c>
      <c r="E485" s="109">
        <v>3.96</v>
      </c>
      <c r="F485" s="109">
        <v>15</v>
      </c>
      <c r="G485" s="109">
        <v>760</v>
      </c>
      <c r="H485" s="109">
        <v>980</v>
      </c>
      <c r="I485" s="109">
        <v>1800</v>
      </c>
      <c r="J485" s="109">
        <v>2</v>
      </c>
      <c r="K485" s="109">
        <v>80</v>
      </c>
      <c r="L485" s="109">
        <v>280</v>
      </c>
      <c r="M485" s="109">
        <v>4</v>
      </c>
      <c r="N485" s="22">
        <f t="shared" si="19"/>
        <v>66</v>
      </c>
    </row>
    <row r="486" spans="1:15" outlineLevel="2">
      <c r="A486" s="109">
        <v>413</v>
      </c>
      <c r="B486" s="33" t="s">
        <v>13</v>
      </c>
      <c r="C486" s="33">
        <v>2020</v>
      </c>
      <c r="D486" s="110">
        <v>44006</v>
      </c>
      <c r="E486" s="109">
        <v>3.29</v>
      </c>
      <c r="F486" s="109">
        <v>15</v>
      </c>
      <c r="G486" s="109">
        <v>540</v>
      </c>
      <c r="H486" s="109">
        <v>320</v>
      </c>
      <c r="I486" s="109">
        <v>1400</v>
      </c>
      <c r="J486" s="109">
        <v>8</v>
      </c>
      <c r="K486" s="109">
        <v>100</v>
      </c>
      <c r="L486" s="109">
        <v>180</v>
      </c>
      <c r="M486" s="109">
        <v>0</v>
      </c>
      <c r="N486" s="22">
        <f t="shared" si="19"/>
        <v>54.833333333333336</v>
      </c>
    </row>
    <row r="487" spans="1:15" outlineLevel="2">
      <c r="A487" s="109">
        <v>414</v>
      </c>
      <c r="B487" s="33" t="s">
        <v>13</v>
      </c>
      <c r="C487" s="33">
        <v>2020</v>
      </c>
      <c r="D487" s="110">
        <v>44006</v>
      </c>
      <c r="E487" s="109">
        <v>3.35</v>
      </c>
      <c r="F487" s="109">
        <v>15</v>
      </c>
      <c r="G487" s="109">
        <v>340</v>
      </c>
      <c r="H487" s="109">
        <v>290</v>
      </c>
      <c r="I487" s="109">
        <v>2100</v>
      </c>
      <c r="J487" s="109">
        <v>2</v>
      </c>
      <c r="K487" s="109">
        <v>74</v>
      </c>
      <c r="L487" s="109">
        <v>310</v>
      </c>
      <c r="M487" s="109">
        <v>2</v>
      </c>
      <c r="N487" s="22">
        <f t="shared" si="19"/>
        <v>55.833333333333336</v>
      </c>
    </row>
    <row r="488" spans="1:15" outlineLevel="2">
      <c r="A488" s="109">
        <v>415</v>
      </c>
      <c r="B488" s="33" t="s">
        <v>13</v>
      </c>
      <c r="C488" s="33">
        <v>2020</v>
      </c>
      <c r="D488" s="110">
        <v>44007</v>
      </c>
      <c r="E488" s="109">
        <v>3.44</v>
      </c>
      <c r="F488" s="109">
        <v>15</v>
      </c>
      <c r="G488" s="109">
        <v>600</v>
      </c>
      <c r="H488" s="109">
        <v>340</v>
      </c>
      <c r="I488" s="109">
        <v>1200</v>
      </c>
      <c r="J488" s="109">
        <v>6</v>
      </c>
      <c r="K488" s="109">
        <v>120</v>
      </c>
      <c r="L488" s="109">
        <v>290</v>
      </c>
      <c r="M488" s="109">
        <v>3</v>
      </c>
      <c r="N488" s="22">
        <f t="shared" si="19"/>
        <v>57.333333333333336</v>
      </c>
    </row>
    <row r="489" spans="1:15" outlineLevel="2">
      <c r="A489" s="109">
        <v>416</v>
      </c>
      <c r="B489" s="33" t="s">
        <v>13</v>
      </c>
      <c r="C489" s="33">
        <v>2020</v>
      </c>
      <c r="D489" s="110">
        <v>44007</v>
      </c>
      <c r="E489" s="109">
        <v>3.78</v>
      </c>
      <c r="F489" s="109">
        <v>15</v>
      </c>
      <c r="G489" s="109">
        <v>480</v>
      </c>
      <c r="H489" s="109">
        <v>340</v>
      </c>
      <c r="I489" s="109">
        <v>1300</v>
      </c>
      <c r="J489" s="109">
        <v>14</v>
      </c>
      <c r="K489" s="109">
        <v>200</v>
      </c>
      <c r="L489" s="109">
        <v>340</v>
      </c>
      <c r="M489" s="109">
        <v>6</v>
      </c>
      <c r="N489" s="22">
        <f t="shared" si="19"/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>SUBTOTAL(9,E478:E489)</f>
        <v>38.800000000000004</v>
      </c>
      <c r="F490" s="49">
        <f>SUBTOTAL(9,F478:F489)</f>
        <v>180</v>
      </c>
      <c r="G490" s="49">
        <f>SUBTOTAL(9,G478:G489)</f>
        <v>19270</v>
      </c>
      <c r="H490" s="49">
        <f>SUBTOTAL(9,H478:H489)</f>
        <v>13350</v>
      </c>
      <c r="I490" s="49">
        <f>SUBTOTAL(9,I478:I489)</f>
        <v>37600</v>
      </c>
      <c r="J490" s="49">
        <f>SUBTOTAL(9,J478:J489)</f>
        <v>133</v>
      </c>
      <c r="K490" s="49">
        <f>SUBTOTAL(9,K478:K489)</f>
        <v>2984</v>
      </c>
      <c r="L490" s="49">
        <f>SUBTOTAL(9,L478:L489)</f>
        <v>7440</v>
      </c>
      <c r="M490" s="49">
        <f>SUBTOTAL(9,M478:M489)</f>
        <v>86</v>
      </c>
      <c r="N490" s="13">
        <f>SUBTOTAL(9,N478:N489)</f>
        <v>646.66666666666674</v>
      </c>
      <c r="O490" s="108"/>
    </row>
    <row r="491" spans="1:15" s="32" customFormat="1">
      <c r="A491" s="111"/>
      <c r="B491" s="53" t="s">
        <v>46</v>
      </c>
      <c r="C491" s="53"/>
      <c r="D491" s="112"/>
      <c r="E491" s="111">
        <f>SUBTOTAL(9,E3:E489)</f>
        <v>1342.9699999999993</v>
      </c>
      <c r="F491" s="111">
        <f>SUBTOTAL(9,F3:F489)</f>
        <v>6427</v>
      </c>
      <c r="G491" s="111">
        <f>SUBTOTAL(9,G3:G489)</f>
        <v>786845</v>
      </c>
      <c r="H491" s="111">
        <f>SUBTOTAL(9,H3:H489)</f>
        <v>827257</v>
      </c>
      <c r="I491" s="111">
        <f>SUBTOTAL(9,I3:I489)</f>
        <v>10960720</v>
      </c>
      <c r="J491" s="111">
        <f>SUBTOTAL(9,J3:J489)</f>
        <v>9581</v>
      </c>
      <c r="K491" s="111">
        <f>SUBTOTAL(9,K3:K489)</f>
        <v>483492</v>
      </c>
      <c r="L491" s="111">
        <f>SUBTOTAL(9,L3:L489)</f>
        <v>682444</v>
      </c>
      <c r="M491" s="111">
        <f>SUBTOTAL(9,M3:M489)</f>
        <v>4792.6000000000004</v>
      </c>
      <c r="N491" s="71">
        <f>SUBTOTAL(9,N3:N489)</f>
        <v>18751.166666666653</v>
      </c>
      <c r="O491" s="107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6"/>
  <sheetViews>
    <sheetView zoomScaleNormal="100" workbookViewId="0">
      <pane ySplit="2" topLeftCell="A91" activePane="bottomLeft" state="frozen"/>
      <selection pane="bottomLeft" activeCell="D108" sqref="D108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>SUBTOTAL(9,E3:E4)</f>
        <v>3.37</v>
      </c>
      <c r="F5" s="11">
        <f>SUBTOTAL(9,F3:F4)</f>
        <v>30</v>
      </c>
      <c r="G5" s="11">
        <f>SUBTOTAL(9,G3:G4)</f>
        <v>11490</v>
      </c>
      <c r="H5" s="11">
        <f>SUBTOTAL(9,H3:H4)</f>
        <v>17310</v>
      </c>
      <c r="I5" s="11">
        <f>SUBTOTAL(9,I3:I4)</f>
        <v>37300</v>
      </c>
      <c r="J5" s="11">
        <f>SUBTOTAL(9,J3:J4)</f>
        <v>22</v>
      </c>
      <c r="K5" s="11">
        <f>SUBTOTAL(9,K3:K4)</f>
        <v>8730</v>
      </c>
      <c r="L5" s="11">
        <f>SUBTOTAL(9,L3:L4)</f>
        <v>32300</v>
      </c>
      <c r="M5" s="11">
        <f>SUBTOTAL(9,M3:M4)</f>
        <v>7.1999999999999993</v>
      </c>
      <c r="N5" s="13">
        <f>SUBTOTAL(9,N3:N4)</f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0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0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0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>SUBTOTAL(9,E6:E8)</f>
        <v>7.49</v>
      </c>
      <c r="F9" s="11">
        <f>SUBTOTAL(9,F6:F8)</f>
        <v>48</v>
      </c>
      <c r="G9" s="11">
        <f>SUBTOTAL(9,G6:G8)</f>
        <v>24770</v>
      </c>
      <c r="H9" s="11">
        <f>SUBTOTAL(9,H6:H8)</f>
        <v>20190</v>
      </c>
      <c r="I9" s="11">
        <f>SUBTOTAL(9,I6:I8)</f>
        <v>41000</v>
      </c>
      <c r="J9" s="11">
        <f>SUBTOTAL(9,J6:J8)</f>
        <v>58</v>
      </c>
      <c r="K9" s="11">
        <f>SUBTOTAL(9,K6:K8)</f>
        <v>19750</v>
      </c>
      <c r="L9" s="11">
        <f>SUBTOTAL(9,L6:L8)</f>
        <v>38770</v>
      </c>
      <c r="M9" s="11">
        <f>SUBTOTAL(9,M6:M8)</f>
        <v>0</v>
      </c>
      <c r="N9" s="13">
        <f>SUBTOTAL(9,N6:N8)</f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0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>SUBTOTAL(9,E10:E10)</f>
        <v>1.71</v>
      </c>
      <c r="F11" s="11">
        <f>SUBTOTAL(9,F10:F10)</f>
        <v>15</v>
      </c>
      <c r="G11" s="11">
        <f>SUBTOTAL(9,G10:G10)</f>
        <v>8210</v>
      </c>
      <c r="H11" s="11">
        <f>SUBTOTAL(9,H10:H10)</f>
        <v>10340</v>
      </c>
      <c r="I11" s="11">
        <f>SUBTOTAL(9,I10:I10)</f>
        <v>14000</v>
      </c>
      <c r="J11" s="11">
        <f>SUBTOTAL(9,J10:J10)</f>
        <v>23</v>
      </c>
      <c r="K11" s="11">
        <f>SUBTOTAL(9,K10:K10)</f>
        <v>9560</v>
      </c>
      <c r="L11" s="11">
        <f>SUBTOTAL(9,L10:L10)</f>
        <v>13470</v>
      </c>
      <c r="M11" s="11">
        <f>SUBTOTAL(9,M10:M10)</f>
        <v>0</v>
      </c>
      <c r="N11" s="13">
        <f>SUBTOTAL(9,N10:N10)</f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0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0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>SUBTOTAL(9,E12:E13)</f>
        <v>4.1900000000000004</v>
      </c>
      <c r="F14" s="11">
        <f>SUBTOTAL(9,F12:F13)</f>
        <v>30</v>
      </c>
      <c r="G14" s="11">
        <f>SUBTOTAL(9,G12:G13)</f>
        <v>19070</v>
      </c>
      <c r="H14" s="11">
        <f>SUBTOTAL(9,H12:H13)</f>
        <v>19780</v>
      </c>
      <c r="I14" s="11">
        <f>SUBTOTAL(9,I12:I13)</f>
        <v>32000</v>
      </c>
      <c r="J14" s="11">
        <f>SUBTOTAL(9,J12:J13)</f>
        <v>40</v>
      </c>
      <c r="K14" s="11">
        <f>SUBTOTAL(9,K12:K13)</f>
        <v>21470</v>
      </c>
      <c r="L14" s="11">
        <f>SUBTOTAL(9,L12:L13)</f>
        <v>33290</v>
      </c>
      <c r="M14" s="11">
        <f>SUBTOTAL(9,M12:M13)</f>
        <v>0</v>
      </c>
      <c r="N14" s="13">
        <f>SUBTOTAL(9,N12:N13)</f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0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0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>SUBTOTAL(9,E15:E16)</f>
        <v>5.42</v>
      </c>
      <c r="F17" s="11">
        <f>SUBTOTAL(9,F15:F16)</f>
        <v>30</v>
      </c>
      <c r="G17" s="11">
        <f>SUBTOTAL(9,G15:G16)</f>
        <v>17770</v>
      </c>
      <c r="H17" s="11">
        <f>SUBTOTAL(9,H15:H16)</f>
        <v>16610</v>
      </c>
      <c r="I17" s="11">
        <f>SUBTOTAL(9,I15:I16)</f>
        <v>30000</v>
      </c>
      <c r="J17" s="11">
        <f>SUBTOTAL(9,J15:J16)</f>
        <v>50</v>
      </c>
      <c r="K17" s="11">
        <f>SUBTOTAL(9,K15:K16)</f>
        <v>25790</v>
      </c>
      <c r="L17" s="11">
        <f>SUBTOTAL(9,L15:L16)</f>
        <v>33800</v>
      </c>
      <c r="M17" s="11">
        <f>SUBTOTAL(9,M15:M16)</f>
        <v>0</v>
      </c>
      <c r="N17" s="13">
        <f>SUBTOTAL(9,N15:N16)</f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>SUBTOTAL(9,E18:E18)</f>
        <v>2.34</v>
      </c>
      <c r="F19" s="11">
        <f>SUBTOTAL(9,F18:F18)</f>
        <v>15</v>
      </c>
      <c r="G19" s="11">
        <f>SUBTOTAL(9,G18:G18)</f>
        <v>7540</v>
      </c>
      <c r="H19" s="11">
        <f>SUBTOTAL(9,H18:H18)</f>
        <v>8260</v>
      </c>
      <c r="I19" s="11">
        <f>SUBTOTAL(9,I18:I18)</f>
        <v>14000</v>
      </c>
      <c r="J19" s="11">
        <f>SUBTOTAL(9,J18:J18)</f>
        <v>12</v>
      </c>
      <c r="K19" s="11">
        <f>SUBTOTAL(9,K18:K18)</f>
        <v>10320</v>
      </c>
      <c r="L19" s="11">
        <f>SUBTOTAL(9,L18:L18)</f>
        <v>15430</v>
      </c>
      <c r="M19" s="11">
        <f>SUBTOTAL(9,M18:M18)</f>
        <v>0</v>
      </c>
      <c r="N19" s="13">
        <f>SUBTOTAL(9,N18:N18)</f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1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1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1"/>
        <v>28.166666666666668</v>
      </c>
    </row>
    <row r="23" spans="1:14" s="28" customFormat="1" outlineLevel="1">
      <c r="A23" s="49"/>
      <c r="B23" s="49" t="s">
        <v>34</v>
      </c>
      <c r="C23" s="54"/>
      <c r="D23" s="48"/>
      <c r="E23" s="49">
        <f>SUBTOTAL(9,E20:E22)</f>
        <v>5.6899999999999995</v>
      </c>
      <c r="F23" s="49">
        <f>SUBTOTAL(9,F20:F22)</f>
        <v>45</v>
      </c>
      <c r="G23" s="49">
        <f>SUBTOTAL(9,G20:G22)</f>
        <v>26060</v>
      </c>
      <c r="H23" s="49">
        <f>SUBTOTAL(9,H20:H22)</f>
        <v>25360</v>
      </c>
      <c r="I23" s="49">
        <f>SUBTOTAL(9,I20:I22)</f>
        <v>47000</v>
      </c>
      <c r="J23" s="49">
        <f>SUBTOTAL(9,J20:J22)</f>
        <v>68</v>
      </c>
      <c r="K23" s="49">
        <f>SUBTOTAL(9,K20:K22)</f>
        <v>31810</v>
      </c>
      <c r="L23" s="49">
        <f>SUBTOTAL(9,L20:L22)</f>
        <v>38000</v>
      </c>
      <c r="M23" s="49">
        <f>SUBTOTAL(9,M20:M22)</f>
        <v>0</v>
      </c>
      <c r="N23" s="55">
        <f>SUBTOTAL(9,N20:N22)</f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1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1"/>
        <v>20.166666666666668</v>
      </c>
    </row>
    <row r="26" spans="1:14" s="28" customFormat="1" ht="17" customHeight="1" outlineLevel="1">
      <c r="A26" s="49"/>
      <c r="B26" s="49" t="s">
        <v>35</v>
      </c>
      <c r="C26" s="54"/>
      <c r="D26" s="48"/>
      <c r="E26" s="49">
        <f>SUBTOTAL(9,E24:E25)</f>
        <v>4.1400000000000006</v>
      </c>
      <c r="F26" s="49">
        <f>SUBTOTAL(9,F24:F25)</f>
        <v>30</v>
      </c>
      <c r="G26" s="49">
        <f>SUBTOTAL(9,G24:G25)</f>
        <v>16290</v>
      </c>
      <c r="H26" s="49">
        <f>SUBTOTAL(9,H24:H25)</f>
        <v>15810</v>
      </c>
      <c r="I26" s="49">
        <f>SUBTOTAL(9,I24:I25)</f>
        <v>36000</v>
      </c>
      <c r="J26" s="49">
        <f>SUBTOTAL(9,J24:J25)</f>
        <v>50</v>
      </c>
      <c r="K26" s="49">
        <f>SUBTOTAL(9,K24:K25)</f>
        <v>21310</v>
      </c>
      <c r="L26" s="49">
        <f>SUBTOTAL(9,L24:L25)</f>
        <v>29700</v>
      </c>
      <c r="M26" s="49">
        <f>SUBTOTAL(9,M24:M25)</f>
        <v>0</v>
      </c>
      <c r="N26" s="55">
        <f>SUBTOTAL(9,N24:N25)</f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1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>SUBTOTAL(9,E27:E27)</f>
        <v>1.47</v>
      </c>
      <c r="F28" s="49">
        <f>SUBTOTAL(9,F27:F27)</f>
        <v>15</v>
      </c>
      <c r="G28" s="49">
        <f>SUBTOTAL(9,G27:G27)</f>
        <v>8250</v>
      </c>
      <c r="H28" s="49">
        <f>SUBTOTAL(9,H27:H27)</f>
        <v>7860</v>
      </c>
      <c r="I28" s="49">
        <f>SUBTOTAL(9,I27:I27)</f>
        <v>14000</v>
      </c>
      <c r="J28" s="49">
        <f>SUBTOTAL(9,J27:J27)</f>
        <v>24</v>
      </c>
      <c r="K28" s="49">
        <f>SUBTOTAL(9,K27:K27)</f>
        <v>8940</v>
      </c>
      <c r="L28" s="49">
        <f>SUBTOTAL(9,L27:L27)</f>
        <v>12500</v>
      </c>
      <c r="M28" s="49">
        <f>SUBTOTAL(9,M27:M27)</f>
        <v>0</v>
      </c>
      <c r="N28" s="49">
        <f>SUBTOTAL(9,N27:N27)</f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1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>SUBTOTAL(9,E29:E29)</f>
        <v>0.75</v>
      </c>
      <c r="F30" s="49">
        <f>SUBTOTAL(9,F29:F29)</f>
        <v>8</v>
      </c>
      <c r="G30" s="49">
        <f>SUBTOTAL(9,G29:G29)</f>
        <v>8472</v>
      </c>
      <c r="H30" s="49">
        <f>SUBTOTAL(9,H29:H29)</f>
        <v>11528</v>
      </c>
      <c r="I30" s="55">
        <f>SUBTOTAL(9,I29:I29)</f>
        <v>33320</v>
      </c>
      <c r="J30" s="49">
        <f>SUBTOTAL(9,J29:J29)</f>
        <v>0</v>
      </c>
      <c r="K30" s="49">
        <f>SUBTOTAL(9,K29:K29)</f>
        <v>656</v>
      </c>
      <c r="L30" s="49">
        <f>SUBTOTAL(9,L29:L29)</f>
        <v>5392</v>
      </c>
      <c r="M30" s="49">
        <f>SUBTOTAL(9,M29:M29)</f>
        <v>7</v>
      </c>
      <c r="N30" s="49">
        <f>SUBTOTAL(9,N29:N29)</f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1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>SUBTOTAL(9,E31:E31)</f>
        <v>0.99</v>
      </c>
      <c r="F32" s="49">
        <f>SUBTOTAL(9,F31:F31)</f>
        <v>15</v>
      </c>
      <c r="G32" s="49">
        <f>SUBTOTAL(9,G31:G31)</f>
        <v>7530</v>
      </c>
      <c r="H32" s="49">
        <f>SUBTOTAL(9,H31:H31)</f>
        <v>9240</v>
      </c>
      <c r="I32" s="49">
        <f>SUBTOTAL(9,I31:I31)</f>
        <v>22400</v>
      </c>
      <c r="J32" s="49">
        <f>SUBTOTAL(9,J31:J31)</f>
        <v>6</v>
      </c>
      <c r="K32" s="49">
        <f>SUBTOTAL(9,K31:K31)</f>
        <v>940</v>
      </c>
      <c r="L32" s="49">
        <f>SUBTOTAL(9,L31:L31)</f>
        <v>7650</v>
      </c>
      <c r="M32" s="49">
        <f>SUBTOTAL(9,M31:M31)</f>
        <v>0</v>
      </c>
      <c r="N32" s="49">
        <f>SUBTOTAL(9,N31:N31)</f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1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1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>SUBTOTAL(9,E33:E34)</f>
        <v>2.81</v>
      </c>
      <c r="F35" s="49">
        <f>SUBTOTAL(9,F33:F34)</f>
        <v>30</v>
      </c>
      <c r="G35" s="49">
        <f>SUBTOTAL(9,G33:G34)</f>
        <v>4550</v>
      </c>
      <c r="H35" s="49">
        <f>SUBTOTAL(9,H33:H34)</f>
        <v>7340</v>
      </c>
      <c r="I35" s="49">
        <f>SUBTOTAL(9,I33:I34)</f>
        <v>45000</v>
      </c>
      <c r="J35" s="49">
        <f>SUBTOTAL(9,J33:J34)</f>
        <v>7</v>
      </c>
      <c r="K35" s="49">
        <f>SUBTOTAL(9,K33:K34)</f>
        <v>3620</v>
      </c>
      <c r="L35" s="49">
        <f>SUBTOTAL(9,L33:L34)</f>
        <v>33200</v>
      </c>
      <c r="M35" s="11">
        <f>SUBTOTAL(9,M33:M34)</f>
        <v>0</v>
      </c>
      <c r="N35" s="56">
        <f>SUBTOTAL(9,N33:N34)</f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1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>SUBTOTAL(9,E36:E36)</f>
        <v>2.3199999999999998</v>
      </c>
      <c r="F37" s="49">
        <f>SUBTOTAL(9,F36:F36)</f>
        <v>15</v>
      </c>
      <c r="G37" s="49">
        <f>SUBTOTAL(9,G36:G36)</f>
        <v>2670</v>
      </c>
      <c r="H37" s="49">
        <f>SUBTOTAL(9,H36:H36)</f>
        <v>3750</v>
      </c>
      <c r="I37" s="49">
        <f>SUBTOTAL(9,I36:I36)</f>
        <v>26000</v>
      </c>
      <c r="J37" s="49">
        <f>SUBTOTAL(9,J36:J36)</f>
        <v>4</v>
      </c>
      <c r="K37" s="49">
        <f>SUBTOTAL(9,K36:K36)</f>
        <v>1890</v>
      </c>
      <c r="L37" s="49">
        <f>SUBTOTAL(9,L36:L36)</f>
        <v>20100</v>
      </c>
      <c r="M37" s="11">
        <f>SUBTOTAL(9,M36:M36)</f>
        <v>0</v>
      </c>
      <c r="N37" s="56">
        <f>SUBTOTAL(9,N36:N36)</f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1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1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1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1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>SUBTOTAL(9,E38:E41)</f>
        <v>6.86</v>
      </c>
      <c r="F42" s="49">
        <f>SUBTOTAL(9,F38:F41)</f>
        <v>45</v>
      </c>
      <c r="G42" s="49">
        <f>SUBTOTAL(9,G38:G41)</f>
        <v>12397</v>
      </c>
      <c r="H42" s="49">
        <f>SUBTOTAL(9,H38:H41)</f>
        <v>16759</v>
      </c>
      <c r="I42" s="49">
        <f>SUBTOTAL(9,I38:I41)</f>
        <v>70380</v>
      </c>
      <c r="J42" s="49">
        <f>SUBTOTAL(9,J38:J41)</f>
        <v>6</v>
      </c>
      <c r="K42" s="49">
        <f>SUBTOTAL(9,K38:K41)</f>
        <v>4891</v>
      </c>
      <c r="L42" s="49">
        <f>SUBTOTAL(9,L38:L41)</f>
        <v>43710</v>
      </c>
      <c r="M42" s="11">
        <f>SUBTOTAL(9,M38:M41)</f>
        <v>0</v>
      </c>
      <c r="N42" s="56">
        <f>SUBTOTAL(9,N38:N41)</f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1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>SUBTOTAL(9,E43:E43)</f>
        <v>1.85</v>
      </c>
      <c r="F44" s="49">
        <f>SUBTOTAL(9,F43:F43)</f>
        <v>15</v>
      </c>
      <c r="G44" s="49">
        <f>SUBTOTAL(9,G43:G43)</f>
        <v>9230</v>
      </c>
      <c r="H44" s="49">
        <f>SUBTOTAL(9,H43:H43)</f>
        <v>8950</v>
      </c>
      <c r="I44" s="49">
        <f>SUBTOTAL(9,I43:I43)</f>
        <v>28000</v>
      </c>
      <c r="J44" s="49">
        <f>SUBTOTAL(9,J43:J43)</f>
        <v>2</v>
      </c>
      <c r="K44" s="49">
        <f>SUBTOTAL(9,K43:K43)</f>
        <v>850</v>
      </c>
      <c r="L44" s="49">
        <f>SUBTOTAL(9,L43:L43)</f>
        <v>7340</v>
      </c>
      <c r="M44" s="11">
        <f>SUBTOTAL(9,M43:M43)</f>
        <v>0</v>
      </c>
      <c r="N44" s="56">
        <f>SUBTOTAL(9,N43:N43)</f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1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1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2">
        <f t="shared" si="1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>SUBTOTAL(9,E45:E47)</f>
        <v>5.9499999999999993</v>
      </c>
      <c r="F48" s="11">
        <f>SUBTOTAL(9,F45:F47)</f>
        <v>45</v>
      </c>
      <c r="G48" s="11">
        <f>SUBTOTAL(9,G45:G47)</f>
        <v>3060</v>
      </c>
      <c r="H48" s="11">
        <f>SUBTOTAL(9,H45:H47)</f>
        <v>27690</v>
      </c>
      <c r="I48" s="11">
        <f>SUBTOTAL(9,I45:I47)</f>
        <v>74000</v>
      </c>
      <c r="J48" s="11">
        <f>SUBTOTAL(9,J45:J47)</f>
        <v>11</v>
      </c>
      <c r="K48" s="11">
        <f>SUBTOTAL(9,K45:K47)</f>
        <v>2760</v>
      </c>
      <c r="L48" s="11">
        <f>SUBTOTAL(9,L45:L47)</f>
        <v>24220</v>
      </c>
      <c r="M48" s="11">
        <f>SUBTOTAL(9,M45:M47)</f>
        <v>0</v>
      </c>
      <c r="N48" s="57">
        <f>SUBTOTAL(9,N45:N47)</f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2">
        <f t="shared" si="1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2">
        <f t="shared" si="1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2">
        <f t="shared" si="1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2">
        <f t="shared" si="1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>SUBTOTAL(9,E49:E52)</f>
        <v>6.81</v>
      </c>
      <c r="F53" s="11">
        <f>SUBTOTAL(9,F49:F52)</f>
        <v>60</v>
      </c>
      <c r="G53" s="11">
        <f>SUBTOTAL(9,G49:G52)</f>
        <v>4560</v>
      </c>
      <c r="H53" s="11">
        <f>SUBTOTAL(9,H49:H52)</f>
        <v>31940</v>
      </c>
      <c r="I53" s="11">
        <f>SUBTOTAL(9,I49:I52)</f>
        <v>93000</v>
      </c>
      <c r="J53" s="11">
        <f>SUBTOTAL(9,J49:J52)</f>
        <v>13</v>
      </c>
      <c r="K53" s="11">
        <f>SUBTOTAL(9,K49:K52)</f>
        <v>3540</v>
      </c>
      <c r="L53" s="11">
        <f>SUBTOTAL(9,L49:L52)</f>
        <v>37630</v>
      </c>
      <c r="M53" s="11">
        <f>SUBTOTAL(9,M49:M52)</f>
        <v>0</v>
      </c>
      <c r="N53" s="57">
        <f>SUBTOTAL(9,N49:N52)</f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2">
        <f t="shared" si="1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>SUBTOTAL(9,E54:E54)</f>
        <v>2.46</v>
      </c>
      <c r="F55" s="11">
        <f>SUBTOTAL(9,F54:F54)</f>
        <v>15</v>
      </c>
      <c r="G55" s="11">
        <f>SUBTOTAL(9,G54:G54)</f>
        <v>3150</v>
      </c>
      <c r="H55" s="11">
        <f>SUBTOTAL(9,H54:H54)</f>
        <v>4330</v>
      </c>
      <c r="I55" s="11">
        <f>SUBTOTAL(9,I54:I54)</f>
        <v>18000</v>
      </c>
      <c r="J55" s="11">
        <f>SUBTOTAL(9,J54:J54)</f>
        <v>14</v>
      </c>
      <c r="K55" s="11">
        <f>SUBTOTAL(9,K54:K54)</f>
        <v>1120</v>
      </c>
      <c r="L55" s="11">
        <f>SUBTOTAL(9,L54:L54)</f>
        <v>8800</v>
      </c>
      <c r="M55" s="11">
        <f>SUBTOTAL(9,M54:M54)</f>
        <v>0</v>
      </c>
      <c r="N55" s="57">
        <f>SUBTOTAL(9,N54:N54)</f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2">
        <f t="shared" si="1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2">
        <f t="shared" si="1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>SUBTOTAL(9,E56:E57)</f>
        <v>2.5499999999999998</v>
      </c>
      <c r="F58" s="11">
        <f>SUBTOTAL(9,F56:F57)</f>
        <v>30</v>
      </c>
      <c r="G58" s="11">
        <f>SUBTOTAL(9,G56:G57)</f>
        <v>16070</v>
      </c>
      <c r="H58" s="11">
        <f>SUBTOTAL(9,H56:H57)</f>
        <v>6950</v>
      </c>
      <c r="I58" s="11">
        <f>SUBTOTAL(9,I56:I57)</f>
        <v>23000</v>
      </c>
      <c r="J58" s="11">
        <f>SUBTOTAL(9,J56:J57)</f>
        <v>13</v>
      </c>
      <c r="K58" s="11">
        <f>SUBTOTAL(9,K56:K57)</f>
        <v>2050</v>
      </c>
      <c r="L58" s="11">
        <f>SUBTOTAL(9,L56:L57)</f>
        <v>20580</v>
      </c>
      <c r="M58" s="11">
        <f>SUBTOTAL(9,M56:M57)</f>
        <v>0</v>
      </c>
      <c r="N58" s="57">
        <f>SUBTOTAL(9,N56:N57)</f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2">
        <f t="shared" si="1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>SUBTOTAL(9,E59:E59)</f>
        <v>1.57</v>
      </c>
      <c r="F60" s="11">
        <f>SUBTOTAL(9,F59:F59)</f>
        <v>15</v>
      </c>
      <c r="G60" s="11">
        <f>SUBTOTAL(9,G59:G59)</f>
        <v>8400</v>
      </c>
      <c r="H60" s="11">
        <f>SUBTOTAL(9,H59:H59)</f>
        <v>4400</v>
      </c>
      <c r="I60" s="11">
        <f>SUBTOTAL(9,I59:I59)</f>
        <v>11000</v>
      </c>
      <c r="J60" s="11">
        <f>SUBTOTAL(9,J59:J59)</f>
        <v>9</v>
      </c>
      <c r="K60" s="11">
        <f>SUBTOTAL(9,K59:K59)</f>
        <v>1240</v>
      </c>
      <c r="L60" s="11">
        <f>SUBTOTAL(9,L59:L59)</f>
        <v>10400</v>
      </c>
      <c r="M60" s="11">
        <f>SUBTOTAL(9,M59:M59)</f>
        <v>0</v>
      </c>
      <c r="N60" s="57">
        <f>SUBTOTAL(9,N59:N59)</f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2">
        <f t="shared" si="1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2">
        <f t="shared" si="1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2">
        <f t="shared" si="1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2">
        <f t="shared" si="1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>SUBTOTAL(9,E61:E64)</f>
        <v>9.6399999999999988</v>
      </c>
      <c r="F65" s="11">
        <f>SUBTOTAL(9,F61:F64)</f>
        <v>60</v>
      </c>
      <c r="G65" s="11">
        <f>SUBTOTAL(9,G61:G64)</f>
        <v>18500</v>
      </c>
      <c r="H65" s="11">
        <f>SUBTOTAL(9,H61:H64)</f>
        <v>24250</v>
      </c>
      <c r="I65" s="11">
        <f>SUBTOTAL(9,I61:I64)</f>
        <v>39400</v>
      </c>
      <c r="J65" s="11">
        <f>SUBTOTAL(9,J61:J64)</f>
        <v>42</v>
      </c>
      <c r="K65" s="11">
        <f>SUBTOTAL(9,K61:K64)</f>
        <v>14700</v>
      </c>
      <c r="L65" s="11">
        <f>SUBTOTAL(9,L61:L64)</f>
        <v>25650</v>
      </c>
      <c r="M65" s="11">
        <f>SUBTOTAL(9,M61:M64)</f>
        <v>0</v>
      </c>
      <c r="N65" s="57">
        <f>SUBTOTAL(9,N61:N64)</f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2">
        <f t="shared" si="1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>SUBTOTAL(9,E66:E66)</f>
        <v>1.88</v>
      </c>
      <c r="F67" s="11">
        <f>SUBTOTAL(9,F66:F66)</f>
        <v>15</v>
      </c>
      <c r="G67" s="11">
        <f>SUBTOTAL(9,G66:G66)</f>
        <v>3700</v>
      </c>
      <c r="H67" s="11">
        <f>SUBTOTAL(9,H66:H66)</f>
        <v>5500</v>
      </c>
      <c r="I67" s="11">
        <f>SUBTOTAL(9,I66:I66)</f>
        <v>9000</v>
      </c>
      <c r="J67" s="11">
        <f>SUBTOTAL(9,J66:J66)</f>
        <v>5</v>
      </c>
      <c r="K67" s="11">
        <f>SUBTOTAL(9,K66:K66)</f>
        <v>1800</v>
      </c>
      <c r="L67" s="11">
        <f>SUBTOTAL(9,L66:L66)</f>
        <v>4300</v>
      </c>
      <c r="M67" s="11">
        <f>SUBTOTAL(9,M66:M66)</f>
        <v>0</v>
      </c>
      <c r="N67" s="57">
        <f>SUBTOTAL(9,N66:N66)</f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2">
        <f t="shared" si="1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2">
        <f t="shared" si="1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>SUBTOTAL(9,E68:E69)</f>
        <v>2.1</v>
      </c>
      <c r="F70" s="11">
        <f>SUBTOTAL(9,F68:F69)</f>
        <v>23</v>
      </c>
      <c r="G70" s="11">
        <f>SUBTOTAL(9,G68:G69)</f>
        <v>12857</v>
      </c>
      <c r="H70" s="11">
        <f>SUBTOTAL(9,H68:H69)</f>
        <v>10198</v>
      </c>
      <c r="I70" s="11">
        <f>SUBTOTAL(9,I68:I69)</f>
        <v>25078</v>
      </c>
      <c r="J70" s="11">
        <f>SUBTOTAL(9,J68:J69)</f>
        <v>6</v>
      </c>
      <c r="K70" s="11">
        <f>SUBTOTAL(9,K68:K69)</f>
        <v>3637</v>
      </c>
      <c r="L70" s="11">
        <f>SUBTOTAL(9,L68:L69)</f>
        <v>23800</v>
      </c>
      <c r="M70" s="11">
        <f>SUBTOTAL(9,M68:M69)</f>
        <v>0</v>
      </c>
      <c r="N70" s="57">
        <f>SUBTOTAL(9,N68:N69)</f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2">
        <f t="shared" si="1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1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1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>SUBTOTAL(9,E71:E73)</f>
        <v>7.06</v>
      </c>
      <c r="F74" s="49">
        <f>SUBTOTAL(9,F71:F73)</f>
        <v>45</v>
      </c>
      <c r="G74" s="49">
        <f>SUBTOTAL(9,G71:G73)</f>
        <v>20200</v>
      </c>
      <c r="H74" s="49">
        <f>SUBTOTAL(9,H71:H73)</f>
        <v>17700</v>
      </c>
      <c r="I74" s="49">
        <f>SUBTOTAL(9,I71:I73)</f>
        <v>25500</v>
      </c>
      <c r="J74" s="49">
        <f>SUBTOTAL(9,J71:J73)</f>
        <v>30</v>
      </c>
      <c r="K74" s="49">
        <f>SUBTOTAL(9,K71:K73)</f>
        <v>5450</v>
      </c>
      <c r="L74" s="49">
        <f>SUBTOTAL(9,L71:L73)</f>
        <v>17900</v>
      </c>
      <c r="M74" s="49">
        <f>SUBTOTAL(9,M71:M73)</f>
        <v>0</v>
      </c>
      <c r="N74" s="56">
        <f>SUBTOTAL(9,N71:N73)</f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1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>SUBTOTAL(9,E75:E75)</f>
        <v>2.0099999999999998</v>
      </c>
      <c r="F76" s="49">
        <f>SUBTOTAL(9,F75:F75)</f>
        <v>15</v>
      </c>
      <c r="G76" s="49">
        <f>SUBTOTAL(9,G75:G75)</f>
        <v>8000</v>
      </c>
      <c r="H76" s="49">
        <f>SUBTOTAL(9,H75:H75)</f>
        <v>8400</v>
      </c>
      <c r="I76" s="49">
        <f>SUBTOTAL(9,I75:I75)</f>
        <v>12400</v>
      </c>
      <c r="J76" s="49">
        <f>SUBTOTAL(9,J75:J75)</f>
        <v>18</v>
      </c>
      <c r="K76" s="49">
        <f>SUBTOTAL(9,K75:K75)</f>
        <v>1400</v>
      </c>
      <c r="L76" s="49">
        <f>SUBTOTAL(9,L75:L75)</f>
        <v>2900</v>
      </c>
      <c r="M76" s="49">
        <f>SUBTOTAL(9,M75:M75)</f>
        <v>0</v>
      </c>
      <c r="N76" s="56">
        <f>SUBTOTAL(9,N75:N75)</f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1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1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>SUBTOTAL(9,E77:E78)</f>
        <v>3.01</v>
      </c>
      <c r="F79" s="49">
        <f>SUBTOTAL(9,F77:F78)</f>
        <v>30</v>
      </c>
      <c r="G79" s="49">
        <f>SUBTOTAL(9,G77:G78)</f>
        <v>11000</v>
      </c>
      <c r="H79" s="49">
        <f>SUBTOTAL(9,H77:H78)</f>
        <v>9600</v>
      </c>
      <c r="I79" s="49">
        <f>SUBTOTAL(9,I77:I78)</f>
        <v>18500</v>
      </c>
      <c r="J79" s="49">
        <f>SUBTOTAL(9,J77:J78)</f>
        <v>12</v>
      </c>
      <c r="K79" s="49">
        <f>SUBTOTAL(9,K77:K78)</f>
        <v>2380</v>
      </c>
      <c r="L79" s="49">
        <f>SUBTOTAL(9,L77:L78)</f>
        <v>8900</v>
      </c>
      <c r="M79" s="49">
        <f>SUBTOTAL(9,M77:M78)</f>
        <v>0</v>
      </c>
      <c r="N79" s="56">
        <f>SUBTOTAL(9,N77:N78)</f>
        <v>50.166666666666664</v>
      </c>
    </row>
    <row r="80" spans="1:15" ht="17" customHeight="1" outlineLevel="2">
      <c r="A80" s="109">
        <v>52</v>
      </c>
      <c r="B80" s="109" t="s">
        <v>14</v>
      </c>
      <c r="C80" s="41">
        <v>2019</v>
      </c>
      <c r="D80" s="110">
        <v>43655</v>
      </c>
      <c r="E80" s="109">
        <v>3.33</v>
      </c>
      <c r="F80" s="41">
        <v>15</v>
      </c>
      <c r="G80" s="109">
        <v>3800</v>
      </c>
      <c r="H80" s="109">
        <v>2100</v>
      </c>
      <c r="I80" s="109">
        <v>7400</v>
      </c>
      <c r="J80" s="109">
        <v>12</v>
      </c>
      <c r="K80" s="109">
        <v>980</v>
      </c>
      <c r="L80" s="109">
        <v>3600</v>
      </c>
      <c r="M80" s="41">
        <v>0</v>
      </c>
      <c r="N80" s="45">
        <f t="shared" si="1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>SUBTOTAL(9,E80:E80)</f>
        <v>3.33</v>
      </c>
      <c r="F81" s="49">
        <f>SUBTOTAL(9,F80:F80)</f>
        <v>15</v>
      </c>
      <c r="G81" s="49">
        <f>SUBTOTAL(9,G80:G80)</f>
        <v>3800</v>
      </c>
      <c r="H81" s="49">
        <f>SUBTOTAL(9,H80:H80)</f>
        <v>2100</v>
      </c>
      <c r="I81" s="49">
        <f>SUBTOTAL(9,I80:I80)</f>
        <v>7400</v>
      </c>
      <c r="J81" s="49">
        <f>SUBTOTAL(9,J80:J80)</f>
        <v>12</v>
      </c>
      <c r="K81" s="49">
        <f>SUBTOTAL(9,K80:K80)</f>
        <v>980</v>
      </c>
      <c r="L81" s="49">
        <f>SUBTOTAL(9,L80:L80)</f>
        <v>3600</v>
      </c>
      <c r="M81" s="49">
        <f>SUBTOTAL(9,M80:M80)</f>
        <v>0</v>
      </c>
      <c r="N81" s="56">
        <f>SUBTOTAL(9,N80:N80)</f>
        <v>55.5</v>
      </c>
    </row>
    <row r="82" spans="1:15" outlineLevel="2">
      <c r="A82" s="109">
        <v>53</v>
      </c>
      <c r="B82" s="109" t="s">
        <v>15</v>
      </c>
      <c r="C82" s="41">
        <v>2019</v>
      </c>
      <c r="D82" s="110">
        <v>43679</v>
      </c>
      <c r="E82" s="109">
        <v>2.54</v>
      </c>
      <c r="F82" s="41">
        <v>15</v>
      </c>
      <c r="G82" s="109">
        <v>4800</v>
      </c>
      <c r="H82" s="109">
        <v>2200</v>
      </c>
      <c r="I82" s="109">
        <v>9600</v>
      </c>
      <c r="J82" s="109">
        <v>12</v>
      </c>
      <c r="K82" s="109">
        <v>1000</v>
      </c>
      <c r="L82" s="109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109">
        <v>54</v>
      </c>
      <c r="B83" s="109" t="s">
        <v>15</v>
      </c>
      <c r="C83" s="41">
        <v>2019</v>
      </c>
      <c r="D83" s="110">
        <v>43701</v>
      </c>
      <c r="E83" s="109">
        <v>2.52</v>
      </c>
      <c r="F83" s="41">
        <v>15</v>
      </c>
      <c r="G83" s="109">
        <v>4400</v>
      </c>
      <c r="H83" s="109">
        <v>1480</v>
      </c>
      <c r="I83" s="109">
        <v>8600</v>
      </c>
      <c r="J83" s="109">
        <v>4</v>
      </c>
      <c r="K83" s="109">
        <v>660</v>
      </c>
      <c r="L83" s="109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>SUBTOTAL(9,E82:E83)</f>
        <v>5.0600000000000005</v>
      </c>
      <c r="F84" s="49">
        <f>SUBTOTAL(9,F82:F83)</f>
        <v>30</v>
      </c>
      <c r="G84" s="49">
        <f>SUBTOTAL(9,G82:G83)</f>
        <v>9200</v>
      </c>
      <c r="H84" s="49">
        <f>SUBTOTAL(9,H82:H83)</f>
        <v>3680</v>
      </c>
      <c r="I84" s="49">
        <f>SUBTOTAL(9,I82:I83)</f>
        <v>18200</v>
      </c>
      <c r="J84" s="49">
        <f>SUBTOTAL(9,J82:J83)</f>
        <v>16</v>
      </c>
      <c r="K84" s="49">
        <f>SUBTOTAL(9,K82:K83)</f>
        <v>1660</v>
      </c>
      <c r="L84" s="49">
        <f>SUBTOTAL(9,L82:L83)</f>
        <v>9600</v>
      </c>
      <c r="M84" s="49">
        <f>SUBTOTAL(9,M82:M83)</f>
        <v>0</v>
      </c>
      <c r="N84" s="56">
        <f>SUBTOTAL(9,N82:N83)</f>
        <v>84.333333333333343</v>
      </c>
    </row>
    <row r="85" spans="1:15" outlineLevel="2">
      <c r="A85" s="109">
        <v>55</v>
      </c>
      <c r="B85" s="109" t="s">
        <v>17</v>
      </c>
      <c r="C85" s="109">
        <v>2019</v>
      </c>
      <c r="D85" s="110">
        <v>43756</v>
      </c>
      <c r="E85" s="109">
        <v>2.02</v>
      </c>
      <c r="F85" s="41">
        <v>15</v>
      </c>
      <c r="G85" s="109">
        <v>5200</v>
      </c>
      <c r="H85" s="109">
        <v>4200</v>
      </c>
      <c r="I85" s="109">
        <v>8100</v>
      </c>
      <c r="J85" s="109">
        <v>24</v>
      </c>
      <c r="K85" s="109">
        <v>540</v>
      </c>
      <c r="L85" s="109">
        <v>3200</v>
      </c>
      <c r="M85" s="41">
        <v>0</v>
      </c>
      <c r="N85" s="45">
        <f t="shared" ref="N85:N89" si="2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>SUBTOTAL(9,E85:E85)</f>
        <v>2.02</v>
      </c>
      <c r="F86" s="49">
        <f>SUBTOTAL(9,F85:F85)</f>
        <v>15</v>
      </c>
      <c r="G86" s="49">
        <f>SUBTOTAL(9,G85:G85)</f>
        <v>5200</v>
      </c>
      <c r="H86" s="49">
        <f>SUBTOTAL(9,H85:H85)</f>
        <v>4200</v>
      </c>
      <c r="I86" s="49">
        <f>SUBTOTAL(9,I85:I85)</f>
        <v>8100</v>
      </c>
      <c r="J86" s="49">
        <f>SUBTOTAL(9,J85:J85)</f>
        <v>24</v>
      </c>
      <c r="K86" s="49">
        <f>SUBTOTAL(9,K85:K85)</f>
        <v>540</v>
      </c>
      <c r="L86" s="49">
        <f>SUBTOTAL(9,L85:L85)</f>
        <v>3200</v>
      </c>
      <c r="M86" s="49">
        <f>SUBTOTAL(9,M85:M85)</f>
        <v>0</v>
      </c>
      <c r="N86" s="56">
        <f>SUBTOTAL(9,N85:N85)</f>
        <v>33.666666666666664</v>
      </c>
    </row>
    <row r="87" spans="1:15" outlineLevel="2">
      <c r="A87" s="109">
        <v>56</v>
      </c>
      <c r="B87" s="109" t="s">
        <v>18</v>
      </c>
      <c r="C87" s="109">
        <v>2019</v>
      </c>
      <c r="D87" s="110">
        <v>43792</v>
      </c>
      <c r="E87" s="109">
        <v>1.81</v>
      </c>
      <c r="F87" s="41">
        <v>15</v>
      </c>
      <c r="G87" s="109">
        <v>6400</v>
      </c>
      <c r="H87" s="109">
        <v>4000</v>
      </c>
      <c r="I87" s="109">
        <v>7800</v>
      </c>
      <c r="J87" s="109">
        <v>18</v>
      </c>
      <c r="K87" s="109">
        <v>940</v>
      </c>
      <c r="L87" s="109">
        <v>4200</v>
      </c>
      <c r="M87" s="41">
        <v>0</v>
      </c>
      <c r="N87" s="45">
        <f t="shared" si="2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>SUBTOTAL(9,E87:E87)</f>
        <v>1.81</v>
      </c>
      <c r="F88" s="49">
        <f>SUBTOTAL(9,F87:F87)</f>
        <v>15</v>
      </c>
      <c r="G88" s="49">
        <f>SUBTOTAL(9,G87:G87)</f>
        <v>6400</v>
      </c>
      <c r="H88" s="49">
        <f>SUBTOTAL(9,H87:H87)</f>
        <v>4000</v>
      </c>
      <c r="I88" s="49">
        <f>SUBTOTAL(9,I87:I87)</f>
        <v>7800</v>
      </c>
      <c r="J88" s="49">
        <f>SUBTOTAL(9,J87:J87)</f>
        <v>18</v>
      </c>
      <c r="K88" s="49">
        <f>SUBTOTAL(9,K87:K87)</f>
        <v>940</v>
      </c>
      <c r="L88" s="49">
        <f>SUBTOTAL(9,L87:L87)</f>
        <v>4200</v>
      </c>
      <c r="M88" s="49">
        <f>SUBTOTAL(9,M87:M87)</f>
        <v>0</v>
      </c>
      <c r="N88" s="56">
        <f>SUBTOTAL(9,N87:N87)</f>
        <v>30.166666666666668</v>
      </c>
    </row>
    <row r="89" spans="1:15" s="28" customFormat="1" outlineLevel="2">
      <c r="A89" s="109">
        <v>57</v>
      </c>
      <c r="B89" s="41" t="s">
        <v>21</v>
      </c>
      <c r="C89" s="41">
        <v>2019</v>
      </c>
      <c r="D89" s="110">
        <v>43805</v>
      </c>
      <c r="E89" s="109">
        <v>1.76</v>
      </c>
      <c r="F89" s="41">
        <v>15</v>
      </c>
      <c r="G89" s="109">
        <v>5900</v>
      </c>
      <c r="H89" s="109">
        <v>4800</v>
      </c>
      <c r="I89" s="109">
        <v>8800</v>
      </c>
      <c r="J89" s="109">
        <v>26</v>
      </c>
      <c r="K89" s="109">
        <v>660</v>
      </c>
      <c r="L89" s="109">
        <v>3900</v>
      </c>
      <c r="M89" s="41">
        <v>0</v>
      </c>
      <c r="N89" s="45">
        <f t="shared" si="2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>SUBTOTAL(9,E89:E89)</f>
        <v>1.76</v>
      </c>
      <c r="F90" s="49">
        <f>SUBTOTAL(9,F89:F89)</f>
        <v>15</v>
      </c>
      <c r="G90" s="49">
        <f>SUBTOTAL(9,G89:G89)</f>
        <v>5900</v>
      </c>
      <c r="H90" s="49">
        <f>SUBTOTAL(9,H89:H89)</f>
        <v>4800</v>
      </c>
      <c r="I90" s="49">
        <f>SUBTOTAL(9,I89:I89)</f>
        <v>8800</v>
      </c>
      <c r="J90" s="49">
        <f>SUBTOTAL(9,J89:J89)</f>
        <v>26</v>
      </c>
      <c r="K90" s="49">
        <f>SUBTOTAL(9,K89:K89)</f>
        <v>660</v>
      </c>
      <c r="L90" s="49">
        <f>SUBTOTAL(9,L89:L89)</f>
        <v>3900</v>
      </c>
      <c r="M90" s="49">
        <f>SUBTOTAL(9,M89:M89)</f>
        <v>0</v>
      </c>
      <c r="N90" s="56">
        <f>SUBTOTAL(9,N89:N89)</f>
        <v>29.333333333333332</v>
      </c>
    </row>
    <row r="91" spans="1:15" outlineLevel="2">
      <c r="A91" s="109">
        <v>58</v>
      </c>
      <c r="B91" s="109" t="s">
        <v>22</v>
      </c>
      <c r="C91" s="109">
        <v>2020</v>
      </c>
      <c r="D91" s="110">
        <v>43846</v>
      </c>
      <c r="E91" s="109">
        <v>0.94</v>
      </c>
      <c r="F91" s="41">
        <v>15</v>
      </c>
      <c r="G91" s="109">
        <v>4800</v>
      </c>
      <c r="H91" s="109">
        <v>3800</v>
      </c>
      <c r="I91" s="109">
        <v>9000</v>
      </c>
      <c r="J91" s="109">
        <v>12</v>
      </c>
      <c r="K91" s="109">
        <v>980</v>
      </c>
      <c r="L91" s="109">
        <v>3800</v>
      </c>
      <c r="M91" s="41">
        <v>0</v>
      </c>
      <c r="N91" s="45">
        <f t="shared" ref="N91:N102" si="3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>SUBTOTAL(9,E91:E91)</f>
        <v>0.94</v>
      </c>
      <c r="F92" s="49">
        <f>SUBTOTAL(9,F91:F91)</f>
        <v>15</v>
      </c>
      <c r="G92" s="49">
        <f>SUBTOTAL(9,G91:G91)</f>
        <v>4800</v>
      </c>
      <c r="H92" s="49">
        <f>SUBTOTAL(9,H91:H91)</f>
        <v>3800</v>
      </c>
      <c r="I92" s="49">
        <f>SUBTOTAL(9,I91:I91)</f>
        <v>9000</v>
      </c>
      <c r="J92" s="49">
        <f>SUBTOTAL(9,J91:J91)</f>
        <v>12</v>
      </c>
      <c r="K92" s="49">
        <f>SUBTOTAL(9,K91:K91)</f>
        <v>980</v>
      </c>
      <c r="L92" s="49">
        <f>SUBTOTAL(9,L91:L91)</f>
        <v>3800</v>
      </c>
      <c r="M92" s="49">
        <f>SUBTOTAL(9,M91:M91)</f>
        <v>0</v>
      </c>
      <c r="N92" s="56">
        <f>SUBTOTAL(9,N91:N91)</f>
        <v>15.666666666666666</v>
      </c>
      <c r="O92" s="108"/>
    </row>
    <row r="93" spans="1:15" outlineLevel="2">
      <c r="A93" s="109">
        <v>59</v>
      </c>
      <c r="B93" s="109" t="s">
        <v>23</v>
      </c>
      <c r="C93" s="109">
        <v>2020</v>
      </c>
      <c r="D93" s="110">
        <v>43871</v>
      </c>
      <c r="E93" s="109">
        <v>1.71</v>
      </c>
      <c r="F93" s="41">
        <v>15</v>
      </c>
      <c r="G93" s="109">
        <v>5600</v>
      </c>
      <c r="H93" s="109">
        <v>3000</v>
      </c>
      <c r="I93" s="109">
        <v>12000</v>
      </c>
      <c r="J93" s="109">
        <v>18</v>
      </c>
      <c r="K93" s="109">
        <v>1040</v>
      </c>
      <c r="L93" s="109">
        <v>4800</v>
      </c>
      <c r="M93" s="41">
        <v>0</v>
      </c>
      <c r="N93" s="45">
        <f t="shared" si="3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>SUBTOTAL(9,E93:E93)</f>
        <v>1.71</v>
      </c>
      <c r="F94" s="49">
        <f>SUBTOTAL(9,F93:F93)</f>
        <v>15</v>
      </c>
      <c r="G94" s="49">
        <f>SUBTOTAL(9,G93:G93)</f>
        <v>5600</v>
      </c>
      <c r="H94" s="49">
        <f>SUBTOTAL(9,H93:H93)</f>
        <v>3000</v>
      </c>
      <c r="I94" s="49">
        <f>SUBTOTAL(9,I93:I93)</f>
        <v>12000</v>
      </c>
      <c r="J94" s="49">
        <f>SUBTOTAL(9,J93:J93)</f>
        <v>18</v>
      </c>
      <c r="K94" s="49">
        <f>SUBTOTAL(9,K93:K93)</f>
        <v>1040</v>
      </c>
      <c r="L94" s="49">
        <f>SUBTOTAL(9,L93:L93)</f>
        <v>4800</v>
      </c>
      <c r="M94" s="49">
        <f>SUBTOTAL(9,M93:M93)</f>
        <v>0</v>
      </c>
      <c r="N94" s="56">
        <f>SUBTOTAL(9,N93:N93)</f>
        <v>28.5</v>
      </c>
      <c r="O94" s="108"/>
    </row>
    <row r="95" spans="1:15" outlineLevel="2">
      <c r="A95" s="109">
        <v>60</v>
      </c>
      <c r="B95" s="109" t="s">
        <v>26</v>
      </c>
      <c r="C95" s="109">
        <v>2020</v>
      </c>
      <c r="D95" s="110">
        <v>43920</v>
      </c>
      <c r="E95" s="109">
        <v>1.81</v>
      </c>
      <c r="F95" s="41">
        <v>15</v>
      </c>
      <c r="G95" s="109">
        <v>7200</v>
      </c>
      <c r="H95" s="109">
        <v>3400</v>
      </c>
      <c r="I95" s="109">
        <v>9800</v>
      </c>
      <c r="J95" s="109">
        <v>8</v>
      </c>
      <c r="K95" s="109">
        <v>800</v>
      </c>
      <c r="L95" s="109">
        <v>6400</v>
      </c>
      <c r="M95" s="41">
        <v>0</v>
      </c>
      <c r="N95" s="45">
        <f t="shared" si="3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>SUBTOTAL(9,E95:E95)</f>
        <v>1.81</v>
      </c>
      <c r="F96" s="49">
        <f>SUBTOTAL(9,F95:F95)</f>
        <v>15</v>
      </c>
      <c r="G96" s="49">
        <f>SUBTOTAL(9,G95:G95)</f>
        <v>7200</v>
      </c>
      <c r="H96" s="49">
        <f>SUBTOTAL(9,H95:H95)</f>
        <v>3400</v>
      </c>
      <c r="I96" s="49">
        <f>SUBTOTAL(9,I95:I95)</f>
        <v>9800</v>
      </c>
      <c r="J96" s="49">
        <f>SUBTOTAL(9,J95:J95)</f>
        <v>8</v>
      </c>
      <c r="K96" s="49">
        <f>SUBTOTAL(9,K95:K95)</f>
        <v>800</v>
      </c>
      <c r="L96" s="49">
        <f>SUBTOTAL(9,L95:L95)</f>
        <v>6400</v>
      </c>
      <c r="M96" s="49">
        <f>SUBTOTAL(9,M95:M95)</f>
        <v>0</v>
      </c>
      <c r="N96" s="56">
        <f>SUBTOTAL(9,N95:N95)</f>
        <v>30.166666666666668</v>
      </c>
      <c r="O96" s="108"/>
    </row>
    <row r="97" spans="1:15" outlineLevel="2">
      <c r="A97" s="109">
        <v>61</v>
      </c>
      <c r="B97" s="33" t="s">
        <v>27</v>
      </c>
      <c r="C97" s="109">
        <v>2020</v>
      </c>
      <c r="D97" s="110">
        <v>43935</v>
      </c>
      <c r="E97" s="109">
        <v>2.72</v>
      </c>
      <c r="F97" s="109">
        <v>15</v>
      </c>
      <c r="G97" s="109">
        <v>4400</v>
      </c>
      <c r="H97" s="109">
        <v>3960</v>
      </c>
      <c r="I97" s="109">
        <v>6000</v>
      </c>
      <c r="J97" s="109">
        <v>27</v>
      </c>
      <c r="K97" s="109">
        <v>1200</v>
      </c>
      <c r="L97" s="109">
        <v>5800</v>
      </c>
      <c r="M97" s="41">
        <v>0</v>
      </c>
      <c r="N97" s="45">
        <f t="shared" si="3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>SUBTOTAL(9,E97:E97)</f>
        <v>2.72</v>
      </c>
      <c r="F98" s="49">
        <f>SUBTOTAL(9,F97:F97)</f>
        <v>15</v>
      </c>
      <c r="G98" s="49">
        <f>SUBTOTAL(9,G97:G97)</f>
        <v>4400</v>
      </c>
      <c r="H98" s="49">
        <f>SUBTOTAL(9,H97:H97)</f>
        <v>3960</v>
      </c>
      <c r="I98" s="49">
        <f>SUBTOTAL(9,I97:I97)</f>
        <v>6000</v>
      </c>
      <c r="J98" s="49">
        <f>SUBTOTAL(9,J97:J97)</f>
        <v>27</v>
      </c>
      <c r="K98" s="49">
        <f>SUBTOTAL(9,K97:K97)</f>
        <v>1200</v>
      </c>
      <c r="L98" s="49">
        <f>SUBTOTAL(9,L97:L97)</f>
        <v>5800</v>
      </c>
      <c r="M98" s="49">
        <f>SUBTOTAL(9,M97:M97)</f>
        <v>0</v>
      </c>
      <c r="N98" s="56">
        <f>SUBTOTAL(9,N97:N97)</f>
        <v>45.333333333333336</v>
      </c>
      <c r="O98" s="108"/>
    </row>
    <row r="99" spans="1:15" outlineLevel="2">
      <c r="A99" s="109">
        <v>62</v>
      </c>
      <c r="B99" s="33" t="s">
        <v>12</v>
      </c>
      <c r="C99" s="109">
        <v>2020</v>
      </c>
      <c r="D99" s="110">
        <v>43959</v>
      </c>
      <c r="E99" s="109">
        <v>1.61</v>
      </c>
      <c r="F99" s="109">
        <v>15</v>
      </c>
      <c r="G99" s="109">
        <v>5400</v>
      </c>
      <c r="H99" s="109">
        <v>4100</v>
      </c>
      <c r="I99" s="109">
        <v>7200</v>
      </c>
      <c r="J99" s="109">
        <v>11</v>
      </c>
      <c r="K99" s="109">
        <v>1000</v>
      </c>
      <c r="L99" s="109">
        <v>5600</v>
      </c>
      <c r="M99" s="41">
        <v>0</v>
      </c>
      <c r="N99" s="45">
        <f t="shared" si="3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>SUBTOTAL(9,E99:E99)</f>
        <v>1.61</v>
      </c>
      <c r="F100" s="49">
        <f>SUBTOTAL(9,F99:F99)</f>
        <v>15</v>
      </c>
      <c r="G100" s="49">
        <f>SUBTOTAL(9,G99:G99)</f>
        <v>5400</v>
      </c>
      <c r="H100" s="49">
        <f>SUBTOTAL(9,H99:H99)</f>
        <v>4100</v>
      </c>
      <c r="I100" s="49">
        <f>SUBTOTAL(9,I99:I99)</f>
        <v>7200</v>
      </c>
      <c r="J100" s="49">
        <f>SUBTOTAL(9,J99:J99)</f>
        <v>11</v>
      </c>
      <c r="K100" s="49">
        <f>SUBTOTAL(9,K99:K99)</f>
        <v>1000</v>
      </c>
      <c r="L100" s="49">
        <f>SUBTOTAL(9,L99:L99)</f>
        <v>5600</v>
      </c>
      <c r="M100" s="49">
        <f>SUBTOTAL(9,M99:M99)</f>
        <v>0</v>
      </c>
      <c r="N100" s="56">
        <f>SUBTOTAL(9,N99:N99)</f>
        <v>26.833333333333332</v>
      </c>
    </row>
    <row r="101" spans="1:15" outlineLevel="2">
      <c r="A101" s="109">
        <v>63</v>
      </c>
      <c r="B101" s="33" t="s">
        <v>13</v>
      </c>
      <c r="C101" s="109">
        <v>2020</v>
      </c>
      <c r="D101" s="110">
        <v>43988</v>
      </c>
      <c r="E101" s="109">
        <v>2.4300000000000002</v>
      </c>
      <c r="F101" s="109">
        <v>15</v>
      </c>
      <c r="G101" s="109">
        <v>4800</v>
      </c>
      <c r="H101" s="109">
        <v>3200</v>
      </c>
      <c r="I101" s="109">
        <v>6300</v>
      </c>
      <c r="J101" s="109">
        <v>20</v>
      </c>
      <c r="K101" s="109">
        <v>780</v>
      </c>
      <c r="L101" s="109">
        <v>4800</v>
      </c>
      <c r="M101" s="41">
        <v>0</v>
      </c>
      <c r="N101" s="45">
        <f t="shared" si="3"/>
        <v>40.5</v>
      </c>
      <c r="O101" s="27"/>
    </row>
    <row r="102" spans="1:15" outlineLevel="2">
      <c r="A102" s="109">
        <v>64</v>
      </c>
      <c r="B102" s="33" t="s">
        <v>13</v>
      </c>
      <c r="C102" s="109">
        <v>2020</v>
      </c>
      <c r="D102" s="110">
        <v>44001</v>
      </c>
      <c r="E102" s="109">
        <v>2.29</v>
      </c>
      <c r="F102" s="109">
        <v>15</v>
      </c>
      <c r="G102" s="109">
        <v>6700</v>
      </c>
      <c r="H102" s="109">
        <v>3600</v>
      </c>
      <c r="I102" s="109">
        <v>8200</v>
      </c>
      <c r="J102" s="109">
        <v>9</v>
      </c>
      <c r="K102" s="109">
        <v>720</v>
      </c>
      <c r="L102" s="109">
        <v>5400</v>
      </c>
      <c r="M102" s="41">
        <v>0</v>
      </c>
      <c r="N102" s="45">
        <f t="shared" si="3"/>
        <v>38.166666666666664</v>
      </c>
      <c r="O102" s="27"/>
    </row>
    <row r="103" spans="1:15" s="28" customFormat="1" outlineLevel="1">
      <c r="A103" s="49"/>
      <c r="B103" s="11" t="s">
        <v>33</v>
      </c>
      <c r="C103" s="49"/>
      <c r="D103" s="48"/>
      <c r="E103" s="49">
        <f>SUBTOTAL(9,E101:E102)</f>
        <v>4.7200000000000006</v>
      </c>
      <c r="F103" s="49">
        <f>SUBTOTAL(9,F101:F102)</f>
        <v>30</v>
      </c>
      <c r="G103" s="49">
        <f>SUBTOTAL(9,G101:G102)</f>
        <v>11500</v>
      </c>
      <c r="H103" s="49">
        <f>SUBTOTAL(9,H101:H102)</f>
        <v>6800</v>
      </c>
      <c r="I103" s="49">
        <f>SUBTOTAL(9,I101:I102)</f>
        <v>14500</v>
      </c>
      <c r="J103" s="49">
        <f>SUBTOTAL(9,J101:J102)</f>
        <v>29</v>
      </c>
      <c r="K103" s="49">
        <f>SUBTOTAL(9,K101:K102)</f>
        <v>1500</v>
      </c>
      <c r="L103" s="49">
        <f>SUBTOTAL(9,L101:L102)</f>
        <v>10200</v>
      </c>
      <c r="M103" s="49">
        <f>SUBTOTAL(9,M101:M102)</f>
        <v>0</v>
      </c>
      <c r="N103" s="56">
        <f>SUBTOTAL(9,N101:N102)</f>
        <v>78.666666666666657</v>
      </c>
    </row>
    <row r="104" spans="1:15" s="32" customFormat="1">
      <c r="A104" s="111"/>
      <c r="B104" s="53" t="s">
        <v>46</v>
      </c>
      <c r="C104" s="111"/>
      <c r="D104" s="112"/>
      <c r="E104" s="111">
        <f>SUBTOTAL(9,E3:E102)</f>
        <v>123.92999999999998</v>
      </c>
      <c r="F104" s="111">
        <f>SUBTOTAL(9,F3:F102)</f>
        <v>934</v>
      </c>
      <c r="G104" s="111">
        <f>SUBTOTAL(9,G3:G102)</f>
        <v>363196</v>
      </c>
      <c r="H104" s="111">
        <f>SUBTOTAL(9,H3:H102)</f>
        <v>393885</v>
      </c>
      <c r="I104" s="111">
        <f>SUBTOTAL(9,I3:I102)</f>
        <v>948078</v>
      </c>
      <c r="J104" s="111">
        <f>SUBTOTAL(9,J3:J102)</f>
        <v>746</v>
      </c>
      <c r="K104" s="111">
        <f>SUBTOTAL(9,K3:K102)</f>
        <v>221904</v>
      </c>
      <c r="L104" s="111">
        <f>SUBTOTAL(9,L3:L102)</f>
        <v>610832</v>
      </c>
      <c r="M104" s="111">
        <f>SUBTOTAL(9,M3:M102)</f>
        <v>14.2</v>
      </c>
      <c r="N104" s="128">
        <f>SUBTOTAL(9,N3:N102)</f>
        <v>2065.5</v>
      </c>
    </row>
    <row r="105" spans="1:15" outlineLevel="1">
      <c r="C105" s="27"/>
      <c r="E105" s="27"/>
      <c r="F105" s="27"/>
      <c r="M105" s="27"/>
      <c r="N105" s="27"/>
      <c r="O105" s="27"/>
    </row>
    <row r="106" spans="1:15" outlineLevel="1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 outlineLevel="1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 outlineLevel="1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outlineLevel="1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 outlineLevel="1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 outlineLevel="1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 outlineLevel="1"/>
    <row r="113" outlineLevel="1"/>
    <row r="114" outlineLevel="1"/>
    <row r="115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ht="17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0"/>
  <sheetViews>
    <sheetView tabSelected="1" workbookViewId="0">
      <selection activeCell="E15" sqref="E15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75" t="s">
        <v>47</v>
      </c>
      <c r="K2" s="13" t="s">
        <v>24</v>
      </c>
      <c r="L2" s="50"/>
      <c r="M2" s="50"/>
    </row>
    <row r="3" spans="1:14" s="51" customFormat="1" outlineLevel="2">
      <c r="A3" s="25">
        <v>1</v>
      </c>
      <c r="B3" s="76" t="s">
        <v>13</v>
      </c>
      <c r="C3" s="76">
        <v>2018</v>
      </c>
      <c r="D3" s="24">
        <v>43281</v>
      </c>
      <c r="E3" s="25">
        <v>0.96</v>
      </c>
      <c r="F3" s="25">
        <v>10</v>
      </c>
      <c r="G3" s="25">
        <v>1150</v>
      </c>
      <c r="H3" s="25">
        <v>940</v>
      </c>
      <c r="I3" s="25">
        <v>8200</v>
      </c>
      <c r="J3" s="25">
        <v>1420</v>
      </c>
      <c r="K3" s="63">
        <f>SUM((E3*500)/30)</f>
        <v>16</v>
      </c>
    </row>
    <row r="4" spans="1:14" s="1" customFormat="1" outlineLevel="1">
      <c r="A4" s="11"/>
      <c r="B4" s="75" t="s">
        <v>33</v>
      </c>
      <c r="C4" s="75"/>
      <c r="D4" s="12"/>
      <c r="E4" s="11">
        <f>SUBTOTAL(9,E3:E3)</f>
        <v>0.96</v>
      </c>
      <c r="F4" s="11">
        <f>SUBTOTAL(9,F3:F3)</f>
        <v>10</v>
      </c>
      <c r="G4" s="11">
        <f>SUBTOTAL(9,G3:G3)</f>
        <v>1150</v>
      </c>
      <c r="H4" s="11">
        <f>SUBTOTAL(9,H3:H3)</f>
        <v>940</v>
      </c>
      <c r="I4" s="11">
        <f>SUBTOTAL(9,I3:I3)</f>
        <v>8200</v>
      </c>
      <c r="J4" s="11">
        <f>SUBTOTAL(9,J3:J3)</f>
        <v>1420</v>
      </c>
      <c r="K4" s="62">
        <f>SUBTOTAL(9,K3:K3)</f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63">
        <f t="shared" ref="K5:K20" si="0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63">
        <f t="shared" si="0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>SUBTOTAL(9,E5:E6)</f>
        <v>4.66</v>
      </c>
      <c r="F7" s="11">
        <f>SUBTOTAL(9,F5:F6)</f>
        <v>20</v>
      </c>
      <c r="G7" s="11">
        <f>SUBTOTAL(9,G5:G6)</f>
        <v>5770</v>
      </c>
      <c r="H7" s="11">
        <f>SUBTOTAL(9,H5:H6)</f>
        <v>2540</v>
      </c>
      <c r="I7" s="11">
        <f>SUBTOTAL(9,I5:I6)</f>
        <v>17000</v>
      </c>
      <c r="J7" s="11">
        <f>SUBTOTAL(9,J5:J6)</f>
        <v>4030</v>
      </c>
      <c r="K7" s="62">
        <f>SUBTOTAL(9,K5:K6)</f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64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63">
        <f t="shared" si="0"/>
        <v>18.5</v>
      </c>
    </row>
    <row r="9" spans="1:14" s="1" customFormat="1" outlineLevel="1">
      <c r="A9" s="11"/>
      <c r="B9" s="12" t="s">
        <v>35</v>
      </c>
      <c r="C9" s="11"/>
      <c r="D9" s="12"/>
      <c r="E9" s="65">
        <f>SUBTOTAL(9,E8:E8)</f>
        <v>1.1100000000000001</v>
      </c>
      <c r="F9" s="11">
        <f>SUBTOTAL(9,F8:F8)</f>
        <v>10</v>
      </c>
      <c r="G9" s="11">
        <f>SUBTOTAL(9,G8:G8)</f>
        <v>1490</v>
      </c>
      <c r="H9" s="11">
        <f>SUBTOTAL(9,H8:H8)</f>
        <v>840</v>
      </c>
      <c r="I9" s="11">
        <f>SUBTOTAL(9,I8:I8)</f>
        <v>5100</v>
      </c>
      <c r="J9" s="11">
        <f>SUBTOTAL(9,J8:J8)</f>
        <v>1130</v>
      </c>
      <c r="K9" s="62">
        <f>SUBTOTAL(9,K8:K8)</f>
        <v>18.5</v>
      </c>
    </row>
    <row r="10" spans="1:14" outlineLevel="2">
      <c r="A10" s="25">
        <v>5</v>
      </c>
      <c r="B10" s="24" t="s">
        <v>17</v>
      </c>
      <c r="C10" s="64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63">
        <f t="shared" si="0"/>
        <v>24</v>
      </c>
    </row>
    <row r="11" spans="1:14" s="1" customFormat="1" outlineLevel="1">
      <c r="A11" s="11"/>
      <c r="B11" s="12" t="s">
        <v>37</v>
      </c>
      <c r="C11" s="65"/>
      <c r="D11" s="12"/>
      <c r="E11" s="11">
        <f>SUBTOTAL(9,E10:E10)</f>
        <v>1.44</v>
      </c>
      <c r="F11" s="11">
        <f>SUBTOTAL(9,F10:F10)</f>
        <v>10</v>
      </c>
      <c r="G11" s="11">
        <f>SUBTOTAL(9,G10:G10)</f>
        <v>920</v>
      </c>
      <c r="H11" s="11">
        <f>SUBTOTAL(9,H10:H10)</f>
        <v>940</v>
      </c>
      <c r="I11" s="11">
        <f>SUBTOTAL(9,I10:I10)</f>
        <v>6400</v>
      </c>
      <c r="J11" s="11">
        <f>SUBTOTAL(9,J10:J10)</f>
        <v>2100</v>
      </c>
      <c r="K11" s="62">
        <f>SUBTOTAL(9,K10:K10)</f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63">
        <f t="shared" si="0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>SUBTOTAL(9,E12:E12)</f>
        <v>0.66</v>
      </c>
      <c r="F13" s="11">
        <f>SUBTOTAL(9,F12:F12)</f>
        <v>8</v>
      </c>
      <c r="G13" s="11">
        <f>SUBTOTAL(9,G12:G12)</f>
        <v>1010</v>
      </c>
      <c r="H13" s="11">
        <f>SUBTOTAL(9,H12:H12)</f>
        <v>650</v>
      </c>
      <c r="I13" s="11">
        <f>SUBTOTAL(9,I12:I12)</f>
        <v>3500</v>
      </c>
      <c r="J13" s="11">
        <f>SUBTOTAL(9,J12:J12)</f>
        <v>920</v>
      </c>
      <c r="K13" s="62">
        <f>SUBTOTAL(9,K12:K12)</f>
        <v>11</v>
      </c>
    </row>
    <row r="14" spans="1:14" outlineLevel="2">
      <c r="A14" s="64">
        <v>7</v>
      </c>
      <c r="B14" s="10" t="s">
        <v>26</v>
      </c>
      <c r="C14" s="23">
        <v>2019</v>
      </c>
      <c r="D14" s="66">
        <v>43531</v>
      </c>
      <c r="E14" s="64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63">
        <f t="shared" si="0"/>
        <v>16.333333333333332</v>
      </c>
    </row>
    <row r="15" spans="1:14" s="1" customFormat="1" outlineLevel="1">
      <c r="A15" s="65"/>
      <c r="B15" s="47" t="s">
        <v>42</v>
      </c>
      <c r="C15" s="46"/>
      <c r="D15" s="67"/>
      <c r="E15" s="65">
        <f>SUBTOTAL(9,E14:E14)</f>
        <v>0.98</v>
      </c>
      <c r="F15" s="11">
        <f>SUBTOTAL(9,F14:F14)</f>
        <v>8</v>
      </c>
      <c r="G15" s="11">
        <f>SUBTOTAL(9,G14:G14)</f>
        <v>680</v>
      </c>
      <c r="H15" s="11">
        <f>SUBTOTAL(9,H14:H14)</f>
        <v>940</v>
      </c>
      <c r="I15" s="11">
        <f>SUBTOTAL(9,I14:I14)</f>
        <v>2100</v>
      </c>
      <c r="J15" s="11">
        <f>SUBTOTAL(9,J14:J14)</f>
        <v>1200</v>
      </c>
      <c r="K15" s="62">
        <f>SUBTOTAL(9,K14:K14)</f>
        <v>16.333333333333332</v>
      </c>
    </row>
    <row r="16" spans="1:14" outlineLevel="2">
      <c r="A16" s="64">
        <v>8</v>
      </c>
      <c r="B16" s="10" t="s">
        <v>27</v>
      </c>
      <c r="C16" s="23">
        <v>2019</v>
      </c>
      <c r="D16" s="66">
        <v>43579</v>
      </c>
      <c r="E16" s="64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63">
        <f t="shared" si="0"/>
        <v>30</v>
      </c>
    </row>
    <row r="17" spans="1:11" s="1" customFormat="1" outlineLevel="1">
      <c r="A17" s="65"/>
      <c r="B17" s="47" t="s">
        <v>43</v>
      </c>
      <c r="C17" s="46"/>
      <c r="D17" s="67"/>
      <c r="E17" s="65">
        <f>SUBTOTAL(9,E16:E16)</f>
        <v>1.8</v>
      </c>
      <c r="F17" s="11">
        <f>SUBTOTAL(9,F16:F16)</f>
        <v>10</v>
      </c>
      <c r="G17" s="11">
        <f>SUBTOTAL(9,G16:G16)</f>
        <v>1800</v>
      </c>
      <c r="H17" s="11">
        <f>SUBTOTAL(9,H16:H16)</f>
        <v>750</v>
      </c>
      <c r="I17" s="11">
        <f>SUBTOTAL(9,I16:I16)</f>
        <v>4200</v>
      </c>
      <c r="J17" s="11">
        <f>SUBTOTAL(9,J16:J16)</f>
        <v>1650</v>
      </c>
      <c r="K17" s="62">
        <f>SUBTOTAL(9,K16:K16)</f>
        <v>30</v>
      </c>
    </row>
    <row r="18" spans="1:11" outlineLevel="2">
      <c r="A18" s="64">
        <v>9</v>
      </c>
      <c r="B18" s="10" t="s">
        <v>12</v>
      </c>
      <c r="C18" s="23">
        <v>2019</v>
      </c>
      <c r="D18" s="66">
        <v>43616</v>
      </c>
      <c r="E18" s="64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63">
        <f>SUM((E18*500)/30)</f>
        <v>36.166666666666664</v>
      </c>
    </row>
    <row r="19" spans="1:11" s="1" customFormat="1" outlineLevel="1">
      <c r="A19" s="65"/>
      <c r="B19" s="47" t="s">
        <v>45</v>
      </c>
      <c r="C19" s="46"/>
      <c r="D19" s="67"/>
      <c r="E19" s="65">
        <f>SUBTOTAL(9,E18:E18)</f>
        <v>2.17</v>
      </c>
      <c r="F19" s="11">
        <f>SUBTOTAL(9,F18:F18)</f>
        <v>10</v>
      </c>
      <c r="G19" s="11">
        <f>SUBTOTAL(9,G18:G18)</f>
        <v>2700</v>
      </c>
      <c r="H19" s="11">
        <f>SUBTOTAL(9,H18:H18)</f>
        <v>1050</v>
      </c>
      <c r="I19" s="11">
        <f>SUBTOTAL(9,I18:I18)</f>
        <v>4700</v>
      </c>
      <c r="J19" s="11">
        <f>SUBTOTAL(9,J18:J18)</f>
        <v>1900</v>
      </c>
      <c r="K19" s="62">
        <f>SUBTOTAL(9,K18:K18)</f>
        <v>36.166666666666664</v>
      </c>
    </row>
    <row r="20" spans="1:11" outlineLevel="2">
      <c r="A20" s="33">
        <v>10</v>
      </c>
      <c r="B20" s="10" t="s">
        <v>15</v>
      </c>
      <c r="C20" s="23">
        <v>2019</v>
      </c>
      <c r="D20" s="68">
        <v>43685</v>
      </c>
      <c r="E20" s="33">
        <v>1.21</v>
      </c>
      <c r="F20" s="33">
        <v>9</v>
      </c>
      <c r="G20" s="33">
        <v>950</v>
      </c>
      <c r="H20" s="33">
        <v>680</v>
      </c>
      <c r="I20" s="33">
        <v>2800</v>
      </c>
      <c r="J20" s="33">
        <v>1450</v>
      </c>
      <c r="K20" s="63">
        <f>SUM((E20*500)/30)</f>
        <v>20.166666666666668</v>
      </c>
    </row>
    <row r="21" spans="1:11" s="1" customFormat="1" outlineLevel="1">
      <c r="A21" s="11"/>
      <c r="B21" s="47" t="s">
        <v>35</v>
      </c>
      <c r="C21" s="46"/>
      <c r="D21" s="12"/>
      <c r="E21" s="11">
        <f>SUBTOTAL(9,E20:E20)</f>
        <v>1.21</v>
      </c>
      <c r="F21" s="11">
        <f>SUBTOTAL(9,F20:F20)</f>
        <v>9</v>
      </c>
      <c r="G21" s="11">
        <f>SUBTOTAL(9,G20:G20)</f>
        <v>950</v>
      </c>
      <c r="H21" s="11">
        <f>SUBTOTAL(9,H20:H20)</f>
        <v>680</v>
      </c>
      <c r="I21" s="11">
        <f>SUBTOTAL(9,I20:I20)</f>
        <v>2800</v>
      </c>
      <c r="J21" s="11">
        <f>SUBTOTAL(9,J20:J20)</f>
        <v>1450</v>
      </c>
      <c r="K21" s="62">
        <f>SUBTOTAL(9,K20:K20)</f>
        <v>20.166666666666668</v>
      </c>
    </row>
    <row r="22" spans="1:11" outlineLevel="2">
      <c r="A22" s="76">
        <v>11</v>
      </c>
      <c r="B22" s="10" t="s">
        <v>18</v>
      </c>
      <c r="C22" s="23">
        <v>2019</v>
      </c>
      <c r="D22" s="68">
        <v>43773</v>
      </c>
      <c r="E22" s="33">
        <v>1.23</v>
      </c>
      <c r="F22" s="33">
        <v>10</v>
      </c>
      <c r="G22" s="33">
        <v>103</v>
      </c>
      <c r="H22" s="33">
        <v>3100</v>
      </c>
      <c r="I22" s="33">
        <v>1800</v>
      </c>
      <c r="J22" s="33">
        <v>4200</v>
      </c>
      <c r="K22" s="63">
        <f t="shared" ref="K22:K37" si="1">SUM((E22*500)/30)</f>
        <v>20.5</v>
      </c>
    </row>
    <row r="23" spans="1:11" s="1" customFormat="1" outlineLevel="1">
      <c r="A23" s="75"/>
      <c r="B23" s="47" t="s">
        <v>38</v>
      </c>
      <c r="C23" s="46"/>
      <c r="D23" s="12"/>
      <c r="E23" s="11">
        <f>SUBTOTAL(9,E22:E22)</f>
        <v>1.23</v>
      </c>
      <c r="F23" s="11">
        <f>SUBTOTAL(9,F22:F22)</f>
        <v>10</v>
      </c>
      <c r="G23" s="11">
        <f>SUBTOTAL(9,G22:G22)</f>
        <v>103</v>
      </c>
      <c r="H23" s="11">
        <f>SUBTOTAL(9,H22:H22)</f>
        <v>3100</v>
      </c>
      <c r="I23" s="11">
        <f>SUBTOTAL(9,I22:I22)</f>
        <v>1800</v>
      </c>
      <c r="J23" s="11">
        <f>SUBTOTAL(9,J22:J22)</f>
        <v>4200</v>
      </c>
      <c r="K23" s="62">
        <f>SUBTOTAL(9,K22:K22)</f>
        <v>20.5</v>
      </c>
    </row>
    <row r="24" spans="1:11" outlineLevel="2">
      <c r="A24" s="109">
        <v>12</v>
      </c>
      <c r="B24" s="114" t="s">
        <v>22</v>
      </c>
      <c r="C24" s="115">
        <v>2020</v>
      </c>
      <c r="D24" s="110">
        <v>43860</v>
      </c>
      <c r="E24" s="109">
        <v>0.82</v>
      </c>
      <c r="F24" s="109">
        <v>8</v>
      </c>
      <c r="G24" s="109">
        <v>1850</v>
      </c>
      <c r="H24" s="109">
        <v>950</v>
      </c>
      <c r="I24" s="109">
        <v>3300</v>
      </c>
      <c r="J24" s="109">
        <v>1480</v>
      </c>
      <c r="K24" s="116">
        <f t="shared" si="1"/>
        <v>13.666666666666666</v>
      </c>
    </row>
    <row r="25" spans="1:11" s="1" customFormat="1" outlineLevel="1">
      <c r="A25" s="49"/>
      <c r="B25" s="119" t="s">
        <v>40</v>
      </c>
      <c r="C25" s="120"/>
      <c r="D25" s="48"/>
      <c r="E25" s="49">
        <f>SUBTOTAL(9,E24:E24)</f>
        <v>0.82</v>
      </c>
      <c r="F25" s="49">
        <f>SUBTOTAL(9,F24:F24)</f>
        <v>8</v>
      </c>
      <c r="G25" s="49">
        <f>SUBTOTAL(9,G24:G24)</f>
        <v>1850</v>
      </c>
      <c r="H25" s="49">
        <f>SUBTOTAL(9,H24:H24)</f>
        <v>950</v>
      </c>
      <c r="I25" s="49">
        <f>SUBTOTAL(9,I24:I24)</f>
        <v>3300</v>
      </c>
      <c r="J25" s="49">
        <f>SUBTOTAL(9,J24:J24)</f>
        <v>1480</v>
      </c>
      <c r="K25" s="117">
        <f>SUBTOTAL(9,K24:K24)</f>
        <v>13.666666666666666</v>
      </c>
    </row>
    <row r="26" spans="1:11" outlineLevel="2">
      <c r="A26" s="109">
        <v>13</v>
      </c>
      <c r="B26" s="114" t="s">
        <v>27</v>
      </c>
      <c r="C26" s="115">
        <v>2020</v>
      </c>
      <c r="D26" s="110">
        <v>43944</v>
      </c>
      <c r="E26" s="109">
        <v>0.84</v>
      </c>
      <c r="F26" s="109">
        <v>10</v>
      </c>
      <c r="G26" s="109">
        <v>1200</v>
      </c>
      <c r="H26" s="109">
        <v>1100</v>
      </c>
      <c r="I26" s="109">
        <v>2100</v>
      </c>
      <c r="J26" s="109">
        <v>2050</v>
      </c>
      <c r="K26" s="116">
        <f t="shared" si="1"/>
        <v>14</v>
      </c>
    </row>
    <row r="27" spans="1:11" s="1" customFormat="1" outlineLevel="1">
      <c r="A27" s="49"/>
      <c r="B27" s="119" t="s">
        <v>43</v>
      </c>
      <c r="C27" s="120"/>
      <c r="D27" s="48"/>
      <c r="E27" s="49">
        <f>SUBTOTAL(9,E26:E26)</f>
        <v>0.84</v>
      </c>
      <c r="F27" s="49">
        <f>SUBTOTAL(9,F26:F26)</f>
        <v>10</v>
      </c>
      <c r="G27" s="49">
        <f>SUBTOTAL(9,G26:G26)</f>
        <v>1200</v>
      </c>
      <c r="H27" s="49">
        <f>SUBTOTAL(9,H26:H26)</f>
        <v>1100</v>
      </c>
      <c r="I27" s="49">
        <f>SUBTOTAL(9,I26:I26)</f>
        <v>2100</v>
      </c>
      <c r="J27" s="49">
        <f>SUBTOTAL(9,J26:J26)</f>
        <v>2050</v>
      </c>
      <c r="K27" s="117">
        <f>SUBTOTAL(9,K26:K26)</f>
        <v>14</v>
      </c>
    </row>
    <row r="28" spans="1:11" ht="17" customHeight="1" outlineLevel="2">
      <c r="A28" s="109">
        <v>14</v>
      </c>
      <c r="B28" s="114" t="s">
        <v>13</v>
      </c>
      <c r="C28" s="115">
        <v>2020</v>
      </c>
      <c r="D28" s="110">
        <v>43994</v>
      </c>
      <c r="E28" s="109">
        <v>1.18</v>
      </c>
      <c r="F28" s="109">
        <v>10</v>
      </c>
      <c r="G28" s="109">
        <v>1050</v>
      </c>
      <c r="H28" s="109">
        <v>750</v>
      </c>
      <c r="I28" s="109">
        <v>1800</v>
      </c>
      <c r="J28" s="109">
        <v>1500</v>
      </c>
      <c r="K28" s="116">
        <f t="shared" si="1"/>
        <v>19.666666666666668</v>
      </c>
    </row>
    <row r="29" spans="1:11" s="1" customFormat="1" outlineLevel="1">
      <c r="A29" s="49"/>
      <c r="B29" s="119" t="s">
        <v>33</v>
      </c>
      <c r="C29" s="120"/>
      <c r="D29" s="48"/>
      <c r="E29" s="49">
        <f>SUBTOTAL(9,E28:E28)</f>
        <v>1.18</v>
      </c>
      <c r="F29" s="49">
        <f>SUBTOTAL(9,F28:F28)</f>
        <v>10</v>
      </c>
      <c r="G29" s="49">
        <f>SUBTOTAL(9,G28:G28)</f>
        <v>1050</v>
      </c>
      <c r="H29" s="49">
        <f>SUBTOTAL(9,H28:H28)</f>
        <v>750</v>
      </c>
      <c r="I29" s="49">
        <f>SUBTOTAL(9,I28:I28)</f>
        <v>1800</v>
      </c>
      <c r="J29" s="49">
        <f>SUBTOTAL(9,J28:J28)</f>
        <v>1500</v>
      </c>
      <c r="K29" s="117">
        <f>SUBTOTAL(9,K28:K28)</f>
        <v>19.666666666666668</v>
      </c>
    </row>
    <row r="30" spans="1:11" s="61" customFormat="1">
      <c r="A30" s="111"/>
      <c r="B30" s="121" t="s">
        <v>46</v>
      </c>
      <c r="C30" s="122"/>
      <c r="D30" s="112"/>
      <c r="E30" s="111">
        <f>SUBTOTAL(9,E3:E28)</f>
        <v>19.060000000000002</v>
      </c>
      <c r="F30" s="111">
        <f>SUBTOTAL(9,F3:F28)</f>
        <v>133</v>
      </c>
      <c r="G30" s="111">
        <f>SUBTOTAL(9,G3:G28)</f>
        <v>20673</v>
      </c>
      <c r="H30" s="111">
        <f>SUBTOTAL(9,H3:H28)</f>
        <v>15230</v>
      </c>
      <c r="I30" s="111">
        <f>SUBTOTAL(9,I3:I28)</f>
        <v>63000</v>
      </c>
      <c r="J30" s="111">
        <f>SUBTOTAL(9,J3:J28)</f>
        <v>25030</v>
      </c>
      <c r="K30" s="123">
        <f>SUBTOTAL(9,K3:K28)</f>
        <v>317.66666666666669</v>
      </c>
    </row>
    <row r="31" spans="1:11">
      <c r="B31" s="72"/>
      <c r="C31" s="73"/>
      <c r="D31" s="70"/>
      <c r="G31" s="60"/>
      <c r="H31" s="60"/>
      <c r="I31" s="60"/>
      <c r="J31" s="60"/>
      <c r="K31" s="74"/>
    </row>
    <row r="34" spans="4:15"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4:15"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4:15"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4:15"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 spans="4:15">
      <c r="D38" s="59"/>
      <c r="E38" s="129"/>
      <c r="F38" s="37"/>
      <c r="G38" s="50"/>
      <c r="H38" s="50"/>
      <c r="I38" s="50"/>
      <c r="J38" s="130"/>
      <c r="K38" s="37"/>
      <c r="L38" s="59"/>
      <c r="M38" s="59"/>
      <c r="N38" s="59"/>
      <c r="O38" s="59"/>
    </row>
    <row r="39" spans="4:15">
      <c r="D39" s="59"/>
      <c r="E39" s="131"/>
      <c r="F39" s="131"/>
      <c r="G39" s="131"/>
      <c r="H39" s="131"/>
      <c r="I39" s="131"/>
      <c r="J39" s="131"/>
      <c r="K39" s="118"/>
      <c r="L39" s="59"/>
      <c r="M39" s="59"/>
      <c r="N39" s="59"/>
      <c r="O39" s="59"/>
    </row>
    <row r="40" spans="4:15"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4: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 spans="4:15"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 spans="4:15">
      <c r="D43" s="59"/>
      <c r="E43" s="129"/>
      <c r="F43" s="37"/>
      <c r="G43" s="50"/>
      <c r="H43" s="50"/>
      <c r="I43" s="50"/>
      <c r="J43" s="50"/>
      <c r="K43" s="50"/>
      <c r="L43" s="50"/>
      <c r="M43" s="50"/>
      <c r="N43" s="37"/>
      <c r="O43" s="59"/>
    </row>
    <row r="44" spans="4:15">
      <c r="D44" s="59"/>
      <c r="E44" s="131"/>
      <c r="F44" s="131"/>
      <c r="G44" s="131"/>
      <c r="H44" s="131"/>
      <c r="I44" s="131"/>
      <c r="J44" s="131"/>
      <c r="K44" s="131"/>
      <c r="L44" s="131"/>
      <c r="M44" s="131"/>
      <c r="N44" s="132"/>
      <c r="O44" s="59"/>
    </row>
    <row r="45" spans="4:15"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4:15"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 spans="4:15">
      <c r="D47" s="59"/>
      <c r="E47" s="129"/>
      <c r="F47" s="37"/>
      <c r="G47" s="50"/>
      <c r="H47" s="50"/>
      <c r="I47" s="50"/>
      <c r="J47" s="50"/>
      <c r="K47" s="50"/>
      <c r="L47" s="50"/>
      <c r="M47" s="50"/>
      <c r="N47" s="37"/>
      <c r="O47" s="59"/>
    </row>
    <row r="48" spans="4:15">
      <c r="D48" s="59"/>
      <c r="E48" s="131"/>
      <c r="F48" s="131"/>
      <c r="G48" s="131"/>
      <c r="H48" s="131"/>
      <c r="I48" s="131"/>
      <c r="J48" s="131"/>
      <c r="K48" s="131"/>
      <c r="L48" s="131"/>
      <c r="M48" s="131"/>
      <c r="N48" s="133"/>
      <c r="O48" s="59"/>
    </row>
    <row r="49" spans="4:15"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 spans="4:15"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activeCell="H12" sqref="H12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21.740000000000002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7" thickBot="1">
      <c r="B15" s="3">
        <f>SUM(B3:B14)</f>
        <v>33.950000000000003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Mr. Trash Wheel</vt:lpstr>
      <vt:lpstr>Professor Trash Wheel</vt:lpstr>
      <vt:lpstr>Captain Trash Wheel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Casey Merbler</cp:lastModifiedBy>
  <dcterms:created xsi:type="dcterms:W3CDTF">2014-11-11T15:41:11Z</dcterms:created>
  <dcterms:modified xsi:type="dcterms:W3CDTF">2020-07-22T13:41:28Z</dcterms:modified>
</cp:coreProperties>
</file>